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9" documentId="8_{8E0A05CB-FDEC-4626-BD0A-167430D0B03F}" xr6:coauthVersionLast="47" xr6:coauthVersionMax="47" xr10:uidLastSave="{D11CE154-D055-437E-B6AF-35E650489BB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7. Perus- ja yksikköhinnat" sheetId="37" r:id="rId10"/>
    <sheet name="8. OKM-vos_2025" sheetId="38" r:id="rId11"/>
    <sheet name="9. OKM-vos_€as_2025" sheetId="39" r:id="rId12"/>
    <sheet name="Vos-laskelma, €as" sheetId="13" state="hidden" r:id="rId13"/>
    <sheet name="Pp-vos-erittely" sheetId="9" state="hidden" r:id="rId14"/>
    <sheet name="Siirtolaskelmavertailu" sheetId="10" state="hidden" r:id="rId15"/>
    <sheet name="Siirtolaskelmavertailu2" sheetId="12" state="hidden" r:id="rId16"/>
    <sheet name="VMpp-vos-erittely" sheetId="11" state="hidden" r:id="rId17"/>
    <sheet name="Perushinnat" sheetId="14" state="hidden" r:id="rId18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Vos-muutos_laaja2024-25'!$A$10:$CF$10</definedName>
    <definedName name="_xlnm._FilterDatabase" localSheetId="5" hidden="1">'4a. TE-tiivis'!$A$10:$G$10</definedName>
    <definedName name="_xlnm._FilterDatabase" localSheetId="6" hidden="1">'4b. TE-laaja'!$A$10:$S$10</definedName>
    <definedName name="_xlnm._FilterDatabase" localSheetId="7" hidden="1">'5. Sote-erät'!$A$10:$AQ$10</definedName>
    <definedName name="_xlnm._FilterDatabase" localSheetId="10" hidden="1">'8. OKM-vos_2025'!$A$11:$AQ$11</definedName>
    <definedName name="_xlnm._FilterDatabase" localSheetId="11" hidden="1">'9. OKM-vos_€as_2025'!$A$11:$AQ$11</definedName>
    <definedName name="_xlnm._FilterDatabase" localSheetId="14" hidden="1">Siirtolaskelmavertailu!$A$14:$R$14</definedName>
    <definedName name="_xlnm._FilterDatabase" localSheetId="15" hidden="1">Siirtolaskelmavertailu2!$A$10:$AF$10</definedName>
    <definedName name="_xlnm._FilterDatabase" localSheetId="16" hidden="1">'VMpp-vos-erittely'!$A$10:$Z$10</definedName>
    <definedName name="_xlnm._FilterDatabase" localSheetId="12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" i="3" l="1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10" i="3"/>
  <c r="V302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10" i="3"/>
  <c r="K29" i="29"/>
  <c r="K30" i="29"/>
  <c r="K31" i="29"/>
  <c r="K32" i="29"/>
  <c r="K33" i="29"/>
  <c r="K34" i="29"/>
  <c r="K35" i="29"/>
  <c r="K47" i="29"/>
  <c r="K36" i="29"/>
  <c r="K37" i="29"/>
  <c r="K39" i="29"/>
  <c r="K40" i="29"/>
  <c r="K41" i="29"/>
  <c r="K42" i="29"/>
  <c r="K43" i="29"/>
  <c r="K44" i="29"/>
  <c r="K45" i="29"/>
  <c r="K46" i="29"/>
  <c r="K48" i="29"/>
  <c r="K49" i="29"/>
  <c r="K50" i="29"/>
  <c r="K51" i="29"/>
  <c r="K52" i="29"/>
  <c r="K53" i="29"/>
  <c r="K58" i="29"/>
  <c r="K54" i="29"/>
  <c r="K55" i="29"/>
  <c r="K56" i="29"/>
  <c r="K57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124" i="29"/>
  <c r="K91" i="29"/>
  <c r="K125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1" i="29"/>
  <c r="K122" i="29"/>
  <c r="K123" i="29"/>
  <c r="K126" i="29"/>
  <c r="K127" i="29"/>
  <c r="K128" i="29"/>
  <c r="K132" i="29"/>
  <c r="K129" i="29"/>
  <c r="K130" i="29"/>
  <c r="K131" i="29"/>
  <c r="K133" i="29"/>
  <c r="K134" i="29"/>
  <c r="K135" i="29"/>
  <c r="K136" i="29"/>
  <c r="K137" i="29"/>
  <c r="K138" i="29"/>
  <c r="K139" i="29"/>
  <c r="K140" i="29"/>
  <c r="K141" i="29"/>
  <c r="K142" i="29"/>
  <c r="K150" i="29"/>
  <c r="K143" i="29"/>
  <c r="K144" i="29"/>
  <c r="K145" i="29"/>
  <c r="K146" i="29"/>
  <c r="K147" i="29"/>
  <c r="K148" i="29"/>
  <c r="K149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8" i="29"/>
  <c r="K167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20" i="29"/>
  <c r="K182" i="29"/>
  <c r="K183" i="29"/>
  <c r="K184" i="29"/>
  <c r="K151" i="29"/>
  <c r="K185" i="29"/>
  <c r="K186" i="29"/>
  <c r="K193" i="29"/>
  <c r="K187" i="29"/>
  <c r="K272" i="29"/>
  <c r="K188" i="29"/>
  <c r="K189" i="29"/>
  <c r="K190" i="29"/>
  <c r="K191" i="29"/>
  <c r="K192" i="29"/>
  <c r="K194" i="29"/>
  <c r="K195" i="29"/>
  <c r="K196" i="29"/>
  <c r="K197" i="29"/>
  <c r="K198" i="29"/>
  <c r="K199" i="29"/>
  <c r="K213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4" i="29"/>
  <c r="K230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1" i="29"/>
  <c r="K232" i="29"/>
  <c r="K233" i="29"/>
  <c r="K257" i="29"/>
  <c r="K234" i="29"/>
  <c r="K235" i="29"/>
  <c r="K236" i="29"/>
  <c r="K237" i="29"/>
  <c r="K238" i="29"/>
  <c r="K239" i="29"/>
  <c r="K240" i="29"/>
  <c r="K241" i="29"/>
  <c r="K258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3" i="29"/>
  <c r="K274" i="29"/>
  <c r="K275" i="29"/>
  <c r="K276" i="29"/>
  <c r="K277" i="29"/>
  <c r="K278" i="29"/>
  <c r="K279" i="29"/>
  <c r="K280" i="29"/>
  <c r="K281" i="29"/>
  <c r="K282" i="29"/>
  <c r="K256" i="29"/>
  <c r="K283" i="29"/>
  <c r="K284" i="29"/>
  <c r="K38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17" i="29"/>
  <c r="K11" i="29"/>
  <c r="K12" i="29"/>
  <c r="K13" i="29"/>
  <c r="K14" i="29"/>
  <c r="K15" i="29"/>
  <c r="K16" i="29"/>
  <c r="K18" i="29"/>
  <c r="K19" i="29"/>
  <c r="K20" i="29"/>
  <c r="K21" i="29"/>
  <c r="K22" i="29"/>
  <c r="K23" i="29"/>
  <c r="K24" i="29"/>
  <c r="K25" i="29"/>
  <c r="K26" i="29"/>
  <c r="K27" i="29"/>
  <c r="K28" i="29"/>
  <c r="K10" i="29"/>
  <c r="J16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47" i="29"/>
  <c r="J36" i="29"/>
  <c r="J37" i="29"/>
  <c r="J39" i="29"/>
  <c r="J40" i="29"/>
  <c r="J41" i="29"/>
  <c r="J42" i="29"/>
  <c r="J43" i="29"/>
  <c r="J44" i="29"/>
  <c r="J45" i="29"/>
  <c r="J46" i="29"/>
  <c r="J48" i="29"/>
  <c r="J49" i="29"/>
  <c r="J50" i="29"/>
  <c r="J51" i="29"/>
  <c r="J52" i="29"/>
  <c r="J53" i="29"/>
  <c r="J58" i="29"/>
  <c r="J54" i="29"/>
  <c r="J55" i="29"/>
  <c r="J56" i="29"/>
  <c r="J57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124" i="29"/>
  <c r="J91" i="29"/>
  <c r="J125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1" i="29"/>
  <c r="J122" i="29"/>
  <c r="J123" i="29"/>
  <c r="J126" i="29"/>
  <c r="J127" i="29"/>
  <c r="J128" i="29"/>
  <c r="J132" i="29"/>
  <c r="J129" i="29"/>
  <c r="J130" i="29"/>
  <c r="J131" i="29"/>
  <c r="J133" i="29"/>
  <c r="J134" i="29"/>
  <c r="J135" i="29"/>
  <c r="J136" i="29"/>
  <c r="J137" i="29"/>
  <c r="J138" i="29"/>
  <c r="J139" i="29"/>
  <c r="J140" i="29"/>
  <c r="J141" i="29"/>
  <c r="J142" i="29"/>
  <c r="J150" i="29"/>
  <c r="J143" i="29"/>
  <c r="J144" i="29"/>
  <c r="J145" i="29"/>
  <c r="J146" i="29"/>
  <c r="J147" i="29"/>
  <c r="J148" i="29"/>
  <c r="J149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8" i="29"/>
  <c r="J167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20" i="29"/>
  <c r="J182" i="29"/>
  <c r="J183" i="29"/>
  <c r="J184" i="29"/>
  <c r="J151" i="29"/>
  <c r="J185" i="29"/>
  <c r="J186" i="29"/>
  <c r="J193" i="29"/>
  <c r="J187" i="29"/>
  <c r="J272" i="29"/>
  <c r="J188" i="29"/>
  <c r="J189" i="29"/>
  <c r="J190" i="29"/>
  <c r="J191" i="29"/>
  <c r="J192" i="29"/>
  <c r="J194" i="29"/>
  <c r="J195" i="29"/>
  <c r="J196" i="29"/>
  <c r="J197" i="29"/>
  <c r="J198" i="29"/>
  <c r="J199" i="29"/>
  <c r="J213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4" i="29"/>
  <c r="J230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1" i="29"/>
  <c r="J232" i="29"/>
  <c r="J233" i="29"/>
  <c r="J257" i="29"/>
  <c r="J234" i="29"/>
  <c r="J235" i="29"/>
  <c r="J236" i="29"/>
  <c r="J237" i="29"/>
  <c r="J238" i="29"/>
  <c r="J239" i="29"/>
  <c r="J240" i="29"/>
  <c r="J241" i="29"/>
  <c r="J258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3" i="29"/>
  <c r="J274" i="29"/>
  <c r="J275" i="29"/>
  <c r="J276" i="29"/>
  <c r="J277" i="29"/>
  <c r="J278" i="29"/>
  <c r="J279" i="29"/>
  <c r="J280" i="29"/>
  <c r="J281" i="29"/>
  <c r="J282" i="29"/>
  <c r="J256" i="29"/>
  <c r="J283" i="29"/>
  <c r="J284" i="29"/>
  <c r="J38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17" i="29"/>
  <c r="J11" i="29"/>
  <c r="J12" i="29"/>
  <c r="J13" i="29"/>
  <c r="J14" i="29"/>
  <c r="J15" i="29"/>
  <c r="J10" i="29"/>
  <c r="I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I159" i="29" s="1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I199" i="29" s="1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I223" i="29" s="1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H10" i="29"/>
  <c r="G10" i="29"/>
  <c r="F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E30" i="29"/>
  <c r="F30" i="29" s="1"/>
  <c r="E31" i="29"/>
  <c r="F31" i="29" s="1"/>
  <c r="E32" i="29"/>
  <c r="F32" i="29" s="1"/>
  <c r="E33" i="29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10" i="29"/>
  <c r="I296" i="29" l="1"/>
  <c r="I272" i="29"/>
  <c r="I248" i="29"/>
  <c r="I200" i="29"/>
  <c r="I263" i="29"/>
  <c r="I31" i="29"/>
  <c r="I240" i="29"/>
  <c r="I216" i="29"/>
  <c r="I136" i="29"/>
  <c r="I144" i="29"/>
  <c r="I104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112" i="29"/>
  <c r="I95" i="29"/>
  <c r="I302" i="29"/>
  <c r="I298" i="29"/>
  <c r="I294" i="29"/>
  <c r="I290" i="29"/>
  <c r="I286" i="29"/>
  <c r="I282" i="29"/>
  <c r="I278" i="29"/>
  <c r="I274" i="29"/>
  <c r="I270" i="29"/>
  <c r="I266" i="29"/>
  <c r="I262" i="29"/>
  <c r="I258" i="29"/>
  <c r="I254" i="29"/>
  <c r="I250" i="29"/>
  <c r="I246" i="29"/>
  <c r="I242" i="29"/>
  <c r="I238" i="29"/>
  <c r="I234" i="29"/>
  <c r="I230" i="29"/>
  <c r="I226" i="29"/>
  <c r="I222" i="29"/>
  <c r="I218" i="29"/>
  <c r="I214" i="29"/>
  <c r="I210" i="29"/>
  <c r="I206" i="29"/>
  <c r="I202" i="29"/>
  <c r="I198" i="29"/>
  <c r="I194" i="29"/>
  <c r="I190" i="29"/>
  <c r="I186" i="29"/>
  <c r="I182" i="29"/>
  <c r="I178" i="29"/>
  <c r="I174" i="29"/>
  <c r="I170" i="29"/>
  <c r="I166" i="29"/>
  <c r="I162" i="29"/>
  <c r="I158" i="29"/>
  <c r="I154" i="29"/>
  <c r="I150" i="29"/>
  <c r="I146" i="29"/>
  <c r="I142" i="29"/>
  <c r="I138" i="29"/>
  <c r="I134" i="29"/>
  <c r="I130" i="29"/>
  <c r="I126" i="29"/>
  <c r="I122" i="29"/>
  <c r="I118" i="29"/>
  <c r="I114" i="29"/>
  <c r="I110" i="29"/>
  <c r="I106" i="29"/>
  <c r="I102" i="29"/>
  <c r="I98" i="29"/>
  <c r="I94" i="29"/>
  <c r="I90" i="29"/>
  <c r="I86" i="29"/>
  <c r="I82" i="29"/>
  <c r="I78" i="29"/>
  <c r="I74" i="29"/>
  <c r="I70" i="29"/>
  <c r="I66" i="29"/>
  <c r="I62" i="29"/>
  <c r="I58" i="29"/>
  <c r="I54" i="29"/>
  <c r="I50" i="29"/>
  <c r="I46" i="29"/>
  <c r="I42" i="29"/>
  <c r="I38" i="29"/>
  <c r="I34" i="29"/>
  <c r="I30" i="29"/>
  <c r="I26" i="29"/>
  <c r="I22" i="29"/>
  <c r="I176" i="29"/>
  <c r="I152" i="29"/>
  <c r="I80" i="29"/>
  <c r="I72" i="29"/>
  <c r="I40" i="29"/>
  <c r="I32" i="29"/>
  <c r="I208" i="29"/>
  <c r="I18" i="29"/>
  <c r="I14" i="29"/>
  <c r="I287" i="29"/>
  <c r="I271" i="29"/>
  <c r="I255" i="29"/>
  <c r="I239" i="29"/>
  <c r="I191" i="29"/>
  <c r="I175" i="29"/>
  <c r="I127" i="29"/>
  <c r="I87" i="29"/>
  <c r="I79" i="29"/>
  <c r="I55" i="29"/>
  <c r="I247" i="29"/>
  <c r="I215" i="29"/>
  <c r="I183" i="29"/>
  <c r="I151" i="29"/>
  <c r="I111" i="29"/>
  <c r="I71" i="29"/>
  <c r="I39" i="29"/>
  <c r="I23" i="29"/>
  <c r="I295" i="29"/>
  <c r="I279" i="29"/>
  <c r="I167" i="29"/>
  <c r="I143" i="29"/>
  <c r="I119" i="29"/>
  <c r="I103" i="29"/>
  <c r="I63" i="29"/>
  <c r="I47" i="29"/>
  <c r="I231" i="29"/>
  <c r="I207" i="29"/>
  <c r="I135" i="29"/>
  <c r="I15" i="29"/>
  <c r="I300" i="29"/>
  <c r="I292" i="29"/>
  <c r="I288" i="29"/>
  <c r="I284" i="29"/>
  <c r="I280" i="29"/>
  <c r="I276" i="29"/>
  <c r="I268" i="29"/>
  <c r="I264" i="29"/>
  <c r="I260" i="29"/>
  <c r="I256" i="29"/>
  <c r="I252" i="29"/>
  <c r="I244" i="29"/>
  <c r="I236" i="29"/>
  <c r="I232" i="29"/>
  <c r="I228" i="29"/>
  <c r="I224" i="29"/>
  <c r="I220" i="29"/>
  <c r="I212" i="29"/>
  <c r="I204" i="29"/>
  <c r="I196" i="29"/>
  <c r="I192" i="29"/>
  <c r="I188" i="29"/>
  <c r="I184" i="29"/>
  <c r="I180" i="29"/>
  <c r="I172" i="29"/>
  <c r="I168" i="29"/>
  <c r="I164" i="29"/>
  <c r="I160" i="29"/>
  <c r="I156" i="29"/>
  <c r="I148" i="29"/>
  <c r="I140" i="29"/>
  <c r="I132" i="29"/>
  <c r="I128" i="29"/>
  <c r="I124" i="29"/>
  <c r="I120" i="29"/>
  <c r="I116" i="29"/>
  <c r="I108" i="29"/>
  <c r="I100" i="29"/>
  <c r="I96" i="29"/>
  <c r="I92" i="29"/>
  <c r="I88" i="29"/>
  <c r="I84" i="29"/>
  <c r="I76" i="29"/>
  <c r="I68" i="29"/>
  <c r="I64" i="29"/>
  <c r="I60" i="29"/>
  <c r="I56" i="29"/>
  <c r="I52" i="29"/>
  <c r="I48" i="29"/>
  <c r="I44" i="29"/>
  <c r="I36" i="29"/>
  <c r="I28" i="29"/>
  <c r="I24" i="29"/>
  <c r="I20" i="29"/>
  <c r="I16" i="29"/>
  <c r="I12" i="29"/>
  <c r="I299" i="29"/>
  <c r="I291" i="29"/>
  <c r="I283" i="29"/>
  <c r="I275" i="29"/>
  <c r="I267" i="29"/>
  <c r="I259" i="29"/>
  <c r="I251" i="29"/>
  <c r="I243" i="29"/>
  <c r="I235" i="29"/>
  <c r="I227" i="29"/>
  <c r="I219" i="29"/>
  <c r="I211" i="29"/>
  <c r="I203" i="29"/>
  <c r="I195" i="29"/>
  <c r="I187" i="29"/>
  <c r="I179" i="29"/>
  <c r="I171" i="29"/>
  <c r="I163" i="29"/>
  <c r="I155" i="29"/>
  <c r="I147" i="29"/>
  <c r="I139" i="29"/>
  <c r="I131" i="29"/>
  <c r="I123" i="29"/>
  <c r="I115" i="29"/>
  <c r="I107" i="29"/>
  <c r="I99" i="29"/>
  <c r="I91" i="29"/>
  <c r="I83" i="29"/>
  <c r="I75" i="29"/>
  <c r="I67" i="29"/>
  <c r="I59" i="29"/>
  <c r="I51" i="29"/>
  <c r="I43" i="29"/>
  <c r="I35" i="29"/>
  <c r="I27" i="29"/>
  <c r="I19" i="29"/>
  <c r="I11" i="29"/>
  <c r="AJ167" i="3" l="1"/>
  <c r="AI167" i="3"/>
  <c r="AD167" i="3"/>
  <c r="AE10" i="3"/>
  <c r="M10" i="3" l="1"/>
  <c r="G10" i="3"/>
  <c r="H10" i="3"/>
  <c r="I10" i="3"/>
  <c r="J10" i="3"/>
  <c r="F10" i="3"/>
  <c r="K10" i="3"/>
  <c r="E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D383" i="36"/>
  <c r="E383" i="36"/>
  <c r="F383" i="36"/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O191" i="32"/>
  <c r="AP191" i="32"/>
  <c r="AK192" i="32"/>
  <c r="AL192" i="32"/>
  <c r="AM192" i="32"/>
  <c r="AN192" i="32"/>
  <c r="AO192" i="32"/>
  <c r="AP192" i="32"/>
  <c r="AK193" i="32"/>
  <c r="AL193" i="32"/>
  <c r="AM193" i="32"/>
  <c r="AN193" i="32"/>
  <c r="AO193" i="32"/>
  <c r="AP193" i="32"/>
  <c r="AK194" i="32"/>
  <c r="AL194" i="32"/>
  <c r="AM194" i="32"/>
  <c r="AN194" i="32"/>
  <c r="AO194" i="32"/>
  <c r="AP194" i="32"/>
  <c r="AK195" i="32"/>
  <c r="AL195" i="32"/>
  <c r="AM195" i="32"/>
  <c r="AN195" i="32"/>
  <c r="AO195" i="32"/>
  <c r="AP195" i="32"/>
  <c r="AK196" i="32"/>
  <c r="AL196" i="32"/>
  <c r="AM196" i="32"/>
  <c r="AN196" i="32"/>
  <c r="AO196" i="32"/>
  <c r="AP196" i="32"/>
  <c r="AK197" i="32"/>
  <c r="AL197" i="32"/>
  <c r="AM197" i="32"/>
  <c r="AN197" i="32"/>
  <c r="AO197" i="32"/>
  <c r="AP197" i="32"/>
  <c r="AK198" i="32"/>
  <c r="AL198" i="32"/>
  <c r="AM198" i="32"/>
  <c r="AN198" i="32"/>
  <c r="AO198" i="32"/>
  <c r="AP198" i="32"/>
  <c r="AK199" i="32"/>
  <c r="AL199" i="32"/>
  <c r="AM199" i="32"/>
  <c r="AN199" i="32"/>
  <c r="AO199" i="32"/>
  <c r="AP199" i="32"/>
  <c r="AK200" i="32"/>
  <c r="AL200" i="32"/>
  <c r="AM200" i="32"/>
  <c r="AN200" i="32"/>
  <c r="AO200" i="32"/>
  <c r="AP200" i="32"/>
  <c r="AK201" i="32"/>
  <c r="AL201" i="32"/>
  <c r="AM201" i="32"/>
  <c r="AN201" i="32"/>
  <c r="AO201" i="32"/>
  <c r="AP201" i="32"/>
  <c r="AK202" i="32"/>
  <c r="AL202" i="32"/>
  <c r="AM202" i="32"/>
  <c r="AN202" i="32"/>
  <c r="AO202" i="32"/>
  <c r="AP202" i="32"/>
  <c r="AK203" i="32"/>
  <c r="AL203" i="32"/>
  <c r="AM203" i="32"/>
  <c r="AN203" i="32"/>
  <c r="AO203" i="32"/>
  <c r="AP203" i="32"/>
  <c r="AK204" i="32"/>
  <c r="AL204" i="32"/>
  <c r="AM204" i="32"/>
  <c r="AN204" i="32"/>
  <c r="AO204" i="32"/>
  <c r="AP204" i="32"/>
  <c r="AK205" i="32"/>
  <c r="AL205" i="32"/>
  <c r="AM205" i="32"/>
  <c r="AN205" i="32"/>
  <c r="AO205" i="32"/>
  <c r="AP205" i="32"/>
  <c r="AK206" i="32"/>
  <c r="AL206" i="32"/>
  <c r="AM206" i="32"/>
  <c r="AN206" i="32"/>
  <c r="AO206" i="32"/>
  <c r="AP206" i="32"/>
  <c r="AK207" i="32"/>
  <c r="AL207" i="32"/>
  <c r="AM207" i="32"/>
  <c r="AN207" i="32"/>
  <c r="AO207" i="32"/>
  <c r="AP207" i="32"/>
  <c r="AK208" i="32"/>
  <c r="AL208" i="32"/>
  <c r="AM208" i="32"/>
  <c r="AN208" i="32"/>
  <c r="AO208" i="32"/>
  <c r="AP208" i="32"/>
  <c r="AK209" i="32"/>
  <c r="AL209" i="32"/>
  <c r="AM209" i="32"/>
  <c r="AN209" i="32"/>
  <c r="AO209" i="32"/>
  <c r="AP209" i="32"/>
  <c r="AK210" i="32"/>
  <c r="AL210" i="32"/>
  <c r="AM210" i="32"/>
  <c r="AN210" i="32"/>
  <c r="AO210" i="32"/>
  <c r="AP210" i="32"/>
  <c r="AK211" i="32"/>
  <c r="AL211" i="32"/>
  <c r="AM211" i="32"/>
  <c r="AN211" i="32"/>
  <c r="AO211" i="32"/>
  <c r="AP211" i="32"/>
  <c r="AK212" i="32"/>
  <c r="AL212" i="32"/>
  <c r="AM212" i="32"/>
  <c r="AN212" i="32"/>
  <c r="AO212" i="32"/>
  <c r="AP212" i="32"/>
  <c r="AK213" i="32"/>
  <c r="AL213" i="32"/>
  <c r="AM213" i="32"/>
  <c r="AN213" i="32"/>
  <c r="AO213" i="32"/>
  <c r="AP213" i="32"/>
  <c r="AK214" i="32"/>
  <c r="AL214" i="32"/>
  <c r="AM214" i="32"/>
  <c r="AN214" i="32"/>
  <c r="AO214" i="32"/>
  <c r="AP214" i="32"/>
  <c r="AK215" i="32"/>
  <c r="AL215" i="32"/>
  <c r="AM215" i="32"/>
  <c r="AN215" i="32"/>
  <c r="AO215" i="32"/>
  <c r="AP215" i="32"/>
  <c r="AK216" i="32"/>
  <c r="AL216" i="32"/>
  <c r="AM216" i="32"/>
  <c r="AN216" i="32"/>
  <c r="AO216" i="32"/>
  <c r="AP216" i="32"/>
  <c r="AK217" i="32"/>
  <c r="AL217" i="32"/>
  <c r="AM217" i="32"/>
  <c r="AN217" i="32"/>
  <c r="AO217" i="32"/>
  <c r="AP217" i="32"/>
  <c r="AK218" i="32"/>
  <c r="AL218" i="32"/>
  <c r="AM218" i="32"/>
  <c r="AN218" i="32"/>
  <c r="AO218" i="32"/>
  <c r="AP218" i="32"/>
  <c r="AK219" i="32"/>
  <c r="AL219" i="32"/>
  <c r="AM219" i="32"/>
  <c r="AN219" i="32"/>
  <c r="AO219" i="32"/>
  <c r="AP219" i="32"/>
  <c r="AK220" i="32"/>
  <c r="AL220" i="32"/>
  <c r="AM220" i="32"/>
  <c r="AN220" i="32"/>
  <c r="AO220" i="32"/>
  <c r="AP220" i="32"/>
  <c r="AK221" i="32"/>
  <c r="AL221" i="32"/>
  <c r="AM221" i="32"/>
  <c r="AN221" i="32"/>
  <c r="AO221" i="32"/>
  <c r="AP221" i="32"/>
  <c r="AK222" i="32"/>
  <c r="AL222" i="32"/>
  <c r="AM222" i="32"/>
  <c r="AN222" i="32"/>
  <c r="AO222" i="32"/>
  <c r="AP222" i="32"/>
  <c r="AK223" i="32"/>
  <c r="AL223" i="32"/>
  <c r="AM223" i="32"/>
  <c r="AN223" i="32"/>
  <c r="AO223" i="32"/>
  <c r="AP223" i="32"/>
  <c r="AK224" i="32"/>
  <c r="AL224" i="32"/>
  <c r="AM224" i="32"/>
  <c r="AN224" i="32"/>
  <c r="AO224" i="32"/>
  <c r="AP224" i="32"/>
  <c r="AK225" i="32"/>
  <c r="AL225" i="32"/>
  <c r="AM225" i="32"/>
  <c r="AN225" i="32"/>
  <c r="AO225" i="32"/>
  <c r="AP225" i="32"/>
  <c r="AK226" i="32"/>
  <c r="AL226" i="32"/>
  <c r="AM226" i="32"/>
  <c r="AN226" i="32"/>
  <c r="AO226" i="32"/>
  <c r="AP226" i="32"/>
  <c r="AK227" i="32"/>
  <c r="AL227" i="32"/>
  <c r="AM227" i="32"/>
  <c r="AN227" i="32"/>
  <c r="AO227" i="32"/>
  <c r="AP227" i="32"/>
  <c r="AK228" i="32"/>
  <c r="AL228" i="32"/>
  <c r="AM228" i="32"/>
  <c r="AN228" i="32"/>
  <c r="AO228" i="32"/>
  <c r="AP228" i="32"/>
  <c r="AK229" i="32"/>
  <c r="AL229" i="32"/>
  <c r="AM229" i="32"/>
  <c r="AN229" i="32"/>
  <c r="AO229" i="32"/>
  <c r="AP229" i="32"/>
  <c r="AK230" i="32"/>
  <c r="AL230" i="32"/>
  <c r="AM230" i="32"/>
  <c r="AN230" i="32"/>
  <c r="AO230" i="32"/>
  <c r="AP230" i="32"/>
  <c r="AK231" i="32"/>
  <c r="AL231" i="32"/>
  <c r="AM231" i="32"/>
  <c r="AN231" i="32"/>
  <c r="AO231" i="32"/>
  <c r="AP231" i="32"/>
  <c r="AK232" i="32"/>
  <c r="AL232" i="32"/>
  <c r="AM232" i="32"/>
  <c r="AN232" i="32"/>
  <c r="AO232" i="32"/>
  <c r="AP232" i="32"/>
  <c r="AK233" i="32"/>
  <c r="AL233" i="32"/>
  <c r="AM233" i="32"/>
  <c r="AN233" i="32"/>
  <c r="AO233" i="32"/>
  <c r="AP233" i="32"/>
  <c r="AK234" i="32"/>
  <c r="AL234" i="32"/>
  <c r="AM234" i="32"/>
  <c r="AN234" i="32"/>
  <c r="AO234" i="32"/>
  <c r="AP234" i="32"/>
  <c r="AK235" i="32"/>
  <c r="AL235" i="32"/>
  <c r="AM235" i="32"/>
  <c r="AN235" i="32"/>
  <c r="AO235" i="32"/>
  <c r="AP235" i="32"/>
  <c r="AK236" i="32"/>
  <c r="AL236" i="32"/>
  <c r="AM236" i="32"/>
  <c r="AN236" i="32"/>
  <c r="AO236" i="32"/>
  <c r="AP236" i="32"/>
  <c r="AK237" i="32"/>
  <c r="AL237" i="32"/>
  <c r="AM237" i="32"/>
  <c r="AN237" i="32"/>
  <c r="AO237" i="32"/>
  <c r="AP237" i="32"/>
  <c r="AK238" i="32"/>
  <c r="AL238" i="32"/>
  <c r="AM238" i="32"/>
  <c r="AN238" i="32"/>
  <c r="AO238" i="32"/>
  <c r="AP238" i="32"/>
  <c r="AK239" i="32"/>
  <c r="AL239" i="32"/>
  <c r="AM239" i="32"/>
  <c r="AN239" i="32"/>
  <c r="AO239" i="32"/>
  <c r="AP239" i="32"/>
  <c r="AK240" i="32"/>
  <c r="AL240" i="32"/>
  <c r="AM240" i="32"/>
  <c r="AN240" i="32"/>
  <c r="AO240" i="32"/>
  <c r="AP240" i="32"/>
  <c r="AK241" i="32"/>
  <c r="AL241" i="32"/>
  <c r="AM241" i="32"/>
  <c r="AN241" i="32"/>
  <c r="AO241" i="32"/>
  <c r="AP241" i="32"/>
  <c r="AK242" i="32"/>
  <c r="AL242" i="32"/>
  <c r="AM242" i="32"/>
  <c r="AN242" i="32"/>
  <c r="AO242" i="32"/>
  <c r="AP242" i="32"/>
  <c r="AK243" i="32"/>
  <c r="AL243" i="32"/>
  <c r="AM243" i="32"/>
  <c r="AN243" i="32"/>
  <c r="AO243" i="32"/>
  <c r="AP243" i="32"/>
  <c r="AK244" i="32"/>
  <c r="AL244" i="32"/>
  <c r="AM244" i="32"/>
  <c r="AN244" i="32"/>
  <c r="AO244" i="32"/>
  <c r="AP244" i="32"/>
  <c r="AK245" i="32"/>
  <c r="AL245" i="32"/>
  <c r="AM245" i="32"/>
  <c r="AN245" i="32"/>
  <c r="AO245" i="32"/>
  <c r="AP245" i="32"/>
  <c r="AK246" i="32"/>
  <c r="AL246" i="32"/>
  <c r="AM246" i="32"/>
  <c r="AN246" i="32"/>
  <c r="AO246" i="32"/>
  <c r="AP246" i="32"/>
  <c r="AK247" i="32"/>
  <c r="AL247" i="32"/>
  <c r="AM247" i="32"/>
  <c r="AN247" i="32"/>
  <c r="AO247" i="32"/>
  <c r="AP247" i="32"/>
  <c r="AK248" i="32"/>
  <c r="AL248" i="32"/>
  <c r="AM248" i="32"/>
  <c r="AN248" i="32"/>
  <c r="AO248" i="32"/>
  <c r="AP248" i="32"/>
  <c r="AK249" i="32"/>
  <c r="AL249" i="32"/>
  <c r="AM249" i="32"/>
  <c r="AN249" i="32"/>
  <c r="AO249" i="32"/>
  <c r="AP249" i="32"/>
  <c r="AK250" i="32"/>
  <c r="AL250" i="32"/>
  <c r="AM250" i="32"/>
  <c r="AN250" i="32"/>
  <c r="AO250" i="32"/>
  <c r="AP250" i="32"/>
  <c r="AK251" i="32"/>
  <c r="AL251" i="32"/>
  <c r="AM251" i="32"/>
  <c r="AN251" i="32"/>
  <c r="AO251" i="32"/>
  <c r="AP251" i="32"/>
  <c r="AK252" i="32"/>
  <c r="AL252" i="32"/>
  <c r="AM252" i="32"/>
  <c r="AN252" i="32"/>
  <c r="AO252" i="32"/>
  <c r="AP252" i="32"/>
  <c r="AK253" i="32"/>
  <c r="AL253" i="32"/>
  <c r="AM253" i="32"/>
  <c r="AN253" i="32"/>
  <c r="AO253" i="32"/>
  <c r="AP253" i="32"/>
  <c r="AK254" i="32"/>
  <c r="AL254" i="32"/>
  <c r="AM254" i="32"/>
  <c r="AN254" i="32"/>
  <c r="AO254" i="32"/>
  <c r="AP254" i="32"/>
  <c r="AK255" i="32"/>
  <c r="AL255" i="32"/>
  <c r="AM255" i="32"/>
  <c r="AN255" i="32"/>
  <c r="AO255" i="32"/>
  <c r="AP255" i="32"/>
  <c r="AK256" i="32"/>
  <c r="AL256" i="32"/>
  <c r="AM256" i="32"/>
  <c r="AN256" i="32"/>
  <c r="AO256" i="32"/>
  <c r="AP256" i="32"/>
  <c r="AK257" i="32"/>
  <c r="AL257" i="32"/>
  <c r="AM257" i="32"/>
  <c r="AN257" i="32"/>
  <c r="AO257" i="32"/>
  <c r="AP257" i="32"/>
  <c r="AK258" i="32"/>
  <c r="AL258" i="32"/>
  <c r="AM258" i="32"/>
  <c r="AN258" i="32"/>
  <c r="AO258" i="32"/>
  <c r="AP258" i="32"/>
  <c r="AK259" i="32"/>
  <c r="AL259" i="32"/>
  <c r="AM259" i="32"/>
  <c r="AN259" i="32"/>
  <c r="AO259" i="32"/>
  <c r="AP259" i="32"/>
  <c r="AK260" i="32"/>
  <c r="AL260" i="32"/>
  <c r="AM260" i="32"/>
  <c r="AN260" i="32"/>
  <c r="AO260" i="32"/>
  <c r="AP260" i="32"/>
  <c r="AK261" i="32"/>
  <c r="AL261" i="32"/>
  <c r="AM261" i="32"/>
  <c r="AN261" i="32"/>
  <c r="AO261" i="32"/>
  <c r="AP261" i="32"/>
  <c r="AK262" i="32"/>
  <c r="AL262" i="32"/>
  <c r="AM262" i="32"/>
  <c r="AN262" i="32"/>
  <c r="AO262" i="32"/>
  <c r="AP262" i="32"/>
  <c r="AK263" i="32"/>
  <c r="AL263" i="32"/>
  <c r="AM263" i="32"/>
  <c r="AN263" i="32"/>
  <c r="AO263" i="32"/>
  <c r="AP263" i="32"/>
  <c r="AK264" i="32"/>
  <c r="AL264" i="32"/>
  <c r="AM264" i="32"/>
  <c r="AN264" i="32"/>
  <c r="AO264" i="32"/>
  <c r="AP264" i="32"/>
  <c r="AK265" i="32"/>
  <c r="AL265" i="32"/>
  <c r="AM265" i="32"/>
  <c r="AN265" i="32"/>
  <c r="AO265" i="32"/>
  <c r="AP265" i="32"/>
  <c r="AK266" i="32"/>
  <c r="AL266" i="32"/>
  <c r="AM266" i="32"/>
  <c r="AN266" i="32"/>
  <c r="AO266" i="32"/>
  <c r="AP266" i="32"/>
  <c r="AK267" i="32"/>
  <c r="AL267" i="32"/>
  <c r="AM267" i="32"/>
  <c r="AN267" i="32"/>
  <c r="AO267" i="32"/>
  <c r="AP267" i="32"/>
  <c r="AK268" i="32"/>
  <c r="AL268" i="32"/>
  <c r="AM268" i="32"/>
  <c r="AN268" i="32"/>
  <c r="AO268" i="32"/>
  <c r="AP268" i="32"/>
  <c r="AK269" i="32"/>
  <c r="AL269" i="32"/>
  <c r="AM269" i="32"/>
  <c r="AN269" i="32"/>
  <c r="AO269" i="32"/>
  <c r="AP269" i="32"/>
  <c r="AK270" i="32"/>
  <c r="AL270" i="32"/>
  <c r="AM270" i="32"/>
  <c r="AN270" i="32"/>
  <c r="AO270" i="32"/>
  <c r="AP270" i="32"/>
  <c r="AK271" i="32"/>
  <c r="AL271" i="32"/>
  <c r="AM271" i="32"/>
  <c r="AN271" i="32"/>
  <c r="AO271" i="32"/>
  <c r="AP271" i="32"/>
  <c r="AK272" i="32"/>
  <c r="AL272" i="32"/>
  <c r="AM272" i="32"/>
  <c r="AN272" i="32"/>
  <c r="AO272" i="32"/>
  <c r="AP272" i="32"/>
  <c r="AK273" i="32"/>
  <c r="AL273" i="32"/>
  <c r="AM273" i="32"/>
  <c r="AN273" i="32"/>
  <c r="AO273" i="32"/>
  <c r="AP273" i="32"/>
  <c r="AK274" i="32"/>
  <c r="AL274" i="32"/>
  <c r="AM274" i="32"/>
  <c r="AN274" i="32"/>
  <c r="AO274" i="32"/>
  <c r="AP274" i="32"/>
  <c r="AK275" i="32"/>
  <c r="AL275" i="32"/>
  <c r="AM275" i="32"/>
  <c r="AN275" i="32"/>
  <c r="AO275" i="32"/>
  <c r="AP275" i="32"/>
  <c r="AK276" i="32"/>
  <c r="AL276" i="32"/>
  <c r="AM276" i="32"/>
  <c r="AN276" i="32"/>
  <c r="AO276" i="32"/>
  <c r="AP276" i="32"/>
  <c r="AK277" i="32"/>
  <c r="AL277" i="32"/>
  <c r="AM277" i="32"/>
  <c r="AN277" i="32"/>
  <c r="AO277" i="32"/>
  <c r="AP277" i="32"/>
  <c r="AK278" i="32"/>
  <c r="AL278" i="32"/>
  <c r="AM278" i="32"/>
  <c r="AN278" i="32"/>
  <c r="AO278" i="32"/>
  <c r="AP278" i="32"/>
  <c r="AK279" i="32"/>
  <c r="AL279" i="32"/>
  <c r="AM279" i="32"/>
  <c r="AN279" i="32"/>
  <c r="AO279" i="32"/>
  <c r="AP279" i="32"/>
  <c r="AK280" i="32"/>
  <c r="AL280" i="32"/>
  <c r="AM280" i="32"/>
  <c r="AN280" i="32"/>
  <c r="AO280" i="32"/>
  <c r="AP280" i="32"/>
  <c r="AK281" i="32"/>
  <c r="AL281" i="32"/>
  <c r="AM281" i="32"/>
  <c r="AN281" i="32"/>
  <c r="AO281" i="32"/>
  <c r="AP281" i="32"/>
  <c r="AK282" i="32"/>
  <c r="AL282" i="32"/>
  <c r="AM282" i="32"/>
  <c r="AN282" i="32"/>
  <c r="AO282" i="32"/>
  <c r="AP282" i="32"/>
  <c r="AK283" i="32"/>
  <c r="AL283" i="32"/>
  <c r="AM283" i="32"/>
  <c r="AN283" i="32"/>
  <c r="AO283" i="32"/>
  <c r="AP283" i="32"/>
  <c r="AK284" i="32"/>
  <c r="AL284" i="32"/>
  <c r="AM284" i="32"/>
  <c r="AN284" i="32"/>
  <c r="AO284" i="32"/>
  <c r="AP284" i="32"/>
  <c r="AK285" i="32"/>
  <c r="AL285" i="32"/>
  <c r="AM285" i="32"/>
  <c r="AN285" i="32"/>
  <c r="AO285" i="32"/>
  <c r="AP285" i="32"/>
  <c r="AK286" i="32"/>
  <c r="AL286" i="32"/>
  <c r="AM286" i="32"/>
  <c r="AN286" i="32"/>
  <c r="AO286" i="32"/>
  <c r="AP286" i="32"/>
  <c r="AK287" i="32"/>
  <c r="AL287" i="32"/>
  <c r="AM287" i="32"/>
  <c r="AN287" i="32"/>
  <c r="AO287" i="32"/>
  <c r="AP287" i="32"/>
  <c r="AK288" i="32"/>
  <c r="AL288" i="32"/>
  <c r="AM288" i="32"/>
  <c r="AN288" i="32"/>
  <c r="AO288" i="32"/>
  <c r="AP288" i="32"/>
  <c r="AK289" i="32"/>
  <c r="AL289" i="32"/>
  <c r="AM289" i="32"/>
  <c r="AN289" i="32"/>
  <c r="AO289" i="32"/>
  <c r="AP289" i="32"/>
  <c r="AK290" i="32"/>
  <c r="AL290" i="32"/>
  <c r="AM290" i="32"/>
  <c r="AN290" i="32"/>
  <c r="AO290" i="32"/>
  <c r="AP290" i="32"/>
  <c r="AK291" i="32"/>
  <c r="AL291" i="32"/>
  <c r="AM291" i="32"/>
  <c r="AN291" i="32"/>
  <c r="AO291" i="32"/>
  <c r="AP291" i="32"/>
  <c r="AK292" i="32"/>
  <c r="AL292" i="32"/>
  <c r="AM292" i="32"/>
  <c r="AN292" i="32"/>
  <c r="AO292" i="32"/>
  <c r="AP292" i="32"/>
  <c r="AK293" i="32"/>
  <c r="AL293" i="32"/>
  <c r="AM293" i="32"/>
  <c r="AN293" i="32"/>
  <c r="AO293" i="32"/>
  <c r="AP293" i="32"/>
  <c r="AK294" i="32"/>
  <c r="AL294" i="32"/>
  <c r="AM294" i="32"/>
  <c r="AN294" i="32"/>
  <c r="AO294" i="32"/>
  <c r="AP294" i="32"/>
  <c r="AK295" i="32"/>
  <c r="AL295" i="32"/>
  <c r="AM295" i="32"/>
  <c r="AN295" i="32"/>
  <c r="AO295" i="32"/>
  <c r="AP295" i="32"/>
  <c r="AK296" i="32"/>
  <c r="AL296" i="32"/>
  <c r="AM296" i="32"/>
  <c r="AN296" i="32"/>
  <c r="AO296" i="32"/>
  <c r="AP296" i="32"/>
  <c r="AK297" i="32"/>
  <c r="AL297" i="32"/>
  <c r="AM297" i="32"/>
  <c r="AN297" i="32"/>
  <c r="AO297" i="32"/>
  <c r="AP297" i="32"/>
  <c r="AK298" i="32"/>
  <c r="AL298" i="32"/>
  <c r="AM298" i="32"/>
  <c r="AN298" i="32"/>
  <c r="AO298" i="32"/>
  <c r="AP298" i="32"/>
  <c r="AK299" i="32"/>
  <c r="AL299" i="32"/>
  <c r="AM299" i="32"/>
  <c r="AN299" i="32"/>
  <c r="AO299" i="32"/>
  <c r="AP299" i="32"/>
  <c r="AK300" i="32"/>
  <c r="AL300" i="32"/>
  <c r="AM300" i="32"/>
  <c r="AN300" i="32"/>
  <c r="AO300" i="32"/>
  <c r="AP300" i="32"/>
  <c r="AK301" i="32"/>
  <c r="AL301" i="32"/>
  <c r="AM301" i="32"/>
  <c r="AN301" i="32"/>
  <c r="AO301" i="32"/>
  <c r="AP301" i="32"/>
  <c r="AK302" i="32"/>
  <c r="AL302" i="32"/>
  <c r="AM302" i="32"/>
  <c r="AN302" i="32"/>
  <c r="AO302" i="32"/>
  <c r="AP302" i="32"/>
  <c r="AK303" i="32"/>
  <c r="AL303" i="32"/>
  <c r="AM303" i="32"/>
  <c r="AN303" i="32"/>
  <c r="AO303" i="32"/>
  <c r="AP303" i="32"/>
  <c r="AO190" i="32"/>
  <c r="AP190" i="32"/>
  <c r="AL190" i="32"/>
  <c r="AM190" i="32"/>
  <c r="AN190" i="32"/>
  <c r="AK190" i="32"/>
  <c r="N44" i="37"/>
  <c r="M44" i="37"/>
  <c r="E303" i="36" l="1"/>
  <c r="C303" i="36"/>
  <c r="F303" i="36" s="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11" i="3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H262" i="3" l="1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J294" i="3" l="1"/>
  <c r="J246" i="3"/>
  <c r="J198" i="3"/>
  <c r="J166" i="3"/>
  <c r="J134" i="3"/>
  <c r="J110" i="3"/>
  <c r="J78" i="3"/>
  <c r="J54" i="3"/>
  <c r="J301" i="3"/>
  <c r="J245" i="3"/>
  <c r="J181" i="3"/>
  <c r="J133" i="3"/>
  <c r="J93" i="3"/>
  <c r="J53" i="3"/>
  <c r="J300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6" i="3"/>
  <c r="J238" i="3"/>
  <c r="J190" i="3"/>
  <c r="J142" i="3"/>
  <c r="J86" i="3"/>
  <c r="J22" i="3"/>
  <c r="J269" i="3"/>
  <c r="J229" i="3"/>
  <c r="J189" i="3"/>
  <c r="J149" i="3"/>
  <c r="J85" i="3"/>
  <c r="J13" i="3"/>
  <c r="J283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4" i="3"/>
  <c r="J206" i="3"/>
  <c r="J150" i="3"/>
  <c r="J94" i="3"/>
  <c r="J46" i="3"/>
  <c r="J277" i="3"/>
  <c r="J221" i="3"/>
  <c r="J173" i="3"/>
  <c r="J125" i="3"/>
  <c r="J77" i="3"/>
  <c r="J37" i="3"/>
  <c r="J284" i="3"/>
  <c r="J298" i="3"/>
  <c r="J258" i="3"/>
  <c r="J242" i="3"/>
  <c r="J234" i="3"/>
  <c r="J226" i="3"/>
  <c r="J218" i="3"/>
  <c r="J210" i="3"/>
  <c r="J202" i="3"/>
  <c r="J194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8" i="3"/>
  <c r="J230" i="3"/>
  <c r="J182" i="3"/>
  <c r="J118" i="3"/>
  <c r="J62" i="3"/>
  <c r="J30" i="3"/>
  <c r="J261" i="3"/>
  <c r="J213" i="3"/>
  <c r="J165" i="3"/>
  <c r="J109" i="3"/>
  <c r="J21" i="3"/>
  <c r="J291" i="3"/>
  <c r="J290" i="3"/>
  <c r="J289" i="3"/>
  <c r="J273" i="3"/>
  <c r="J257" i="3"/>
  <c r="J241" i="3"/>
  <c r="J225" i="3"/>
  <c r="J217" i="3"/>
  <c r="J209" i="3"/>
  <c r="J201" i="3"/>
  <c r="J193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2" i="3"/>
  <c r="J270" i="3"/>
  <c r="J222" i="3"/>
  <c r="J158" i="3"/>
  <c r="J102" i="3"/>
  <c r="J14" i="3"/>
  <c r="J285" i="3"/>
  <c r="J253" i="3"/>
  <c r="J205" i="3"/>
  <c r="J157" i="3"/>
  <c r="J117" i="3"/>
  <c r="J69" i="3"/>
  <c r="J29" i="3"/>
  <c r="J299" i="3"/>
  <c r="J282" i="3"/>
  <c r="J250" i="3"/>
  <c r="J281" i="3"/>
  <c r="J249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2" i="3"/>
  <c r="J214" i="3"/>
  <c r="J174" i="3"/>
  <c r="J126" i="3"/>
  <c r="J70" i="3"/>
  <c r="J38" i="3"/>
  <c r="J293" i="3"/>
  <c r="J237" i="3"/>
  <c r="J197" i="3"/>
  <c r="J141" i="3"/>
  <c r="J101" i="3"/>
  <c r="J61" i="3"/>
  <c r="J45" i="3"/>
  <c r="J292" i="3"/>
  <c r="J275" i="3"/>
  <c r="J274" i="3"/>
  <c r="J266" i="3"/>
  <c r="J297" i="3"/>
  <c r="J265" i="3"/>
  <c r="J233" i="3"/>
  <c r="J295" i="3"/>
  <c r="J287" i="3"/>
  <c r="J279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C383" i="36" l="1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0" i="32" s="1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B12" i="3" l="1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1" i="3" l="1"/>
  <c r="D10" i="31"/>
  <c r="L12" i="3" l="1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J11" i="3" l="1"/>
  <c r="N39" i="3"/>
  <c r="O39" i="3"/>
  <c r="N15" i="3"/>
  <c r="O15" i="3"/>
  <c r="N293" i="3"/>
  <c r="O293" i="3"/>
  <c r="N229" i="3"/>
  <c r="O229" i="3"/>
  <c r="N205" i="3"/>
  <c r="O205" i="3"/>
  <c r="N157" i="3"/>
  <c r="O157" i="3"/>
  <c r="N28" i="3"/>
  <c r="O28" i="3"/>
  <c r="N146" i="3"/>
  <c r="O146" i="3"/>
  <c r="N65" i="3"/>
  <c r="O65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4" i="3"/>
  <c r="O264" i="3"/>
  <c r="N256" i="3"/>
  <c r="O256" i="3"/>
  <c r="N232" i="3"/>
  <c r="O232" i="3"/>
  <c r="N279" i="3"/>
  <c r="O279" i="3"/>
  <c r="N263" i="3"/>
  <c r="O263" i="3"/>
  <c r="N247" i="3"/>
  <c r="O247" i="3"/>
  <c r="N239" i="3"/>
  <c r="O239" i="3"/>
  <c r="N278" i="3"/>
  <c r="O278" i="3"/>
  <c r="N270" i="3"/>
  <c r="O270" i="3"/>
  <c r="N246" i="3"/>
  <c r="O246" i="3"/>
  <c r="N230" i="3"/>
  <c r="O230" i="3"/>
  <c r="N285" i="3"/>
  <c r="O285" i="3"/>
  <c r="N261" i="3"/>
  <c r="O261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80" i="3"/>
  <c r="O280" i="3"/>
  <c r="N272" i="3"/>
  <c r="O272" i="3"/>
  <c r="N248" i="3"/>
  <c r="O248" i="3"/>
  <c r="N240" i="3"/>
  <c r="O240" i="3"/>
  <c r="N287" i="3"/>
  <c r="O287" i="3"/>
  <c r="N271" i="3"/>
  <c r="O271" i="3"/>
  <c r="N255" i="3"/>
  <c r="O255" i="3"/>
  <c r="N231" i="3"/>
  <c r="O231" i="3"/>
  <c r="N286" i="3"/>
  <c r="O286" i="3"/>
  <c r="N262" i="3"/>
  <c r="O262" i="3"/>
  <c r="N254" i="3"/>
  <c r="O254" i="3"/>
  <c r="N238" i="3"/>
  <c r="O238" i="3"/>
  <c r="N277" i="3"/>
  <c r="O277" i="3"/>
  <c r="N269" i="3"/>
  <c r="O269" i="3"/>
  <c r="N253" i="3"/>
  <c r="O253" i="3"/>
  <c r="N245" i="3"/>
  <c r="O245" i="3"/>
  <c r="N289" i="3"/>
  <c r="O289" i="3"/>
  <c r="N281" i="3"/>
  <c r="O281" i="3"/>
  <c r="N273" i="3"/>
  <c r="O273" i="3"/>
  <c r="N265" i="3"/>
  <c r="O265" i="3"/>
  <c r="N257" i="3"/>
  <c r="O257" i="3"/>
  <c r="N249" i="3"/>
  <c r="O249" i="3"/>
  <c r="N241" i="3"/>
  <c r="O241" i="3"/>
  <c r="N233" i="3"/>
  <c r="O233" i="3"/>
  <c r="N216" i="3"/>
  <c r="O216" i="3"/>
  <c r="N223" i="3"/>
  <c r="O223" i="3"/>
  <c r="N222" i="3"/>
  <c r="O222" i="3"/>
  <c r="N214" i="3"/>
  <c r="O214" i="3"/>
  <c r="N206" i="3"/>
  <c r="O206" i="3"/>
  <c r="N221" i="3"/>
  <c r="O221" i="3"/>
  <c r="N213" i="3"/>
  <c r="O213" i="3"/>
  <c r="N208" i="3"/>
  <c r="O208" i="3"/>
  <c r="N207" i="3"/>
  <c r="O207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6" i="3"/>
  <c r="O226" i="3"/>
  <c r="N218" i="3"/>
  <c r="O218" i="3"/>
  <c r="N210" i="3"/>
  <c r="O210" i="3"/>
  <c r="N224" i="3"/>
  <c r="O224" i="3"/>
  <c r="N215" i="3"/>
  <c r="O215" i="3"/>
  <c r="N225" i="3"/>
  <c r="O225" i="3"/>
  <c r="N217" i="3"/>
  <c r="O217" i="3"/>
  <c r="N209" i="3"/>
  <c r="O209" i="3"/>
  <c r="N194" i="3"/>
  <c r="O194" i="3"/>
  <c r="N170" i="3"/>
  <c r="O170" i="3"/>
  <c r="N193" i="3"/>
  <c r="O193" i="3"/>
  <c r="N177" i="3"/>
  <c r="O177" i="3"/>
  <c r="N161" i="3"/>
  <c r="O161" i="3"/>
  <c r="N200" i="3"/>
  <c r="O200" i="3"/>
  <c r="N192" i="3"/>
  <c r="O192" i="3"/>
  <c r="N184" i="3"/>
  <c r="O184" i="3"/>
  <c r="N176" i="3"/>
  <c r="O176" i="3"/>
  <c r="N168" i="3"/>
  <c r="O168" i="3"/>
  <c r="N160" i="3"/>
  <c r="O160" i="3"/>
  <c r="N202" i="3"/>
  <c r="O202" i="3"/>
  <c r="N186" i="3"/>
  <c r="O186" i="3"/>
  <c r="N178" i="3"/>
  <c r="O178" i="3"/>
  <c r="N201" i="3"/>
  <c r="O201" i="3"/>
  <c r="N185" i="3"/>
  <c r="O185" i="3"/>
  <c r="N169" i="3"/>
  <c r="O169" i="3"/>
  <c r="N199" i="3"/>
  <c r="O199" i="3"/>
  <c r="N191" i="3"/>
  <c r="O191" i="3"/>
  <c r="N183" i="3"/>
  <c r="O183" i="3"/>
  <c r="N175" i="3"/>
  <c r="O175" i="3"/>
  <c r="N167" i="3"/>
  <c r="O167" i="3"/>
  <c r="N159" i="3"/>
  <c r="O159" i="3"/>
  <c r="N162" i="3"/>
  <c r="O162" i="3"/>
  <c r="N198" i="3"/>
  <c r="O198" i="3"/>
  <c r="N190" i="3"/>
  <c r="O190" i="3"/>
  <c r="N182" i="3"/>
  <c r="O182" i="3"/>
  <c r="N174" i="3"/>
  <c r="O174" i="3"/>
  <c r="N166" i="3"/>
  <c r="O166" i="3"/>
  <c r="N158" i="3"/>
  <c r="O158" i="3"/>
  <c r="N197" i="3"/>
  <c r="O197" i="3"/>
  <c r="N189" i="3"/>
  <c r="O189" i="3"/>
  <c r="N181" i="3"/>
  <c r="O181" i="3"/>
  <c r="N173" i="3"/>
  <c r="O173" i="3"/>
  <c r="N165" i="3"/>
  <c r="O165" i="3"/>
  <c r="N204" i="3"/>
  <c r="O204" i="3"/>
  <c r="N196" i="3"/>
  <c r="O196" i="3"/>
  <c r="N188" i="3"/>
  <c r="O188" i="3"/>
  <c r="N180" i="3"/>
  <c r="O180" i="3"/>
  <c r="N172" i="3"/>
  <c r="O172" i="3"/>
  <c r="N164" i="3"/>
  <c r="O164" i="3"/>
  <c r="N203" i="3"/>
  <c r="O203" i="3"/>
  <c r="N195" i="3"/>
  <c r="O195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D10" i="3"/>
  <c r="L11" i="3" l="1"/>
  <c r="L10" i="3" s="1"/>
  <c r="P85" i="3"/>
  <c r="P293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8" i="3"/>
  <c r="P175" i="3"/>
  <c r="P169" i="3"/>
  <c r="P186" i="3"/>
  <c r="P176" i="3"/>
  <c r="P161" i="3"/>
  <c r="P194" i="3"/>
  <c r="P215" i="3"/>
  <c r="P226" i="3"/>
  <c r="P212" i="3"/>
  <c r="P208" i="3"/>
  <c r="P214" i="3"/>
  <c r="P233" i="3"/>
  <c r="P265" i="3"/>
  <c r="P245" i="3"/>
  <c r="P238" i="3"/>
  <c r="P231" i="3"/>
  <c r="P240" i="3"/>
  <c r="P234" i="3"/>
  <c r="P266" i="3"/>
  <c r="P235" i="3"/>
  <c r="P267" i="3"/>
  <c r="P236" i="3"/>
  <c r="P268" i="3"/>
  <c r="P237" i="3"/>
  <c r="P246" i="3"/>
  <c r="P247" i="3"/>
  <c r="P256" i="3"/>
  <c r="P298" i="3"/>
  <c r="P300" i="3"/>
  <c r="P33" i="3"/>
  <c r="P157" i="3"/>
  <c r="P15" i="3"/>
  <c r="P296" i="3"/>
  <c r="P196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89" i="3"/>
  <c r="P162" i="3"/>
  <c r="P183" i="3"/>
  <c r="P185" i="3"/>
  <c r="P202" i="3"/>
  <c r="P184" i="3"/>
  <c r="P209" i="3"/>
  <c r="P224" i="3"/>
  <c r="P211" i="3"/>
  <c r="P220" i="3"/>
  <c r="P213" i="3"/>
  <c r="P222" i="3"/>
  <c r="P241" i="3"/>
  <c r="P273" i="3"/>
  <c r="P253" i="3"/>
  <c r="P254" i="3"/>
  <c r="P255" i="3"/>
  <c r="P248" i="3"/>
  <c r="P242" i="3"/>
  <c r="P274" i="3"/>
  <c r="P243" i="3"/>
  <c r="P275" i="3"/>
  <c r="P244" i="3"/>
  <c r="P276" i="3"/>
  <c r="P261" i="3"/>
  <c r="P270" i="3"/>
  <c r="P263" i="3"/>
  <c r="P264" i="3"/>
  <c r="P299" i="3"/>
  <c r="P294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0" i="3"/>
  <c r="P218" i="3"/>
  <c r="P206" i="3"/>
  <c r="P257" i="3"/>
  <c r="P287" i="3"/>
  <c r="P260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5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5" i="3"/>
  <c r="P180" i="3"/>
  <c r="P165" i="3"/>
  <c r="P197" i="3"/>
  <c r="P182" i="3"/>
  <c r="P159" i="3"/>
  <c r="P191" i="3"/>
  <c r="P201" i="3"/>
  <c r="P160" i="3"/>
  <c r="P193" i="3"/>
  <c r="P217" i="3"/>
  <c r="P210" i="3"/>
  <c r="P219" i="3"/>
  <c r="P228" i="3"/>
  <c r="P221" i="3"/>
  <c r="P223" i="3"/>
  <c r="P249" i="3"/>
  <c r="P281" i="3"/>
  <c r="P269" i="3"/>
  <c r="P262" i="3"/>
  <c r="P271" i="3"/>
  <c r="P272" i="3"/>
  <c r="P250" i="3"/>
  <c r="P282" i="3"/>
  <c r="P251" i="3"/>
  <c r="P283" i="3"/>
  <c r="P252" i="3"/>
  <c r="P284" i="3"/>
  <c r="P285" i="3"/>
  <c r="P278" i="3"/>
  <c r="P279" i="3"/>
  <c r="P288" i="3"/>
  <c r="P302" i="3"/>
  <c r="P295" i="3"/>
  <c r="P146" i="3"/>
  <c r="P229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3" i="3"/>
  <c r="P173" i="3"/>
  <c r="P190" i="3"/>
  <c r="P199" i="3"/>
  <c r="P168" i="3"/>
  <c r="P170" i="3"/>
  <c r="P225" i="3"/>
  <c r="P227" i="3"/>
  <c r="P207" i="3"/>
  <c r="P216" i="3"/>
  <c r="P289" i="3"/>
  <c r="P277" i="3"/>
  <c r="P286" i="3"/>
  <c r="P280" i="3"/>
  <c r="P258" i="3"/>
  <c r="P290" i="3"/>
  <c r="P259" i="3"/>
  <c r="P291" i="3"/>
  <c r="P292" i="3"/>
  <c r="P230" i="3"/>
  <c r="P239" i="3"/>
  <c r="P232" i="3"/>
  <c r="P297" i="3"/>
  <c r="P301" i="3"/>
  <c r="P28" i="3"/>
  <c r="P204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2" i="3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O11" i="3" l="1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P11" i="3" l="1"/>
  <c r="O10" i="3"/>
  <c r="Q10" i="32"/>
  <c r="AI10" i="32" s="1"/>
  <c r="AF10" i="32"/>
  <c r="F10" i="31" l="1"/>
  <c r="G10" i="31" l="1"/>
  <c r="G11" i="31"/>
  <c r="AB11" i="3" l="1"/>
  <c r="AC10" i="3"/>
  <c r="AA10" i="3"/>
  <c r="Z10" i="3"/>
  <c r="Y10" i="3"/>
  <c r="AD208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0" i="3"/>
  <c r="AD29" i="3"/>
  <c r="AD49" i="3"/>
  <c r="AD161" i="3"/>
  <c r="AD198" i="3"/>
  <c r="AD216" i="3"/>
  <c r="AD293" i="3"/>
  <c r="AD56" i="3"/>
  <c r="AD95" i="3"/>
  <c r="AD138" i="3"/>
  <c r="AD212" i="3"/>
  <c r="AD246" i="3"/>
  <c r="AD33" i="3"/>
  <c r="AD111" i="3"/>
  <c r="AD146" i="3"/>
  <c r="AD270" i="3"/>
  <c r="AD285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1" i="3"/>
  <c r="AD195" i="3"/>
  <c r="AD202" i="3"/>
  <c r="AD206" i="3"/>
  <c r="AD209" i="3"/>
  <c r="AD223" i="3"/>
  <c r="AD227" i="3"/>
  <c r="AD231" i="3"/>
  <c r="AD235" i="3"/>
  <c r="AD239" i="3"/>
  <c r="AD243" i="3"/>
  <c r="AD247" i="3"/>
  <c r="AD274" i="3"/>
  <c r="AD297" i="3"/>
  <c r="AD301" i="3"/>
  <c r="AD75" i="3"/>
  <c r="AD122" i="3"/>
  <c r="AD250" i="3"/>
  <c r="AD45" i="3"/>
  <c r="AD107" i="3"/>
  <c r="AD176" i="3"/>
  <c r="AD262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3" i="3"/>
  <c r="AD217" i="3"/>
  <c r="AD220" i="3"/>
  <c r="AD251" i="3"/>
  <c r="AD255" i="3"/>
  <c r="AD259" i="3"/>
  <c r="AD263" i="3"/>
  <c r="AD267" i="3"/>
  <c r="AD271" i="3"/>
  <c r="AD278" i="3"/>
  <c r="AD282" i="3"/>
  <c r="AD286" i="3"/>
  <c r="AD290" i="3"/>
  <c r="AD294" i="3"/>
  <c r="AD83" i="3"/>
  <c r="AD126" i="3"/>
  <c r="AD205" i="3"/>
  <c r="AD242" i="3"/>
  <c r="AD21" i="3"/>
  <c r="AD99" i="3"/>
  <c r="AD169" i="3"/>
  <c r="AD266" i="3"/>
  <c r="AD281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2" i="3"/>
  <c r="AD196" i="3"/>
  <c r="AD199" i="3"/>
  <c r="AD203" i="3"/>
  <c r="AD207" i="3"/>
  <c r="AD210" i="3"/>
  <c r="AD224" i="3"/>
  <c r="AD228" i="3"/>
  <c r="AD232" i="3"/>
  <c r="AD236" i="3"/>
  <c r="AD240" i="3"/>
  <c r="AD244" i="3"/>
  <c r="AD248" i="3"/>
  <c r="AD298" i="3"/>
  <c r="AD302" i="3"/>
  <c r="AD91" i="3"/>
  <c r="AD114" i="3"/>
  <c r="AD183" i="3"/>
  <c r="AD194" i="3"/>
  <c r="AD238" i="3"/>
  <c r="AD273" i="3"/>
  <c r="AD296" i="3"/>
  <c r="AD13" i="3"/>
  <c r="AD37" i="3"/>
  <c r="AD68" i="3"/>
  <c r="AD219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71" i="3"/>
  <c r="AD174" i="3"/>
  <c r="AD178" i="3"/>
  <c r="AD214" i="3"/>
  <c r="AD221" i="3"/>
  <c r="AD252" i="3"/>
  <c r="AD256" i="3"/>
  <c r="AD260" i="3"/>
  <c r="AD264" i="3"/>
  <c r="AD268" i="3"/>
  <c r="AD275" i="3"/>
  <c r="AD279" i="3"/>
  <c r="AD283" i="3"/>
  <c r="AD287" i="3"/>
  <c r="AD291" i="3"/>
  <c r="AD60" i="3"/>
  <c r="AD79" i="3"/>
  <c r="AD130" i="3"/>
  <c r="AD142" i="3"/>
  <c r="AD190" i="3"/>
  <c r="AD201" i="3"/>
  <c r="AD226" i="3"/>
  <c r="AD25" i="3"/>
  <c r="AD41" i="3"/>
  <c r="AD72" i="3"/>
  <c r="AD103" i="3"/>
  <c r="AD153" i="3"/>
  <c r="AD165" i="3"/>
  <c r="AD258" i="3"/>
  <c r="AD277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89" i="3"/>
  <c r="AD193" i="3"/>
  <c r="AD200" i="3"/>
  <c r="AD204" i="3"/>
  <c r="AD211" i="3"/>
  <c r="AD218" i="3"/>
  <c r="AD225" i="3"/>
  <c r="AD229" i="3"/>
  <c r="AD233" i="3"/>
  <c r="AD237" i="3"/>
  <c r="AD241" i="3"/>
  <c r="AD245" i="3"/>
  <c r="AD249" i="3"/>
  <c r="AD272" i="3"/>
  <c r="AD295" i="3"/>
  <c r="AD299" i="3"/>
  <c r="AD52" i="3"/>
  <c r="AD234" i="3"/>
  <c r="AD300" i="3"/>
  <c r="AD17" i="3"/>
  <c r="AD157" i="3"/>
  <c r="AD254" i="3"/>
  <c r="AD289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7" i="3"/>
  <c r="AF20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B10" i="3"/>
  <c r="AF172" i="3" l="1"/>
  <c r="S172" i="3" s="1"/>
  <c r="T172" i="3" s="1"/>
  <c r="AI147" i="3"/>
  <c r="S147" i="3"/>
  <c r="T147" i="3" s="1"/>
  <c r="AH145" i="3"/>
  <c r="S145" i="3"/>
  <c r="T145" i="3" s="1"/>
  <c r="AI208" i="3"/>
  <c r="S208" i="3"/>
  <c r="T208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5" i="3"/>
  <c r="S205" i="3" s="1"/>
  <c r="T205" i="3" s="1"/>
  <c r="AF271" i="3"/>
  <c r="S271" i="3" s="1"/>
  <c r="T271" i="3" s="1"/>
  <c r="AF50" i="3"/>
  <c r="S50" i="3" s="1"/>
  <c r="T50" i="3" s="1"/>
  <c r="AF18" i="3"/>
  <c r="S18" i="3" s="1"/>
  <c r="T18" i="3" s="1"/>
  <c r="AF122" i="3"/>
  <c r="S122" i="3" s="1"/>
  <c r="T122" i="3" s="1"/>
  <c r="AF235" i="3"/>
  <c r="S235" i="3" s="1"/>
  <c r="T235" i="3" s="1"/>
  <c r="AF280" i="3"/>
  <c r="S280" i="3" s="1"/>
  <c r="T280" i="3" s="1"/>
  <c r="AF261" i="3"/>
  <c r="S261" i="3" s="1"/>
  <c r="T261" i="3" s="1"/>
  <c r="AF102" i="3"/>
  <c r="S102" i="3" s="1"/>
  <c r="T102" i="3" s="1"/>
  <c r="AF32" i="3"/>
  <c r="S32" i="3" s="1"/>
  <c r="T32" i="3" s="1"/>
  <c r="AF157" i="3"/>
  <c r="S157" i="3" s="1"/>
  <c r="T157" i="3" s="1"/>
  <c r="AF249" i="3"/>
  <c r="S249" i="3" s="1"/>
  <c r="T249" i="3" s="1"/>
  <c r="AF74" i="3"/>
  <c r="S74" i="3" s="1"/>
  <c r="T74" i="3" s="1"/>
  <c r="AF275" i="3"/>
  <c r="S275" i="3" s="1"/>
  <c r="T275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0" i="3"/>
  <c r="S290" i="3" s="1"/>
  <c r="T290" i="3" s="1"/>
  <c r="AF34" i="3"/>
  <c r="S34" i="3" s="1"/>
  <c r="T34" i="3" s="1"/>
  <c r="AF176" i="3"/>
  <c r="S176" i="3" s="1"/>
  <c r="T176" i="3" s="1"/>
  <c r="AF274" i="3"/>
  <c r="S274" i="3" s="1"/>
  <c r="T274" i="3" s="1"/>
  <c r="AF215" i="3"/>
  <c r="S215" i="3" s="1"/>
  <c r="T215" i="3" s="1"/>
  <c r="AF233" i="3"/>
  <c r="S233" i="3" s="1"/>
  <c r="T233" i="3" s="1"/>
  <c r="AF35" i="3"/>
  <c r="S35" i="3" s="1"/>
  <c r="T35" i="3" s="1"/>
  <c r="AF255" i="3"/>
  <c r="S255" i="3" s="1"/>
  <c r="T255" i="3" s="1"/>
  <c r="AF152" i="3"/>
  <c r="S152" i="3" s="1"/>
  <c r="T152" i="3" s="1"/>
  <c r="AF256" i="3"/>
  <c r="S256" i="3" s="1"/>
  <c r="T256" i="3" s="1"/>
  <c r="AF204" i="3"/>
  <c r="S204" i="3" s="1"/>
  <c r="T204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1" i="3"/>
  <c r="S291" i="3" s="1"/>
  <c r="T291" i="3" s="1"/>
  <c r="AF105" i="3"/>
  <c r="S105" i="3" s="1"/>
  <c r="T105" i="3" s="1"/>
  <c r="AF68" i="3"/>
  <c r="S68" i="3" s="1"/>
  <c r="T68" i="3" s="1"/>
  <c r="AF273" i="3"/>
  <c r="S273" i="3" s="1"/>
  <c r="T273" i="3" s="1"/>
  <c r="AF298" i="3"/>
  <c r="S298" i="3" s="1"/>
  <c r="T298" i="3" s="1"/>
  <c r="AF236" i="3"/>
  <c r="S236" i="3" s="1"/>
  <c r="T236" i="3" s="1"/>
  <c r="AF210" i="3"/>
  <c r="S210" i="3" s="1"/>
  <c r="T210" i="3" s="1"/>
  <c r="AF196" i="3"/>
  <c r="S196" i="3" s="1"/>
  <c r="T196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1" i="3"/>
  <c r="S251" i="3" s="1"/>
  <c r="T251" i="3" s="1"/>
  <c r="AF177" i="3"/>
  <c r="S177" i="3" s="1"/>
  <c r="T177" i="3" s="1"/>
  <c r="AF158" i="3"/>
  <c r="S158" i="3" s="1"/>
  <c r="T158" i="3" s="1"/>
  <c r="AF104" i="3"/>
  <c r="S104" i="3" s="1"/>
  <c r="T104" i="3" s="1"/>
  <c r="AF206" i="3"/>
  <c r="S206" i="3" s="1"/>
  <c r="T206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5" i="3"/>
  <c r="S285" i="3" s="1"/>
  <c r="T285" i="3" s="1"/>
  <c r="AF33" i="3"/>
  <c r="S33" i="3" s="1"/>
  <c r="T33" i="3" s="1"/>
  <c r="AF138" i="3"/>
  <c r="S138" i="3" s="1"/>
  <c r="T138" i="3" s="1"/>
  <c r="AF216" i="3"/>
  <c r="S216" i="3" s="1"/>
  <c r="T216" i="3" s="1"/>
  <c r="AF29" i="3"/>
  <c r="S29" i="3" s="1"/>
  <c r="T29" i="3" s="1"/>
  <c r="AF134" i="3"/>
  <c r="S134" i="3" s="1"/>
  <c r="T134" i="3" s="1"/>
  <c r="AF292" i="3"/>
  <c r="S292" i="3" s="1"/>
  <c r="T292" i="3" s="1"/>
  <c r="AF276" i="3"/>
  <c r="S276" i="3" s="1"/>
  <c r="T276" i="3" s="1"/>
  <c r="AF257" i="3"/>
  <c r="S257" i="3" s="1"/>
  <c r="T257" i="3" s="1"/>
  <c r="AH208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299" i="3"/>
  <c r="S299" i="3" s="1"/>
  <c r="T299" i="3" s="1"/>
  <c r="AF245" i="3"/>
  <c r="S245" i="3" s="1"/>
  <c r="T245" i="3" s="1"/>
  <c r="AF229" i="3"/>
  <c r="S229" i="3" s="1"/>
  <c r="T229" i="3" s="1"/>
  <c r="AF86" i="3"/>
  <c r="S86" i="3" s="1"/>
  <c r="T86" i="3" s="1"/>
  <c r="AF63" i="3"/>
  <c r="S63" i="3" s="1"/>
  <c r="T63" i="3" s="1"/>
  <c r="AF268" i="3"/>
  <c r="S268" i="3" s="1"/>
  <c r="T268" i="3" s="1"/>
  <c r="AF252" i="3"/>
  <c r="S252" i="3" s="1"/>
  <c r="T252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6" i="3"/>
  <c r="S286" i="3" s="1"/>
  <c r="T286" i="3" s="1"/>
  <c r="AF267" i="3"/>
  <c r="S267" i="3" s="1"/>
  <c r="T267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7" i="3"/>
  <c r="S247" i="3" s="1"/>
  <c r="T247" i="3" s="1"/>
  <c r="AF231" i="3"/>
  <c r="S231" i="3" s="1"/>
  <c r="T231" i="3" s="1"/>
  <c r="AF200" i="3"/>
  <c r="S200" i="3" s="1"/>
  <c r="T200" i="3" s="1"/>
  <c r="AF182" i="3"/>
  <c r="S182" i="3" s="1"/>
  <c r="T182" i="3" s="1"/>
  <c r="AF133" i="3"/>
  <c r="S133" i="3" s="1"/>
  <c r="T133" i="3" s="1"/>
  <c r="AF117" i="3"/>
  <c r="S117" i="3" s="1"/>
  <c r="T117" i="3" s="1"/>
  <c r="AF277" i="3"/>
  <c r="S277" i="3" s="1"/>
  <c r="T277" i="3" s="1"/>
  <c r="AF103" i="3"/>
  <c r="S103" i="3" s="1"/>
  <c r="T103" i="3" s="1"/>
  <c r="AF226" i="3"/>
  <c r="S226" i="3" s="1"/>
  <c r="T226" i="3" s="1"/>
  <c r="AF130" i="3"/>
  <c r="S130" i="3" s="1"/>
  <c r="T130" i="3" s="1"/>
  <c r="AF287" i="3"/>
  <c r="S287" i="3" s="1"/>
  <c r="T287" i="3" s="1"/>
  <c r="AF101" i="3"/>
  <c r="S101" i="3" s="1"/>
  <c r="T101" i="3" s="1"/>
  <c r="AF37" i="3"/>
  <c r="S37" i="3" s="1"/>
  <c r="T37" i="3" s="1"/>
  <c r="AF238" i="3"/>
  <c r="S238" i="3" s="1"/>
  <c r="T238" i="3" s="1"/>
  <c r="AF114" i="3"/>
  <c r="S114" i="3" s="1"/>
  <c r="T114" i="3" s="1"/>
  <c r="AF248" i="3"/>
  <c r="S248" i="3" s="1"/>
  <c r="T248" i="3" s="1"/>
  <c r="AF232" i="3"/>
  <c r="S232" i="3" s="1"/>
  <c r="T232" i="3" s="1"/>
  <c r="AF207" i="3"/>
  <c r="S207" i="3" s="1"/>
  <c r="T207" i="3" s="1"/>
  <c r="AF192" i="3"/>
  <c r="S192" i="3" s="1"/>
  <c r="T192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0" i="3"/>
  <c r="S220" i="3" s="1"/>
  <c r="T220" i="3" s="1"/>
  <c r="AF170" i="3"/>
  <c r="S170" i="3" s="1"/>
  <c r="T170" i="3" s="1"/>
  <c r="AF154" i="3"/>
  <c r="S154" i="3" s="1"/>
  <c r="T154" i="3" s="1"/>
  <c r="AF100" i="3"/>
  <c r="S100" i="3" s="1"/>
  <c r="T100" i="3" s="1"/>
  <c r="AF202" i="3"/>
  <c r="S202" i="3" s="1"/>
  <c r="T202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0" i="3"/>
  <c r="S270" i="3" s="1"/>
  <c r="T270" i="3" s="1"/>
  <c r="AF246" i="3"/>
  <c r="S246" i="3" s="1"/>
  <c r="T246" i="3" s="1"/>
  <c r="AF95" i="3"/>
  <c r="S95" i="3" s="1"/>
  <c r="T95" i="3" s="1"/>
  <c r="AF198" i="3"/>
  <c r="S198" i="3" s="1"/>
  <c r="T198" i="3" s="1"/>
  <c r="AF230" i="3"/>
  <c r="S230" i="3" s="1"/>
  <c r="T230" i="3" s="1"/>
  <c r="AF118" i="3"/>
  <c r="S118" i="3" s="1"/>
  <c r="T118" i="3" s="1"/>
  <c r="AF288" i="3"/>
  <c r="S288" i="3" s="1"/>
  <c r="T288" i="3" s="1"/>
  <c r="AF269" i="3"/>
  <c r="S269" i="3" s="1"/>
  <c r="T269" i="3" s="1"/>
  <c r="AF253" i="3"/>
  <c r="S253" i="3" s="1"/>
  <c r="T253" i="3" s="1"/>
  <c r="AF197" i="3"/>
  <c r="S197" i="3" s="1"/>
  <c r="T197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1" i="3"/>
  <c r="S241" i="3" s="1"/>
  <c r="T241" i="3" s="1"/>
  <c r="AF225" i="3"/>
  <c r="S225" i="3" s="1"/>
  <c r="T225" i="3" s="1"/>
  <c r="AF113" i="3"/>
  <c r="S113" i="3" s="1"/>
  <c r="T113" i="3" s="1"/>
  <c r="AF82" i="3"/>
  <c r="S82" i="3" s="1"/>
  <c r="T82" i="3" s="1"/>
  <c r="AF59" i="3"/>
  <c r="S59" i="3" s="1"/>
  <c r="T59" i="3" s="1"/>
  <c r="AF264" i="3"/>
  <c r="S264" i="3" s="1"/>
  <c r="T264" i="3" s="1"/>
  <c r="AF221" i="3"/>
  <c r="S221" i="3" s="1"/>
  <c r="T221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1" i="3"/>
  <c r="S281" i="3" s="1"/>
  <c r="T281" i="3" s="1"/>
  <c r="AF21" i="3"/>
  <c r="S21" i="3" s="1"/>
  <c r="T21" i="3" s="1"/>
  <c r="AF83" i="3"/>
  <c r="S83" i="3" s="1"/>
  <c r="T83" i="3" s="1"/>
  <c r="AF282" i="3"/>
  <c r="S282" i="3" s="1"/>
  <c r="T282" i="3" s="1"/>
  <c r="AF263" i="3"/>
  <c r="S263" i="3" s="1"/>
  <c r="T263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1" i="3"/>
  <c r="S301" i="3" s="1"/>
  <c r="T301" i="3" s="1"/>
  <c r="AF243" i="3"/>
  <c r="S243" i="3" s="1"/>
  <c r="T243" i="3" s="1"/>
  <c r="AF227" i="3"/>
  <c r="S227" i="3" s="1"/>
  <c r="T227" i="3" s="1"/>
  <c r="AJ145" i="3"/>
  <c r="AF218" i="3"/>
  <c r="S218" i="3" s="1"/>
  <c r="T218" i="3" s="1"/>
  <c r="AF193" i="3"/>
  <c r="S193" i="3" s="1"/>
  <c r="T193" i="3" s="1"/>
  <c r="AF148" i="3"/>
  <c r="S148" i="3" s="1"/>
  <c r="T148" i="3" s="1"/>
  <c r="AF129" i="3"/>
  <c r="S129" i="3" s="1"/>
  <c r="T129" i="3" s="1"/>
  <c r="AF258" i="3"/>
  <c r="S258" i="3" s="1"/>
  <c r="T258" i="3" s="1"/>
  <c r="AF72" i="3"/>
  <c r="S72" i="3" s="1"/>
  <c r="T72" i="3" s="1"/>
  <c r="AF201" i="3"/>
  <c r="S201" i="3" s="1"/>
  <c r="T201" i="3" s="1"/>
  <c r="AF79" i="3"/>
  <c r="S79" i="3" s="1"/>
  <c r="T79" i="3" s="1"/>
  <c r="AF283" i="3"/>
  <c r="S283" i="3" s="1"/>
  <c r="T283" i="3" s="1"/>
  <c r="AF151" i="3"/>
  <c r="S151" i="3" s="1"/>
  <c r="T151" i="3" s="1"/>
  <c r="AF97" i="3"/>
  <c r="S97" i="3" s="1"/>
  <c r="T97" i="3" s="1"/>
  <c r="AF13" i="3"/>
  <c r="S13" i="3" s="1"/>
  <c r="T13" i="3" s="1"/>
  <c r="AF194" i="3"/>
  <c r="S194" i="3" s="1"/>
  <c r="T194" i="3" s="1"/>
  <c r="AF91" i="3"/>
  <c r="S91" i="3" s="1"/>
  <c r="T91" i="3" s="1"/>
  <c r="AF244" i="3"/>
  <c r="S244" i="3" s="1"/>
  <c r="T244" i="3" s="1"/>
  <c r="AF228" i="3"/>
  <c r="S228" i="3" s="1"/>
  <c r="T228" i="3" s="1"/>
  <c r="AF203" i="3"/>
  <c r="S203" i="3" s="1"/>
  <c r="T203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7" i="3"/>
  <c r="S217" i="3" s="1"/>
  <c r="T217" i="3" s="1"/>
  <c r="AF166" i="3"/>
  <c r="S166" i="3" s="1"/>
  <c r="T166" i="3" s="1"/>
  <c r="AF112" i="3"/>
  <c r="S112" i="3" s="1"/>
  <c r="T112" i="3" s="1"/>
  <c r="AF195" i="3"/>
  <c r="S195" i="3" s="1"/>
  <c r="T195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2" i="3"/>
  <c r="S212" i="3" s="1"/>
  <c r="T212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4" i="3"/>
  <c r="S284" i="3" s="1"/>
  <c r="T284" i="3" s="1"/>
  <c r="AF265" i="3"/>
  <c r="S265" i="3" s="1"/>
  <c r="T265" i="3" s="1"/>
  <c r="AF222" i="3"/>
  <c r="S222" i="3" s="1"/>
  <c r="T222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4" i="3"/>
  <c r="S254" i="3" s="1"/>
  <c r="T254" i="3" s="1"/>
  <c r="AF234" i="3"/>
  <c r="S234" i="3" s="1"/>
  <c r="T234" i="3" s="1"/>
  <c r="AF272" i="3"/>
  <c r="S272" i="3" s="1"/>
  <c r="T272" i="3" s="1"/>
  <c r="AF237" i="3"/>
  <c r="S237" i="3" s="1"/>
  <c r="T237" i="3" s="1"/>
  <c r="AF94" i="3"/>
  <c r="S94" i="3" s="1"/>
  <c r="T94" i="3" s="1"/>
  <c r="AF78" i="3"/>
  <c r="S78" i="3" s="1"/>
  <c r="T78" i="3" s="1"/>
  <c r="AF55" i="3"/>
  <c r="S55" i="3" s="1"/>
  <c r="T55" i="3" s="1"/>
  <c r="AF260" i="3"/>
  <c r="S260" i="3" s="1"/>
  <c r="T260" i="3" s="1"/>
  <c r="AF214" i="3"/>
  <c r="S214" i="3" s="1"/>
  <c r="T214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6" i="3"/>
  <c r="S266" i="3" s="1"/>
  <c r="T266" i="3" s="1"/>
  <c r="AF242" i="3"/>
  <c r="S242" i="3" s="1"/>
  <c r="T242" i="3" s="1"/>
  <c r="AF294" i="3"/>
  <c r="S294" i="3" s="1"/>
  <c r="T294" i="3" s="1"/>
  <c r="AF278" i="3"/>
  <c r="S278" i="3" s="1"/>
  <c r="T278" i="3" s="1"/>
  <c r="AF259" i="3"/>
  <c r="S259" i="3" s="1"/>
  <c r="T259" i="3" s="1"/>
  <c r="AF69" i="3"/>
  <c r="S69" i="3" s="1"/>
  <c r="T69" i="3" s="1"/>
  <c r="AF38" i="3"/>
  <c r="S38" i="3" s="1"/>
  <c r="T38" i="3" s="1"/>
  <c r="AF22" i="3"/>
  <c r="S22" i="3" s="1"/>
  <c r="T22" i="3" s="1"/>
  <c r="AF262" i="3"/>
  <c r="S262" i="3" s="1"/>
  <c r="T262" i="3" s="1"/>
  <c r="AF250" i="3"/>
  <c r="S250" i="3" s="1"/>
  <c r="T250" i="3" s="1"/>
  <c r="AF297" i="3"/>
  <c r="S297" i="3" s="1"/>
  <c r="T297" i="3" s="1"/>
  <c r="AF239" i="3"/>
  <c r="S239" i="3" s="1"/>
  <c r="T239" i="3" s="1"/>
  <c r="AF223" i="3"/>
  <c r="S223" i="3" s="1"/>
  <c r="T223" i="3" s="1"/>
  <c r="AD10" i="3"/>
  <c r="AF211" i="3"/>
  <c r="S211" i="3" s="1"/>
  <c r="T211" i="3" s="1"/>
  <c r="AF189" i="3"/>
  <c r="S189" i="3" s="1"/>
  <c r="T189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0" i="3"/>
  <c r="S190" i="3" s="1"/>
  <c r="T190" i="3" s="1"/>
  <c r="AF60" i="3"/>
  <c r="S60" i="3" s="1"/>
  <c r="T60" i="3" s="1"/>
  <c r="AF279" i="3"/>
  <c r="S279" i="3" s="1"/>
  <c r="T279" i="3" s="1"/>
  <c r="AF109" i="3"/>
  <c r="S109" i="3" s="1"/>
  <c r="T109" i="3" s="1"/>
  <c r="AF70" i="3"/>
  <c r="S70" i="3" s="1"/>
  <c r="T70" i="3" s="1"/>
  <c r="AF219" i="3"/>
  <c r="S219" i="3" s="1"/>
  <c r="T219" i="3" s="1"/>
  <c r="AF296" i="3"/>
  <c r="S296" i="3" s="1"/>
  <c r="T296" i="3" s="1"/>
  <c r="AF183" i="3"/>
  <c r="S183" i="3" s="1"/>
  <c r="T183" i="3" s="1"/>
  <c r="AF302" i="3"/>
  <c r="S302" i="3" s="1"/>
  <c r="T302" i="3" s="1"/>
  <c r="AF240" i="3"/>
  <c r="S240" i="3" s="1"/>
  <c r="T240" i="3" s="1"/>
  <c r="AF224" i="3"/>
  <c r="S224" i="3" s="1"/>
  <c r="T224" i="3" s="1"/>
  <c r="AF199" i="3"/>
  <c r="S199" i="3" s="1"/>
  <c r="T199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3" i="3"/>
  <c r="S213" i="3" s="1"/>
  <c r="T213" i="3" s="1"/>
  <c r="AF162" i="3"/>
  <c r="S162" i="3" s="1"/>
  <c r="T162" i="3" s="1"/>
  <c r="AF108" i="3"/>
  <c r="S108" i="3" s="1"/>
  <c r="T108" i="3" s="1"/>
  <c r="AF209" i="3"/>
  <c r="S209" i="3" s="1"/>
  <c r="T209" i="3" s="1"/>
  <c r="AF191" i="3"/>
  <c r="S191" i="3" s="1"/>
  <c r="T191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3" i="3"/>
  <c r="S293" i="3" s="1"/>
  <c r="T293" i="3" s="1"/>
  <c r="AF49" i="3"/>
  <c r="S49" i="3" s="1"/>
  <c r="T49" i="3" s="1"/>
  <c r="AF149" i="3"/>
  <c r="S149" i="3" s="1"/>
  <c r="T149" i="3" s="1"/>
  <c r="AF64" i="3"/>
  <c r="S64" i="3" s="1"/>
  <c r="T64" i="3" s="1"/>
  <c r="S11" i="3" l="1"/>
  <c r="T11" i="3" s="1"/>
  <c r="AG10" i="3"/>
  <c r="AI179" i="3"/>
  <c r="S179" i="3"/>
  <c r="T179" i="3" s="1"/>
  <c r="AH179" i="3"/>
  <c r="AI262" i="3"/>
  <c r="AH262" i="3"/>
  <c r="AI23" i="3"/>
  <c r="AH23" i="3"/>
  <c r="AH20" i="3"/>
  <c r="AI20" i="3"/>
  <c r="AH284" i="3"/>
  <c r="AI284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2" i="3"/>
  <c r="AI192" i="3"/>
  <c r="AI287" i="3"/>
  <c r="AH287" i="3"/>
  <c r="AH200" i="3"/>
  <c r="AI200" i="3"/>
  <c r="AI134" i="3"/>
  <c r="AH134" i="3"/>
  <c r="AI150" i="3"/>
  <c r="AH150" i="3"/>
  <c r="AI120" i="3"/>
  <c r="AH120" i="3"/>
  <c r="AH68" i="3"/>
  <c r="AI68" i="3"/>
  <c r="AH137" i="3"/>
  <c r="AI137" i="3"/>
  <c r="AI293" i="3"/>
  <c r="AH293" i="3"/>
  <c r="AI119" i="3"/>
  <c r="AH119" i="3"/>
  <c r="AI209" i="3"/>
  <c r="AH209" i="3"/>
  <c r="AI89" i="3"/>
  <c r="AH89" i="3"/>
  <c r="AH199" i="3"/>
  <c r="AI199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3" i="3"/>
  <c r="AH203" i="3"/>
  <c r="AI194" i="3"/>
  <c r="AH194" i="3"/>
  <c r="AI283" i="3"/>
  <c r="AH283" i="3"/>
  <c r="AI258" i="3"/>
  <c r="AH258" i="3"/>
  <c r="AH218" i="3"/>
  <c r="AI218" i="3"/>
  <c r="AI231" i="3"/>
  <c r="AH231" i="3"/>
  <c r="AI14" i="3"/>
  <c r="AH14" i="3"/>
  <c r="AI286" i="3"/>
  <c r="AH286" i="3"/>
  <c r="AH58" i="3"/>
  <c r="AI58" i="3"/>
  <c r="AI159" i="3"/>
  <c r="AH159" i="3"/>
  <c r="AI63" i="3"/>
  <c r="AH63" i="3"/>
  <c r="AI299" i="3"/>
  <c r="AH299" i="3"/>
  <c r="AH44" i="3"/>
  <c r="AI44" i="3"/>
  <c r="AJ208" i="3"/>
  <c r="AI215" i="3"/>
  <c r="AH215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0" i="3"/>
  <c r="AI260" i="3"/>
  <c r="AI239" i="3"/>
  <c r="AH239" i="3"/>
  <c r="AI22" i="3"/>
  <c r="AH22" i="3"/>
  <c r="AH278" i="3"/>
  <c r="AI278" i="3"/>
  <c r="AI65" i="3"/>
  <c r="AH65" i="3"/>
  <c r="AI39" i="3"/>
  <c r="AH39" i="3"/>
  <c r="AI55" i="3"/>
  <c r="AH55" i="3"/>
  <c r="AH272" i="3"/>
  <c r="AI272" i="3"/>
  <c r="AI36" i="3"/>
  <c r="AH36" i="3"/>
  <c r="AH175" i="3"/>
  <c r="AI175" i="3"/>
  <c r="AH227" i="3"/>
  <c r="AI227" i="3"/>
  <c r="AI80" i="3"/>
  <c r="AH80" i="3"/>
  <c r="AI263" i="3"/>
  <c r="AH263" i="3"/>
  <c r="AI281" i="3"/>
  <c r="AH281" i="3"/>
  <c r="AI43" i="3"/>
  <c r="AH43" i="3"/>
  <c r="AH264" i="3"/>
  <c r="AI264" i="3"/>
  <c r="AI225" i="3"/>
  <c r="AH225" i="3"/>
  <c r="AI289" i="3"/>
  <c r="AH289" i="3"/>
  <c r="AI110" i="3"/>
  <c r="AH110" i="3"/>
  <c r="AI269" i="3"/>
  <c r="AH269" i="3"/>
  <c r="AI118" i="3"/>
  <c r="AH118" i="3"/>
  <c r="AI246" i="3"/>
  <c r="AH246" i="3"/>
  <c r="AI143" i="3"/>
  <c r="AH143" i="3"/>
  <c r="AI154" i="3"/>
  <c r="AH154" i="3"/>
  <c r="AI116" i="3"/>
  <c r="AH116" i="3"/>
  <c r="AI207" i="3"/>
  <c r="AH207" i="3"/>
  <c r="AI238" i="3"/>
  <c r="AH238" i="3"/>
  <c r="AI130" i="3"/>
  <c r="AH130" i="3"/>
  <c r="AI117" i="3"/>
  <c r="AH117" i="3"/>
  <c r="AI29" i="3"/>
  <c r="AH29" i="3"/>
  <c r="AI285" i="3"/>
  <c r="AH285" i="3"/>
  <c r="AI188" i="3"/>
  <c r="AH188" i="3"/>
  <c r="AH177" i="3"/>
  <c r="AI177" i="3"/>
  <c r="AI136" i="3"/>
  <c r="AH136" i="3"/>
  <c r="AH236" i="3"/>
  <c r="AI236" i="3"/>
  <c r="AI105" i="3"/>
  <c r="AH105" i="3"/>
  <c r="AI153" i="3"/>
  <c r="AH153" i="3"/>
  <c r="AI186" i="3"/>
  <c r="AH186" i="3"/>
  <c r="AI223" i="3"/>
  <c r="AH223" i="3"/>
  <c r="AI64" i="3"/>
  <c r="AH64" i="3"/>
  <c r="AJ179" i="3"/>
  <c r="AI135" i="3"/>
  <c r="AH135" i="3"/>
  <c r="AH108" i="3"/>
  <c r="AI108" i="3"/>
  <c r="AI124" i="3"/>
  <c r="AH124" i="3"/>
  <c r="AH224" i="3"/>
  <c r="AI224" i="3"/>
  <c r="AH296" i="3"/>
  <c r="AI296" i="3"/>
  <c r="AI279" i="3"/>
  <c r="AH279" i="3"/>
  <c r="AI165" i="3"/>
  <c r="AH165" i="3"/>
  <c r="AI189" i="3"/>
  <c r="AH189" i="3"/>
  <c r="AH294" i="3"/>
  <c r="AI294" i="3"/>
  <c r="AI222" i="3"/>
  <c r="AH222" i="3"/>
  <c r="AI87" i="3"/>
  <c r="AH87" i="3"/>
  <c r="AH212" i="3"/>
  <c r="AI212" i="3"/>
  <c r="AI139" i="3"/>
  <c r="AH139" i="3"/>
  <c r="AI166" i="3"/>
  <c r="AH166" i="3"/>
  <c r="AI128" i="3"/>
  <c r="AH128" i="3"/>
  <c r="AH228" i="3"/>
  <c r="AI228" i="3"/>
  <c r="AI13" i="3"/>
  <c r="AH13" i="3"/>
  <c r="AI79" i="3"/>
  <c r="AH79" i="3"/>
  <c r="AI129" i="3"/>
  <c r="AH129" i="3"/>
  <c r="AI247" i="3"/>
  <c r="AH247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7" i="3"/>
  <c r="AH257" i="3"/>
  <c r="AI255" i="3"/>
  <c r="AH255" i="3"/>
  <c r="AI34" i="3"/>
  <c r="AH34" i="3"/>
  <c r="AI66" i="3"/>
  <c r="AH66" i="3"/>
  <c r="AH249" i="3"/>
  <c r="AI249" i="3"/>
  <c r="AI261" i="3"/>
  <c r="AH261" i="3"/>
  <c r="AH50" i="3"/>
  <c r="AI50" i="3"/>
  <c r="AI19" i="3"/>
  <c r="AH19" i="3"/>
  <c r="AI16" i="3"/>
  <c r="AH16" i="3"/>
  <c r="AH173" i="3"/>
  <c r="AI173" i="3"/>
  <c r="AI297" i="3"/>
  <c r="AH297" i="3"/>
  <c r="AI38" i="3"/>
  <c r="AH38" i="3"/>
  <c r="AI73" i="3"/>
  <c r="AH73" i="3"/>
  <c r="AH167" i="3"/>
  <c r="AI78" i="3"/>
  <c r="AH78" i="3"/>
  <c r="AI234" i="3"/>
  <c r="AH234" i="3"/>
  <c r="AI67" i="3"/>
  <c r="AH67" i="3"/>
  <c r="AI243" i="3"/>
  <c r="AH243" i="3"/>
  <c r="AI26" i="3"/>
  <c r="AH26" i="3"/>
  <c r="AI282" i="3"/>
  <c r="AH282" i="3"/>
  <c r="AI54" i="3"/>
  <c r="AH54" i="3"/>
  <c r="AH155" i="3"/>
  <c r="AI155" i="3"/>
  <c r="AI59" i="3"/>
  <c r="AH59" i="3"/>
  <c r="AI241" i="3"/>
  <c r="AH241" i="3"/>
  <c r="AI24" i="3"/>
  <c r="AH24" i="3"/>
  <c r="AI160" i="3"/>
  <c r="AH160" i="3"/>
  <c r="AH288" i="3"/>
  <c r="AI288" i="3"/>
  <c r="AI230" i="3"/>
  <c r="AH230" i="3"/>
  <c r="AI270" i="3"/>
  <c r="AH270" i="3"/>
  <c r="AI184" i="3"/>
  <c r="AH184" i="3"/>
  <c r="AI170" i="3"/>
  <c r="AH170" i="3"/>
  <c r="AI132" i="3"/>
  <c r="AH132" i="3"/>
  <c r="AH232" i="3"/>
  <c r="AI232" i="3"/>
  <c r="AI37" i="3"/>
  <c r="AH37" i="3"/>
  <c r="AI226" i="3"/>
  <c r="AH226" i="3"/>
  <c r="AI133" i="3"/>
  <c r="AH133" i="3"/>
  <c r="AH216" i="3"/>
  <c r="AI216" i="3"/>
  <c r="AH115" i="3"/>
  <c r="AI115" i="3"/>
  <c r="AI206" i="3"/>
  <c r="AH206" i="3"/>
  <c r="AH251" i="3"/>
  <c r="AI251" i="3"/>
  <c r="AI181" i="3"/>
  <c r="AH181" i="3"/>
  <c r="AI298" i="3"/>
  <c r="AH298" i="3"/>
  <c r="AI291" i="3"/>
  <c r="AH291" i="3"/>
  <c r="AH76" i="3"/>
  <c r="AI76" i="3"/>
  <c r="AH204" i="3"/>
  <c r="AI204" i="3"/>
  <c r="AI259" i="3"/>
  <c r="AH259" i="3"/>
  <c r="AI237" i="3"/>
  <c r="AH237" i="3"/>
  <c r="AH156" i="3"/>
  <c r="AI156" i="3"/>
  <c r="AI45" i="3"/>
  <c r="AH45" i="3"/>
  <c r="AI21" i="3"/>
  <c r="AH21" i="3"/>
  <c r="AH221" i="3"/>
  <c r="AI221" i="3"/>
  <c r="AH300" i="3"/>
  <c r="AI300" i="3"/>
  <c r="AI253" i="3"/>
  <c r="AH253" i="3"/>
  <c r="AI127" i="3"/>
  <c r="AH127" i="3"/>
  <c r="AI81" i="3"/>
  <c r="AH81" i="3"/>
  <c r="AI114" i="3"/>
  <c r="AH114" i="3"/>
  <c r="AI277" i="3"/>
  <c r="AH277" i="3"/>
  <c r="AI33" i="3"/>
  <c r="AH33" i="3"/>
  <c r="AI158" i="3"/>
  <c r="AH158" i="3"/>
  <c r="AH210" i="3"/>
  <c r="AI210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0" i="3"/>
  <c r="AI240" i="3"/>
  <c r="AH219" i="3"/>
  <c r="AI219" i="3"/>
  <c r="AH60" i="3"/>
  <c r="AI60" i="3"/>
  <c r="AI51" i="3"/>
  <c r="AH51" i="3"/>
  <c r="AH211" i="3"/>
  <c r="AI211" i="3"/>
  <c r="AI187" i="3"/>
  <c r="AH187" i="3"/>
  <c r="AI146" i="3"/>
  <c r="AH146" i="3"/>
  <c r="AI180" i="3"/>
  <c r="AH180" i="3"/>
  <c r="AH217" i="3"/>
  <c r="AI217" i="3"/>
  <c r="AI144" i="3"/>
  <c r="AH144" i="3"/>
  <c r="AH244" i="3"/>
  <c r="AI244" i="3"/>
  <c r="AI97" i="3"/>
  <c r="AH97" i="3"/>
  <c r="AI201" i="3"/>
  <c r="AH201" i="3"/>
  <c r="AI148" i="3"/>
  <c r="AH148" i="3"/>
  <c r="AH198" i="3"/>
  <c r="AI198" i="3"/>
  <c r="AI75" i="3"/>
  <c r="AH75" i="3"/>
  <c r="AI46" i="3"/>
  <c r="AH46" i="3"/>
  <c r="AH99" i="3"/>
  <c r="AI99" i="3"/>
  <c r="AI31" i="3"/>
  <c r="AH31" i="3"/>
  <c r="AH252" i="3"/>
  <c r="AI252" i="3"/>
  <c r="AI229" i="3"/>
  <c r="AH229" i="3"/>
  <c r="AH12" i="3"/>
  <c r="AI12" i="3"/>
  <c r="AH276" i="3"/>
  <c r="AI276" i="3"/>
  <c r="AH35" i="3"/>
  <c r="AI35" i="3"/>
  <c r="AI290" i="3"/>
  <c r="AH290" i="3"/>
  <c r="AH163" i="3"/>
  <c r="AI163" i="3"/>
  <c r="AI157" i="3"/>
  <c r="AH157" i="3"/>
  <c r="AH280" i="3"/>
  <c r="AI280" i="3"/>
  <c r="AH235" i="3"/>
  <c r="AI235" i="3"/>
  <c r="AI271" i="3"/>
  <c r="AH271" i="3"/>
  <c r="AI178" i="3"/>
  <c r="AH178" i="3"/>
  <c r="AI48" i="3"/>
  <c r="AH48" i="3"/>
  <c r="AF10" i="3"/>
  <c r="S10" i="3" s="1"/>
  <c r="T10" i="3" s="1"/>
  <c r="AI250" i="3"/>
  <c r="AH250" i="3"/>
  <c r="AI69" i="3"/>
  <c r="AH69" i="3"/>
  <c r="AI242" i="3"/>
  <c r="AH242" i="3"/>
  <c r="AH92" i="3"/>
  <c r="AI92" i="3"/>
  <c r="AI214" i="3"/>
  <c r="AH214" i="3"/>
  <c r="AH94" i="3"/>
  <c r="AI94" i="3"/>
  <c r="AI254" i="3"/>
  <c r="AH254" i="3"/>
  <c r="AI106" i="3"/>
  <c r="AH106" i="3"/>
  <c r="AH265" i="3"/>
  <c r="AI265" i="3"/>
  <c r="AI301" i="3"/>
  <c r="AH301" i="3"/>
  <c r="AH42" i="3"/>
  <c r="AI42" i="3"/>
  <c r="AI83" i="3"/>
  <c r="AH83" i="3"/>
  <c r="AH11" i="3"/>
  <c r="AI11" i="3"/>
  <c r="AI171" i="3"/>
  <c r="AH171" i="3"/>
  <c r="AH82" i="3"/>
  <c r="AI82" i="3"/>
  <c r="AI295" i="3"/>
  <c r="AH295" i="3"/>
  <c r="AI40" i="3"/>
  <c r="AH40" i="3"/>
  <c r="AH197" i="3"/>
  <c r="AI197" i="3"/>
  <c r="AI88" i="3"/>
  <c r="AH88" i="3"/>
  <c r="AI202" i="3"/>
  <c r="AH202" i="3"/>
  <c r="AH220" i="3"/>
  <c r="AI220" i="3"/>
  <c r="AJ147" i="3"/>
  <c r="AH248" i="3"/>
  <c r="AI248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6" i="3"/>
  <c r="AI196" i="3"/>
  <c r="AH273" i="3"/>
  <c r="AI273" i="3"/>
  <c r="AI142" i="3"/>
  <c r="AH142" i="3"/>
  <c r="AI121" i="3"/>
  <c r="AH121" i="3"/>
  <c r="AH256" i="3"/>
  <c r="AI256" i="3"/>
  <c r="AI266" i="3"/>
  <c r="AH266" i="3"/>
  <c r="AI49" i="3"/>
  <c r="AH49" i="3"/>
  <c r="AI57" i="3"/>
  <c r="AH57" i="3"/>
  <c r="AI191" i="3"/>
  <c r="AH191" i="3"/>
  <c r="AI213" i="3"/>
  <c r="AH213" i="3"/>
  <c r="AH185" i="3"/>
  <c r="AI185" i="3"/>
  <c r="AI302" i="3"/>
  <c r="AH302" i="3"/>
  <c r="AI70" i="3"/>
  <c r="AH70" i="3"/>
  <c r="AI190" i="3"/>
  <c r="AH190" i="3"/>
  <c r="AI125" i="3"/>
  <c r="AH125" i="3"/>
  <c r="AI161" i="3"/>
  <c r="AH161" i="3"/>
  <c r="AH84" i="3"/>
  <c r="AI84" i="3"/>
  <c r="AI195" i="3"/>
  <c r="AH195" i="3"/>
  <c r="AI77" i="3"/>
  <c r="AH77" i="3"/>
  <c r="AI91" i="3"/>
  <c r="AH91" i="3"/>
  <c r="AI151" i="3"/>
  <c r="AH151" i="3"/>
  <c r="AI72" i="3"/>
  <c r="AH72" i="3"/>
  <c r="AI193" i="3"/>
  <c r="AH193" i="3"/>
  <c r="AI107" i="3"/>
  <c r="AH107" i="3"/>
  <c r="AI267" i="3"/>
  <c r="AH267" i="3"/>
  <c r="AI53" i="3"/>
  <c r="AH53" i="3"/>
  <c r="AI47" i="3"/>
  <c r="AH47" i="3"/>
  <c r="AH268" i="3"/>
  <c r="AI268" i="3"/>
  <c r="AI245" i="3"/>
  <c r="AH245" i="3"/>
  <c r="AH28" i="3"/>
  <c r="AI28" i="3"/>
  <c r="AH164" i="3"/>
  <c r="AI164" i="3"/>
  <c r="AH292" i="3"/>
  <c r="AI292" i="3"/>
  <c r="AI233" i="3"/>
  <c r="AH233" i="3"/>
  <c r="AI274" i="3"/>
  <c r="AH274" i="3"/>
  <c r="AI169" i="3"/>
  <c r="AH169" i="3"/>
  <c r="AI275" i="3"/>
  <c r="AH275" i="3"/>
  <c r="AI32" i="3"/>
  <c r="AH32" i="3"/>
  <c r="AH122" i="3"/>
  <c r="AI122" i="3"/>
  <c r="AH205" i="3"/>
  <c r="AI205" i="3"/>
  <c r="AI90" i="3"/>
  <c r="AH90" i="3"/>
  <c r="AI168" i="3"/>
  <c r="AH168" i="3"/>
  <c r="AJ144" i="3" l="1"/>
  <c r="AJ158" i="3"/>
  <c r="AJ270" i="3"/>
  <c r="AJ261" i="3"/>
  <c r="AJ98" i="3"/>
  <c r="AJ238" i="3"/>
  <c r="AJ143" i="3"/>
  <c r="AJ260" i="3"/>
  <c r="AJ299" i="3"/>
  <c r="AJ159" i="3"/>
  <c r="AJ283" i="3"/>
  <c r="AJ112" i="3"/>
  <c r="AJ150" i="3"/>
  <c r="AJ27" i="3"/>
  <c r="AJ90" i="3"/>
  <c r="AJ77" i="3"/>
  <c r="AJ84" i="3"/>
  <c r="AJ266" i="3"/>
  <c r="AJ273" i="3"/>
  <c r="AJ138" i="3"/>
  <c r="AJ248" i="3"/>
  <c r="AJ220" i="3"/>
  <c r="AJ295" i="3"/>
  <c r="AJ94" i="3"/>
  <c r="AJ250" i="3"/>
  <c r="AJ35" i="3"/>
  <c r="AJ276" i="3"/>
  <c r="AJ97" i="3"/>
  <c r="AJ180" i="3"/>
  <c r="AJ127" i="3"/>
  <c r="AJ156" i="3"/>
  <c r="AJ181" i="3"/>
  <c r="AJ206" i="3"/>
  <c r="AJ24" i="3"/>
  <c r="AJ234" i="3"/>
  <c r="AJ222" i="3"/>
  <c r="AJ189" i="3"/>
  <c r="AJ279" i="3"/>
  <c r="AJ224" i="3"/>
  <c r="AJ64" i="3"/>
  <c r="AJ117" i="3"/>
  <c r="AJ281" i="3"/>
  <c r="AJ22" i="3"/>
  <c r="AJ176" i="3"/>
  <c r="AJ209" i="3"/>
  <c r="AJ293" i="3"/>
  <c r="AJ68" i="3"/>
  <c r="AJ200" i="3"/>
  <c r="AJ192" i="3"/>
  <c r="AJ71" i="3"/>
  <c r="AJ169" i="3"/>
  <c r="AJ267" i="3"/>
  <c r="AJ193" i="3"/>
  <c r="AJ131" i="3"/>
  <c r="AJ235" i="3"/>
  <c r="AJ21" i="3"/>
  <c r="AJ226" i="3"/>
  <c r="AJ116" i="3"/>
  <c r="AJ80" i="3"/>
  <c r="AJ164" i="3"/>
  <c r="AJ91" i="3"/>
  <c r="AJ213" i="3"/>
  <c r="AJ57" i="3"/>
  <c r="AJ121" i="3"/>
  <c r="AJ104" i="3"/>
  <c r="AJ103" i="3"/>
  <c r="AJ202" i="3"/>
  <c r="AJ214" i="3"/>
  <c r="AJ242" i="3"/>
  <c r="AJ271" i="3"/>
  <c r="AJ148" i="3"/>
  <c r="AJ149" i="3"/>
  <c r="AJ152" i="3"/>
  <c r="AJ114" i="3"/>
  <c r="AJ291" i="3"/>
  <c r="AJ232" i="3"/>
  <c r="AJ288" i="3"/>
  <c r="AJ282" i="3"/>
  <c r="AJ243" i="3"/>
  <c r="AJ126" i="3"/>
  <c r="AJ166" i="3"/>
  <c r="AJ108" i="3"/>
  <c r="AJ223" i="3"/>
  <c r="AJ153" i="3"/>
  <c r="AJ285" i="3"/>
  <c r="AJ289" i="3"/>
  <c r="AJ272" i="3"/>
  <c r="AJ218" i="3"/>
  <c r="AJ141" i="3"/>
  <c r="AJ284" i="3"/>
  <c r="AJ233" i="3"/>
  <c r="AJ92" i="3"/>
  <c r="AJ76" i="3"/>
  <c r="AJ170" i="3"/>
  <c r="AJ38" i="3"/>
  <c r="AJ19" i="3"/>
  <c r="AJ175" i="3"/>
  <c r="AJ122" i="3"/>
  <c r="AJ275" i="3"/>
  <c r="AJ274" i="3"/>
  <c r="AJ53" i="3"/>
  <c r="AJ107" i="3"/>
  <c r="AJ72" i="3"/>
  <c r="AJ190" i="3"/>
  <c r="AJ302" i="3"/>
  <c r="AJ254" i="3"/>
  <c r="AJ48" i="3"/>
  <c r="AJ99" i="3"/>
  <c r="AJ75" i="3"/>
  <c r="AJ60" i="3"/>
  <c r="AJ240" i="3"/>
  <c r="AJ33" i="3"/>
  <c r="AJ300" i="3"/>
  <c r="AJ237" i="3"/>
  <c r="AJ173" i="3"/>
  <c r="AJ16" i="3"/>
  <c r="AJ34" i="3"/>
  <c r="AJ17" i="3"/>
  <c r="AJ174" i="3"/>
  <c r="AJ247" i="3"/>
  <c r="AJ79" i="3"/>
  <c r="AJ124" i="3"/>
  <c r="AJ135" i="3"/>
  <c r="AJ177" i="3"/>
  <c r="AJ246" i="3"/>
  <c r="AJ269" i="3"/>
  <c r="AJ65" i="3"/>
  <c r="AJ52" i="3"/>
  <c r="AJ63" i="3"/>
  <c r="AJ14" i="3"/>
  <c r="AJ194" i="3"/>
  <c r="AJ109" i="3"/>
  <c r="AJ199" i="3"/>
  <c r="AJ120" i="3"/>
  <c r="AJ96" i="3"/>
  <c r="AJ262" i="3"/>
  <c r="AJ44" i="3"/>
  <c r="AJ258" i="3"/>
  <c r="AJ93" i="3"/>
  <c r="AJ119" i="3"/>
  <c r="AJ134" i="3"/>
  <c r="AJ287" i="3"/>
  <c r="AJ20" i="3"/>
  <c r="AJ161" i="3"/>
  <c r="AJ163" i="3"/>
  <c r="AJ211" i="3"/>
  <c r="AJ253" i="3"/>
  <c r="AJ230" i="3"/>
  <c r="AJ155" i="3"/>
  <c r="AJ297" i="3"/>
  <c r="AJ249" i="3"/>
  <c r="AJ257" i="3"/>
  <c r="AJ212" i="3"/>
  <c r="AJ36" i="3"/>
  <c r="AJ28" i="3"/>
  <c r="AJ195" i="3"/>
  <c r="AJ142" i="3"/>
  <c r="AJ196" i="3"/>
  <c r="AJ182" i="3"/>
  <c r="AJ197" i="3"/>
  <c r="AJ69" i="3"/>
  <c r="AH10" i="3"/>
  <c r="AI10" i="3"/>
  <c r="AJ157" i="3"/>
  <c r="AJ290" i="3"/>
  <c r="AJ252" i="3"/>
  <c r="AJ201" i="3"/>
  <c r="AJ217" i="3"/>
  <c r="AJ140" i="3"/>
  <c r="AJ210" i="3"/>
  <c r="AJ81" i="3"/>
  <c r="AJ221" i="3"/>
  <c r="AJ204" i="3"/>
  <c r="AJ133" i="3"/>
  <c r="AJ37" i="3"/>
  <c r="AJ54" i="3"/>
  <c r="AJ67" i="3"/>
  <c r="AJ78" i="3"/>
  <c r="AJ73" i="3"/>
  <c r="AJ50" i="3"/>
  <c r="AJ128" i="3"/>
  <c r="AJ139" i="3"/>
  <c r="AJ87" i="3"/>
  <c r="AJ165" i="3"/>
  <c r="AJ296" i="3"/>
  <c r="AJ236" i="3"/>
  <c r="AJ29" i="3"/>
  <c r="AJ207" i="3"/>
  <c r="AJ263" i="3"/>
  <c r="AJ239" i="3"/>
  <c r="AJ102" i="3"/>
  <c r="AJ215" i="3"/>
  <c r="AJ123" i="3"/>
  <c r="AJ137" i="3"/>
  <c r="AJ100" i="3"/>
  <c r="AJ113" i="3"/>
  <c r="AJ265" i="3"/>
  <c r="AJ146" i="3"/>
  <c r="AJ162" i="3"/>
  <c r="AJ132" i="3"/>
  <c r="AJ241" i="3"/>
  <c r="AJ228" i="3"/>
  <c r="AJ154" i="3"/>
  <c r="AJ264" i="3"/>
  <c r="AJ74" i="3"/>
  <c r="AJ168" i="3"/>
  <c r="AJ205" i="3"/>
  <c r="AJ268" i="3"/>
  <c r="AJ70" i="3"/>
  <c r="AJ191" i="3"/>
  <c r="AJ85" i="3"/>
  <c r="AJ101" i="3"/>
  <c r="AJ88" i="3"/>
  <c r="AJ40" i="3"/>
  <c r="AJ82" i="3"/>
  <c r="AJ42" i="3"/>
  <c r="AJ178" i="3"/>
  <c r="AJ229" i="3"/>
  <c r="AJ46" i="3"/>
  <c r="AJ51" i="3"/>
  <c r="AJ111" i="3"/>
  <c r="AJ259" i="3"/>
  <c r="AJ298" i="3"/>
  <c r="AJ115" i="3"/>
  <c r="AJ26" i="3"/>
  <c r="AJ129" i="3"/>
  <c r="AJ105" i="3"/>
  <c r="AJ136" i="3"/>
  <c r="AJ188" i="3"/>
  <c r="AJ110" i="3"/>
  <c r="AJ225" i="3"/>
  <c r="AJ43" i="3"/>
  <c r="AJ227" i="3"/>
  <c r="AJ61" i="3"/>
  <c r="AJ58" i="3"/>
  <c r="AJ231" i="3"/>
  <c r="AJ56" i="3"/>
  <c r="AJ89" i="3"/>
  <c r="AJ95" i="3"/>
  <c r="AJ11" i="3"/>
  <c r="AJ280" i="3"/>
  <c r="AJ12" i="3"/>
  <c r="AJ45" i="3"/>
  <c r="AJ216" i="3"/>
  <c r="AJ184" i="3"/>
  <c r="AJ160" i="3"/>
  <c r="AJ130" i="3"/>
  <c r="AJ55" i="3"/>
  <c r="AJ18" i="3"/>
  <c r="AJ32" i="3"/>
  <c r="AJ292" i="3"/>
  <c r="AJ245" i="3"/>
  <c r="AJ47" i="3"/>
  <c r="AJ151" i="3"/>
  <c r="AJ125" i="3"/>
  <c r="AJ185" i="3"/>
  <c r="AJ49" i="3"/>
  <c r="AJ256" i="3"/>
  <c r="AJ171" i="3"/>
  <c r="AJ83" i="3"/>
  <c r="AJ301" i="3"/>
  <c r="AJ106" i="3"/>
  <c r="AJ31" i="3"/>
  <c r="AJ198" i="3"/>
  <c r="AJ244" i="3"/>
  <c r="AJ187" i="3"/>
  <c r="AJ219" i="3"/>
  <c r="AJ25" i="3"/>
  <c r="AJ277" i="3"/>
  <c r="AJ251" i="3"/>
  <c r="AJ59" i="3"/>
  <c r="AJ66" i="3"/>
  <c r="AJ255" i="3"/>
  <c r="AJ86" i="3"/>
  <c r="AJ15" i="3"/>
  <c r="AJ30" i="3"/>
  <c r="AJ13" i="3"/>
  <c r="AJ294" i="3"/>
  <c r="AJ186" i="3"/>
  <c r="AJ118" i="3"/>
  <c r="AJ39" i="3"/>
  <c r="AJ278" i="3"/>
  <c r="AJ62" i="3"/>
  <c r="AJ286" i="3"/>
  <c r="AJ203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tc={3804358E-354C-4DE1-8225-2FE89E94C8F6}</author>
    <author>tc={9C871D7C-4AC2-43E3-A463-D6E6F2D5A5BA}</author>
    <author>tc={994D770E-1176-464F-B01C-35758E1F84AE}</author>
    <author>tc={BE2DB52F-2B64-4133-92B1-72C48A27697D}</author>
    <author>tc={139E3AED-57C5-4826-9F6C-EBF59A0F5447}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M9" authorId="3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4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6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X167" authorId="7" shapeId="0" xr:uid="{139E3AED-57C5-4826-9F6C-EBF59A0F5447}">
      <text>
        <t>[Kommenttiketju]
Excel-versiosi avulla voit lukea tämän kommenttiketjun, mutta siihen tehdyt muutokset poistetaan, jos tiedosto avataan uudemmassa Excel-versiossa. Lisätietoja: https://go.microsoft.com/fwlink/?linkid=870924
Kommentti:
    Mäntyharjun ja Pertunmaan vuoden 2024 valtionosuudet laskettu tässä yhteen.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U9" authorId="3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4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  <author>tc={7F95DA54-408C-495E-BA05-FE73AA01FEEC}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V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W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G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L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Q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T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D167" authorId="1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tc={71A77E7A-61B2-4F41-A3DF-74B1ECB5AC76}</author>
  </authors>
  <commentList>
    <comment ref="B168" authorId="0" shapeId="0" xr:uid="{71A77E7A-61B2-4F41-A3DF-74B1ECB5AC76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tc={AB12C136-8359-4587-8BD9-5F73A865B152}</author>
  </authors>
  <commentList>
    <comment ref="B168" authorId="0" shapeId="0" xr:uid="{AB12C136-8359-4587-8BD9-5F73A865B152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<sst xmlns="http://schemas.openxmlformats.org/spreadsheetml/2006/main" count="6080" uniqueCount="777">
  <si>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</si>
  <si>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</si>
  <si>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</si>
  <si>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</si>
  <si>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</si>
  <si>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</si>
  <si>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</si>
  <si>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</si>
  <si>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</si>
  <si>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</si>
  <si>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</si>
  <si>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</si>
  <si>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</si>
  <si>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</si>
  <si>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</si>
  <si>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</si>
  <si>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</si>
  <si>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</si>
  <si>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</si>
  <si>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</si>
  <si>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</si>
  <si>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</si>
  <si>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</si>
  <si>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</si>
  <si>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</si>
  <si>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</si>
  <si>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</si>
  <si>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</si>
  <si>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</si>
  <si>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</si>
  <si>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</si>
  <si>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</si>
  <si>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</si>
  <si>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</si>
  <si>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</si>
  <si>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</si>
  <si>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</si>
  <si>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</si>
  <si>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</si>
  <si>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</si>
  <si>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</si>
  <si>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</si>
  <si>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</si>
  <si>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</si>
  <si>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</si>
  <si>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</si>
  <si>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</si>
  <si>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</si>
  <si>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</si>
  <si>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</si>
  <si>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</si>
  <si>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</si>
  <si>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</si>
  <si>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</si>
  <si>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</si>
  <si>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</si>
  <si>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</si>
  <si>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</si>
  <si>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</si>
  <si>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</si>
  <si>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</si>
  <si>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</si>
  <si>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</si>
  <si>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</si>
  <si>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</si>
  <si>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</si>
  <si>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</si>
  <si>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</si>
  <si>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</si>
  <si>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</si>
  <si>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</si>
  <si>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</si>
  <si>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</si>
  <si>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</si>
  <si>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</si>
  <si>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</si>
  <si>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</si>
  <si>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</si>
  <si>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</si>
  <si>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</si>
  <si>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</si>
  <si>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</si>
  <si>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</si>
  <si>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</si>
  <si>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</si>
  <si>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</si>
  <si>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</si>
  <si>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</si>
  <si>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</si>
  <si>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</si>
  <si>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</si>
  <si>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</si>
  <si>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</si>
  <si>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</si>
  <si>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</si>
  <si>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</si>
  <si>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</si>
  <si>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</si>
  <si>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</si>
  <si>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</si>
  <si>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</si>
  <si>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</si>
  <si>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</si>
  <si>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</si>
  <si>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</si>
  <si>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</si>
  <si>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</si>
  <si>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</si>
  <si>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</si>
  <si>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</si>
  <si>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</si>
  <si>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</si>
  <si>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</si>
  <si>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</si>
  <si>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</si>
  <si>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</si>
  <si>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</si>
  <si>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</si>
  <si>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</si>
  <si>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</si>
  <si>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</si>
  <si>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</si>
  <si>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</si>
  <si>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</si>
  <si>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</si>
  <si>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</si>
  <si>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</si>
  <si>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</si>
  <si>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</si>
  <si>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</si>
  <si>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</si>
  <si>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</si>
  <si>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</si>
  <si>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</si>
  <si>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</si>
  <si>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</si>
  <si>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</si>
  <si>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</si>
  <si>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</si>
  <si>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</si>
  <si>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</si>
  <si>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</si>
  <si>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</si>
  <si>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</si>
  <si>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</si>
  <si>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</si>
  <si>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</si>
  <si>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</si>
  <si>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</si>
  <si>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</si>
  <si>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</si>
  <si>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</si>
  <si>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</si>
  <si>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</si>
  <si>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</si>
  <si>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</si>
  <si>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</si>
  <si>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</si>
  <si>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</si>
  <si>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</si>
  <si>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</si>
  <si>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</si>
  <si>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</si>
  <si>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</si>
  <si>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</si>
  <si>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</si>
  <si>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</si>
  <si>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</si>
  <si>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</si>
  <si>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</si>
  <si>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</si>
  <si>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</si>
  <si>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</si>
  <si>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</si>
  <si>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</si>
  <si>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</si>
  <si>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</si>
  <si>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</si>
  <si>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</si>
  <si>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</si>
  <si>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</si>
  <si>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</si>
  <si>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</si>
  <si>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</si>
  <si>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</si>
  <si>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</si>
  <si>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</si>
  <si>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</si>
  <si>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</si>
  <si>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</si>
  <si>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</si>
  <si>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</si>
  <si>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</si>
  <si>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</si>
  <si>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</si>
  <si>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</si>
  <si>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</si>
  <si>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</si>
  <si>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</si>
  <si>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</si>
  <si>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</si>
  <si>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</si>
  <si>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</si>
  <si>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</si>
  <si>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</si>
  <si>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</si>
  <si>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</si>
  <si>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</si>
  <si>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</si>
  <si>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</si>
  <si>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</si>
  <si>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</si>
  <si>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</si>
  <si>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</si>
  <si>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</si>
  <si>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</si>
  <si>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</si>
  <si>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</si>
  <si>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</si>
  <si>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</si>
  <si>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</si>
  <si>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</si>
  <si>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</si>
  <si>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</si>
  <si>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</si>
  <si>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</si>
  <si>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</si>
  <si>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</si>
  <si>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</si>
  <si>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</si>
  <si>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</si>
  <si>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</si>
  <si>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</si>
  <si>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</si>
  <si>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</si>
  <si>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</si>
  <si>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</si>
  <si>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</si>
  <si>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</si>
  <si>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</si>
  <si>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</si>
  <si>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</si>
  <si>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</si>
  <si>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</si>
  <si>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</si>
  <si>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</si>
  <si>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</si>
  <si>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</si>
  <si>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</si>
  <si>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</si>
  <si>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</si>
  <si>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</si>
  <si>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</si>
  <si>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</si>
  <si>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</si>
  <si>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</si>
  <si>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</si>
  <si>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</si>
  <si>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</si>
  <si>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</si>
  <si>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</si>
  <si>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</si>
  <si>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</si>
  <si>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</si>
  <si>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</si>
  <si>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</si>
  <si>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</si>
  <si>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</si>
  <si>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</si>
  <si>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</si>
  <si>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</si>
  <si>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</si>
  <si>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</si>
  <si>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</si>
  <si>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</si>
  <si>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</si>
  <si>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</si>
  <si>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</si>
  <si>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</si>
  <si>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</si>
  <si>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</si>
  <si>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</si>
  <si>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</si>
  <si>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</si>
  <si>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</si>
  <si>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</si>
  <si>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</si>
  <si>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</si>
  <si>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</si>
  <si>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</si>
  <si>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</si>
  <si>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</si>
  <si>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</si>
  <si>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</si>
  <si>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</si>
  <si>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</si>
  <si>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</si>
  <si>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</si>
  <si>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</si>
  <si>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</si>
  <si>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</si>
  <si>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</si>
  <si>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</si>
  <si>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</si>
  <si>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</si>
  <si>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</si>
  <si>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</si>
  <si>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</si>
  <si>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</si>
  <si>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</si>
  <si>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</si>
  <si>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</si>
  <si>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</si>
  <si>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</si>
  <si>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</si>
  <si>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</si>
  <si>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</si>
  <si>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</si>
  <si>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</si>
  <si>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</si>
  <si>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</si>
  <si>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</si>
  <si>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</si>
  <si>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</si>
  <si>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</si>
  <si>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</si>
  <si>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</si>
  <si>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</si>
  <si>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</si>
  <si>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</si>
  <si>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</si>
  <si>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</si>
  <si>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</si>
  <si>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</si>
  <si>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</si>
  <si>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</si>
  <si>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</si>
  <si>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</si>
  <si>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</si>
  <si>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</si>
  <si>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</si>
  <si>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</si>
  <si>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</si>
  <si>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</si>
  <si>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</si>
  <si>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</si>
  <si>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</si>
  <si>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</si>
  <si>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</si>
  <si>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</si>
  <si>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</si>
  <si>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</si>
  <si>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</si>
  <si>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</si>
  <si>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</si>
  <si>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</si>
  <si>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</si>
  <si>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</si>
  <si>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</si>
  <si>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</si>
  <si>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</si>
  <si>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</si>
  <si>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</si>
  <si>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</si>
  <si>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</si>
  <si>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</si>
  <si>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</si>
  <si>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</si>
  <si>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</si>
  <si>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</si>
  <si>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</si>
  <si>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</si>
  <si>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</si>
  <si>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</si>
  <si>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</si>
  <si>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</si>
  <si>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</si>
  <si>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</si>
  <si>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</si>
  <si>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</si>
  <si>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</si>
  <si>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</si>
  <si>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</si>
  <si>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</si>
  <si>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</si>
  <si>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</si>
  <si>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</si>
  <si>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</si>
  <si>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</si>
  <si>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</si>
  <si>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</si>
  <si>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</si>
  <si>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</si>
  <si>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</si>
  <si>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</si>
  <si>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</si>
  <si>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</si>
  <si>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</si>
  <si>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</si>
  <si>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</si>
  <si>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</si>
  <si>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</si>
  <si>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</si>
  <si>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</si>
  <si>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</si>
  <si>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</si>
  <si>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</si>
  <si>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</si>
  <si>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</si>
  <si>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</si>
  <si>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</si>
  <si>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</si>
  <si>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</si>
  <si>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</si>
  <si>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</si>
  <si>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</si>
  <si>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</si>
  <si>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</si>
  <si>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</si>
  <si>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</si>
  <si>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</si>
  <si>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</si>
  <si>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</si>
  <si>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</si>
  <si>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</si>
  <si>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</si>
  <si>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</si>
  <si>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</si>
  <si>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</si>
  <si>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</si>
  <si>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</si>
  <si>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</si>
  <si>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</si>
  <si>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</si>
  <si>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</si>
  <si>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</si>
  <si>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</si>
  <si>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</si>
  <si>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</si>
  <si>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</si>
  <si>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</si>
  <si>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</si>
  <si>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</si>
  <si>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</si>
  <si>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</si>
  <si>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</si>
  <si>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</si>
  <si>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</si>
  <si>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</si>
  <si>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</si>
  <si>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</si>
  <si>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</si>
  <si>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</si>
  <si>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</si>
  <si>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</si>
  <si>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</si>
  <si>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</si>
  <si>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</si>
  <si>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</si>
  <si>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</si>
  <si>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</si>
  <si>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</si>
  <si>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</si>
  <si>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</si>
  <si>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</si>
  <si>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</si>
  <si>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</si>
  <si>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</si>
  <si>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</si>
  <si>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</si>
  <si>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</si>
  <si>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</si>
  <si>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</si>
  <si>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</si>
  <si>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</si>
  <si>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</si>
  <si>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</si>
  <si>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</si>
  <si>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</si>
  <si>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</si>
  <si>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</si>
  <si>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</si>
  <si>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</si>
  <si>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</si>
  <si>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</si>
  <si>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</si>
  <si>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</si>
  <si>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</si>
  <si>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</si>
  <si>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</si>
  <si>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</si>
  <si>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</si>
  <si>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</si>
  <si>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</si>
  <si>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</si>
  <si>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</si>
  <si>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</si>
  <si>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</si>
  <si>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</si>
  <si>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</si>
  <si>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</si>
  <si>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</si>
  <si>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</si>
  <si>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</si>
  <si>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</si>
  <si>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</si>
  <si>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</si>
  <si>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</si>
  <si>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</si>
  <si>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</si>
  <si>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</si>
  <si>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</si>
  <si>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Vuoden 2025 valtionosuuteen vaikuttavat TE-erät tiivistetysti</t>
  </si>
  <si>
    <t xml:space="preserve"> </t>
  </si>
  <si>
    <t xml:space="preserve">  </t>
  </si>
  <si>
    <t>Vieraskieliset, €</t>
  </si>
  <si>
    <t>Sisältyy välilehtien 1-3 yhteenvetolaskelmiin, mutta tässä pelkistetty vaikutuserittely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</si>
  <si>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</si>
  <si>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</si>
  <si>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</si>
  <si>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</si>
  <si>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</si>
  <si>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</si>
  <si>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</si>
  <si>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</si>
  <si>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</si>
  <si>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</si>
  <si>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</si>
  <si>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</si>
  <si>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</si>
  <si>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</si>
  <si>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</si>
  <si>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</si>
  <si>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</si>
  <si>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</si>
  <si>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</si>
  <si>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</si>
  <si>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</si>
  <si>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</si>
  <si>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</si>
  <si>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</si>
  <si>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</si>
  <si>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</si>
  <si>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</si>
  <si>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</si>
  <si>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</si>
  <si>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</si>
  <si>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</si>
  <si>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</si>
  <si>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</si>
  <si>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</si>
  <si>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</si>
  <si>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</si>
  <si>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</si>
  <si>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</si>
  <si>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</si>
  <si>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</si>
  <si>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</si>
  <si>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</si>
  <si>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</si>
  <si>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Peruspalvelujen valtionosuus ilman TE-rahoitusta ja verotuloihin perustuvaa tasausta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</si>
  <si>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</si>
  <si>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</si>
  <si>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VM:n valtionosuudet ja verotulo-menetysten korvaus yhteensä 2025 ILMAN TE-rahoitusta</t>
  </si>
  <si>
    <t>VM:n valtionosuudet ja verotulo-menetysten korvaus yhteensä SIS. TE-RAHOITUKSEN 2025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</si>
  <si>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</si>
  <si>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</si>
  <si>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</si>
  <si>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</si>
  <si>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</si>
  <si>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</si>
  <si>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</si>
  <si>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</si>
  <si>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</si>
  <si>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</si>
  <si>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</si>
  <si>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</si>
  <si>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</si>
  <si>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</si>
  <si>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</si>
  <si>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</si>
  <si>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</si>
  <si>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</si>
  <si>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</si>
  <si>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</si>
  <si>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</si>
  <si>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</si>
  <si>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</si>
  <si>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</si>
  <si>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</si>
  <si>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</si>
  <si>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</si>
  <si>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</si>
  <si>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</si>
  <si>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</si>
  <si>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</si>
  <si>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</si>
  <si>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</si>
  <si>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</si>
  <si>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</si>
  <si>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</si>
  <si>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</si>
  <si>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</si>
  <si>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</si>
  <si>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</si>
  <si>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</si>
  <si>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</si>
  <si>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</si>
  <si>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</si>
  <si>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</si>
  <si>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</si>
  <si>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</si>
  <si>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</si>
  <si>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</si>
  <si>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</si>
  <si>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</si>
  <si>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</si>
  <si>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</si>
  <si>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</si>
  <si>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</si>
  <si>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</si>
  <si>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</si>
  <si>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</si>
  <si>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</si>
  <si>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</si>
  <si>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</si>
  <si>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</si>
  <si>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</si>
  <si>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</si>
  <si>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</si>
  <si>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</si>
  <si>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</si>
  <si>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</si>
  <si>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</si>
  <si>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</si>
  <si>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</si>
  <si>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</si>
  <si>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</si>
  <si>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</si>
  <si>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</si>
  <si>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</si>
  <si>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</si>
  <si>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</si>
  <si>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</si>
  <si>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</si>
  <si>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</si>
  <si>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</si>
  <si>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</si>
  <si>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</si>
  <si>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</si>
  <si>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</si>
  <si>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</si>
  <si>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Palveluiden rahoitus ml. siirtymäajan rahoitus ja tehtävämuutokset vuonna 2025</t>
  </si>
  <si>
    <t>"TE-vos" yhteensä</t>
  </si>
  <si>
    <t>"TE-vos" €/asukas</t>
  </si>
  <si>
    <t>Perushinnat, €</t>
  </si>
  <si>
    <t xml:space="preserve">Määräytymistekijät </t>
  </si>
  <si>
    <t>Työttömät ja palveluissa olevat</t>
  </si>
  <si>
    <t>Muutos etuusmenojen rahoitusvastuussa vuoden 2023 tasossa = korvaus</t>
  </si>
  <si>
    <t>Työttömät ja palveluissa olevat (2023), hlöä</t>
  </si>
  <si>
    <t>Väestö, 18-64-vuotiaat (2023), hlöä</t>
  </si>
  <si>
    <t>Vieraskieliset (2023), hlöä</t>
  </si>
  <si>
    <t>Väestö, 18-64-vuotiaat, €</t>
  </si>
  <si>
    <t>Työttömät ja palveluissa olevat, €</t>
  </si>
  <si>
    <t>TE-uudistuksen perusteella tuleva valtionosuusrahoitus tarkemmin</t>
  </si>
  <si>
    <t>Yhteensä (G+H+I), €</t>
  </si>
  <si>
    <t>Kotoutumislain mukaiset tehtävät (täysin laskennallinen rahoitus vieraskielisyys-kriteerillä), €</t>
  </si>
  <si>
    <t>Oppilastiedot 15.12.2023 mukaisia.</t>
  </si>
  <si>
    <t xml:space="preserve">Kotikuntakorvauksissa on huomioitu 1.8.2025 voimaantuleva lakimuutos, minkä myötä yksityisten järjestäjien kotikuntakorvaus nousee 94 prosentista 100 prosenttiin. </t>
  </si>
  <si>
    <t>erotetaan valtionosuustilityksistä. Kotikuntakorvaustulot kirjataan myyntituottoihin ja -menot asiakaspalvelujen ostoihin</t>
  </si>
  <si>
    <t>Ikä 16+</t>
  </si>
  <si>
    <t>Ikä 18-64</t>
  </si>
  <si>
    <t>Hyvinvoinnin ja terveyden edistäminen (HYTE-kerroin)</t>
  </si>
  <si>
    <t>Halutessasi tutustua vielä yksityiskohtaisemmin laskentaperusteisiin, ks. VM:n vos-laskelmien TE-rahoitusvälilehdet</t>
  </si>
  <si>
    <t>Siirtymäajan rahoitus:</t>
  </si>
  <si>
    <t xml:space="preserve"> Vuonna 2025  rahoituksesta 50 % määräytyy kustannusten mukaan</t>
  </si>
  <si>
    <t>Siirtymäajan rahoituksen vaikutus nettona</t>
  </si>
  <si>
    <t>Palveluiden rahoitus ml. siirtymäajan rahoitus ja tehtävämuutokset vuonna 2025 (J+N+O)</t>
  </si>
  <si>
    <t>"TE-vos" 2025 yhteensä (Q+R)</t>
  </si>
  <si>
    <t>Vastaavasti laskennallisesta rahoituksesta (J) vähennetään 50 %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</si>
  <si>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</si>
  <si>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</si>
  <si>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</si>
  <si>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</si>
  <si>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</si>
  <si>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</si>
  <si>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</si>
  <si>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</si>
  <si>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</si>
  <si>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</si>
  <si>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</si>
  <si>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</si>
  <si>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</si>
  <si>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</si>
  <si>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</si>
  <si>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</si>
  <si>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</si>
  <si>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</si>
  <si>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</si>
  <si>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</si>
  <si>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</si>
  <si>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Lähde: VM joulukuu 2024 / valtionosuuslaskelmat vuodelle 2025</t>
  </si>
  <si>
    <t>Valtionosuuksien laskentatiedot vuodelle 2025 / VM joulukuu 2024</t>
  </si>
  <si>
    <t>Perusosa vuodelle 2025: 8334,51 €</t>
  </si>
  <si>
    <t>Kunnan peruspalvelujen valtionosuuden perushinnat 2015-25</t>
  </si>
  <si>
    <t>Sote-erät vuosien 2023-25 valtionosuuksissa*</t>
  </si>
  <si>
    <t>* Sote-erät ei ole virallinen valtionosuustermi, mutta käytetään tässä yleisnimityksenä sekä kuntakohtaisia että kaikille kunnille yhteisiä sote-uudistuksen seurauksena tulleita valtionosuuden osatekijöitä</t>
  </si>
  <si>
    <t>Lähde: OPH / yksikköhinnat 2025</t>
  </si>
  <si>
    <t>Aineiston nimi: Kuntien valtionosuudet 2025</t>
  </si>
  <si>
    <t>Aineiston tiedot: VM:n vuoden 2025 valtionosuuslaskelma joulukuu 2024 ja OKM:n valtionosuudet vuodelle 2025, OPH 19.12.2024</t>
  </si>
  <si>
    <t>OKM:n valtionosuusrahoitus 2025 OPH:n 19.12.2024 tietojen mukaan</t>
  </si>
  <si>
    <t>Opetus- ja kulttuuritoimen vos OPH:n 18.12.2024 mukaan</t>
  </si>
  <si>
    <t>Mäntyharjun ja Pertunmaan kuntaliitos 2025 alkaen. Pertunmaa yhdistetty tässä myös v. 2024 osalta Mäntyharjun lukuihin</t>
  </si>
  <si>
    <t>Valtionosuuden osatekijöiden muutos 2024-25, € ja %</t>
  </si>
  <si>
    <t>5701 Opetus- ja kulttuuritoimen valtionosuus 2024</t>
  </si>
  <si>
    <t>5701 Opetus- ja kulttuuritoimen valtionosuus 2025</t>
  </si>
  <si>
    <t>Päivitetty 7.1.2024. Sisältää myös OKM:n valtionosuuden muutosvertailun</t>
  </si>
  <si>
    <t>Valtionosuudet yhteensä 2024</t>
  </si>
  <si>
    <t>Valtionosuudet yhteensä 2025</t>
  </si>
  <si>
    <t>5501 Peruspalvelujen valtionosuus ilman TE-rahoitusta ja tasausta 2025</t>
  </si>
  <si>
    <t>VM:n kesäkuun 2024 laskelman mukaan. Ei sisällä harkinnanvaraista valtionosuuden korotusta.</t>
  </si>
  <si>
    <t>Tiivistelmä VM:n 12.12.2024 julkaisemasta lopullisesta valtionosuuslaskelmasta vuodelle 2025 + OKM:n valtionosuus vuoden 2025 vos-päätöksen 19.12.2024 mukaisesti</t>
  </si>
  <si>
    <r>
      <t xml:space="preserve">Kuntien valtionosuudet ja veromenetysten korvaukset </t>
    </r>
    <r>
      <rPr>
        <b/>
        <sz val="28"/>
        <color rgb="FFFF0000"/>
        <rFont val="Work Sans"/>
        <scheme val="minor"/>
      </rPr>
      <t>€/asukas</t>
    </r>
    <r>
      <rPr>
        <b/>
        <sz val="28"/>
        <color theme="4"/>
        <rFont val="Work Sans"/>
        <scheme val="minor"/>
      </rPr>
      <t xml:space="preserve"> 2025, yhteenveto</t>
    </r>
  </si>
  <si>
    <t>Ei sisällä harkinnanvaraista valtionosuutta 2024</t>
  </si>
  <si>
    <t>Kuntaliiton julkaisu 8.1.2025</t>
  </si>
  <si>
    <t>Opetus- ja kulttuuritoimen valtionosuudet 2025</t>
  </si>
  <si>
    <t>Tilanne 15.1.2025</t>
  </si>
  <si>
    <t>Lähde: Opetushallitus</t>
  </si>
  <si>
    <t>Rahoituspäätökset 2025 | Opetushallitus</t>
  </si>
  <si>
    <t>Tiedot lajiteltu sarakkeisiin rahoitettavien palveluiden suuruusjärjestyksessä (kunnat yhteensä)</t>
  </si>
  <si>
    <t xml:space="preserve">OKM:n valtionosuusrahoituksen määräytymisperusteisiin tutustut parhaiten: </t>
  </si>
  <si>
    <t>Opetus- ja kulttuuritoimen rahoitus - Yksikköhintojen ja rahoituksen määräytyminen vuonna 2024 | Opetushallitus</t>
  </si>
  <si>
    <t>Julkaisu kuvaa vuoden 2024 rahoituksen muodostumista, mutta perusteet 2025 ovat samat, muutoksia on tapahtunut lähinnä yksikköhinnoissa</t>
  </si>
  <si>
    <t>Laki opetus- ja kulttuuritoimen rahoituksesta 1705/2009 - Ajantasainen lainsäädäntö - FINLEX ®</t>
  </si>
  <si>
    <t xml:space="preserve">OKM:n valtionosuus ilman kunnan omarahoitus-osuutta </t>
  </si>
  <si>
    <t>Kunnan omarahoitus-osuus ammatilliseen koulutukseen</t>
  </si>
  <si>
    <t>Kunnan omarahoitus-osuus lukio-koulutukseen</t>
  </si>
  <si>
    <t>Valtionosuus omarahoitusosuuden jälkeen (nettosumma, joka kunnalle maksetaan)</t>
  </si>
  <si>
    <t>Lukio</t>
  </si>
  <si>
    <t>Ammatillisen koulutuksen perusrahoitus</t>
  </si>
  <si>
    <t>Perusopetus / muu pid.oppiv.</t>
  </si>
  <si>
    <t>Perusopetuksen valmistava opetus</t>
  </si>
  <si>
    <t>Perusopetus / vaik.keh.vamm.</t>
  </si>
  <si>
    <t>Ammatillisen koulutuksen koulutuksen suoritusrahoitus</t>
  </si>
  <si>
    <t>Kansalais-opistot</t>
  </si>
  <si>
    <t>Perusopetus valmistavan arviokorjaus</t>
  </si>
  <si>
    <t>Aamu- ja ip-toiminta</t>
  </si>
  <si>
    <t>Taiteen perusopetus: musiikki</t>
  </si>
  <si>
    <t>Ammatillisen koulutuksen vaikuttavuusrahoitus</t>
  </si>
  <si>
    <t>Kulttuuri-laitokset</t>
  </si>
  <si>
    <t>Lukio / aikuiset</t>
  </si>
  <si>
    <t>Museot</t>
  </si>
  <si>
    <t>Liikunta</t>
  </si>
  <si>
    <t>Perusopetus / aikuisten perusopetus</t>
  </si>
  <si>
    <t>Museot / alueellinen vastuu-museo</t>
  </si>
  <si>
    <t>Lukio / erityiset koul.tehtävät</t>
  </si>
  <si>
    <t>Nuoriso-työ</t>
  </si>
  <si>
    <t>Joustavan perusopetuksen lisä</t>
  </si>
  <si>
    <t>Esiopetus / pid.oppiv. 5-vuotiaat</t>
  </si>
  <si>
    <t>Lukion yhteydessä TUVA</t>
  </si>
  <si>
    <t>Taiteen perusopetus / ei musiikki</t>
  </si>
  <si>
    <t>Kansalaisopistot, kotoutuminen</t>
  </si>
  <si>
    <t>Lukiok / valtak.kehittämist.</t>
  </si>
  <si>
    <t>Perusopetus / aineopetus</t>
  </si>
  <si>
    <t>Perusopetuksen yhteydessä TUVA</t>
  </si>
  <si>
    <t>Kansanopistot / vapaa sivistystyö</t>
  </si>
  <si>
    <t>Kulttuuri-laitosten korotettu</t>
  </si>
  <si>
    <t>Museot / valtak. vastuumuseo</t>
  </si>
  <si>
    <t>Kansanopistot / kotoutumis-koulutus</t>
  </si>
  <si>
    <t>Lukio / sisäoppilaitos</t>
  </si>
  <si>
    <t>Kansanopistot / oppivelv.l</t>
  </si>
  <si>
    <t>Perusopetus / sisäoppilaitoslisä</t>
  </si>
  <si>
    <t>Kansanop / oppiv. oppimat.</t>
  </si>
  <si>
    <t>Perusopetus / aikuisten po arv.korj.</t>
  </si>
  <si>
    <t>Opetus- ja kulttuuritoimen valtionosuudet €/as 2025</t>
  </si>
  <si>
    <t>Päivämäärä (milloin aineisto on tuotettu tai tarkistettu): 22.1.2025</t>
  </si>
  <si>
    <t>22.1.2025 lisätty välilehdet 8 ja 9, joilla OKM-vos eritelty tarkasti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</si>
</sst>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208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4"/>
      <color theme="4"/>
      <name val="Work Sans"/>
      <scheme val="minor"/>
    </font>
    <font>
      <b/>
      <sz val="28"/>
      <color theme="4"/>
      <name val="Work Sans"/>
      <scheme val="minor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12"/>
      <color theme="4"/>
      <name val="Work Sans"/>
      <scheme val="minor"/>
    </font>
    <font>
      <b/>
      <sz val="28"/>
      <color rgb="FFFF0000"/>
      <name val="Work Sans"/>
      <scheme val="minor"/>
    </font>
    <font>
      <sz val="36"/>
      <color rgb="FF000000"/>
      <name val="Work Sans "/>
    </font>
    <font>
      <sz val="11"/>
      <color rgb="FF000000"/>
      <name val="Work Sans"/>
    </font>
    <font>
      <b/>
      <sz val="11"/>
      <color rgb="FF000000"/>
      <name val="Work Sans"/>
    </font>
    <font>
      <sz val="12"/>
      <name val="Work Sans"/>
    </font>
    <font>
      <u/>
      <sz val="11"/>
      <color rgb="FF0563C1"/>
      <name val="Calibri"/>
      <family val="2"/>
    </font>
    <font>
      <sz val="20"/>
      <name val="Work Sans"/>
    </font>
    <font>
      <sz val="11"/>
      <name val="Work Sans"/>
    </font>
    <font>
      <b/>
      <sz val="11"/>
      <name val="Work Sans"/>
    </font>
    <font>
      <b/>
      <sz val="11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C0E6F5"/>
        <bgColor rgb="FF000000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41" fillId="0" borderId="0" applyNumberFormat="0" applyFill="0" applyBorder="0" applyAlignment="0" applyProtection="0"/>
    <xf numFmtId="0" fontId="5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118" fillId="0" borderId="0"/>
    <xf numFmtId="0" fontId="5" fillId="0" borderId="0"/>
    <xf numFmtId="165" fontId="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2" fillId="0" borderId="0"/>
    <xf numFmtId="165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/>
    <xf numFmtId="0" fontId="4" fillId="0" borderId="0"/>
    <xf numFmtId="0" fontId="155" fillId="0" borderId="0"/>
    <xf numFmtId="0" fontId="156" fillId="0" borderId="31" applyNumberFormat="0" applyFill="0" applyAlignment="0" applyProtection="0"/>
    <xf numFmtId="43" fontId="5" fillId="0" borderId="0" applyFont="0" applyFill="0" applyBorder="0" applyAlignment="0" applyProtection="0"/>
    <xf numFmtId="0" fontId="157" fillId="0" borderId="32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660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3" fontId="33" fillId="0" borderId="0" xfId="0" applyNumberFormat="1" applyFont="1"/>
    <xf numFmtId="1" fontId="34" fillId="0" borderId="0" xfId="0" applyNumberFormat="1" applyFont="1"/>
    <xf numFmtId="0" fontId="27" fillId="0" borderId="0" xfId="0" applyFont="1"/>
    <xf numFmtId="0" fontId="36" fillId="0" borderId="0" xfId="0" applyFont="1"/>
    <xf numFmtId="0" fontId="27" fillId="0" borderId="0" xfId="0" applyFont="1" applyAlignment="1">
      <alignment horizontal="right"/>
    </xf>
    <xf numFmtId="0" fontId="37" fillId="0" borderId="0" xfId="0" applyFont="1"/>
    <xf numFmtId="0" fontId="27" fillId="0" borderId="16" xfId="0" applyFont="1" applyBorder="1"/>
    <xf numFmtId="3" fontId="25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1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6" fontId="28" fillId="0" borderId="0" xfId="0" applyNumberFormat="1" applyFont="1"/>
    <xf numFmtId="1" fontId="32" fillId="0" borderId="0" xfId="0" applyNumberFormat="1" applyFont="1"/>
    <xf numFmtId="1" fontId="38" fillId="0" borderId="0" xfId="0" applyNumberFormat="1" applyFont="1"/>
    <xf numFmtId="1" fontId="39" fillId="0" borderId="0" xfId="0" applyNumberFormat="1" applyFont="1"/>
    <xf numFmtId="0" fontId="43" fillId="0" borderId="0" xfId="0" applyFont="1"/>
    <xf numFmtId="3" fontId="31" fillId="0" borderId="0" xfId="0" applyNumberFormat="1" applyFont="1"/>
    <xf numFmtId="168" fontId="14" fillId="0" borderId="0" xfId="0" applyNumberFormat="1" applyFont="1"/>
    <xf numFmtId="0" fontId="44" fillId="0" borderId="0" xfId="1" applyFont="1" applyFill="1" applyBorder="1" applyAlignment="1">
      <alignment horizontal="left"/>
    </xf>
    <xf numFmtId="0" fontId="45" fillId="0" borderId="0" xfId="1" applyFont="1" applyFill="1" applyBorder="1" applyAlignment="1">
      <alignment horizontal="left"/>
    </xf>
    <xf numFmtId="166" fontId="31" fillId="0" borderId="0" xfId="0" applyNumberFormat="1" applyFont="1" applyAlignment="1">
      <alignment horizontal="right"/>
    </xf>
    <xf numFmtId="0" fontId="44" fillId="0" borderId="0" xfId="0" applyFont="1"/>
    <xf numFmtId="3" fontId="29" fillId="0" borderId="0" xfId="0" applyNumberFormat="1" applyFont="1" applyAlignment="1">
      <alignment horizontal="right"/>
    </xf>
    <xf numFmtId="168" fontId="31" fillId="0" borderId="0" xfId="0" applyNumberFormat="1" applyFont="1"/>
    <xf numFmtId="0" fontId="29" fillId="0" borderId="0" xfId="0" applyFont="1" applyAlignment="1">
      <alignment horizontal="right"/>
    </xf>
    <xf numFmtId="0" fontId="29" fillId="0" borderId="16" xfId="0" applyFont="1" applyBorder="1" applyAlignment="1">
      <alignment horizontal="right"/>
    </xf>
    <xf numFmtId="0" fontId="35" fillId="0" borderId="0" xfId="0" applyFont="1"/>
    <xf numFmtId="10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/>
    </xf>
    <xf numFmtId="3" fontId="48" fillId="0" borderId="0" xfId="0" applyNumberFormat="1" applyFont="1" applyAlignment="1">
      <alignment horizontal="right"/>
    </xf>
    <xf numFmtId="166" fontId="49" fillId="0" borderId="0" xfId="0" applyNumberFormat="1" applyFont="1"/>
    <xf numFmtId="0" fontId="50" fillId="0" borderId="0" xfId="0" applyFont="1" applyAlignment="1">
      <alignment horizontal="center"/>
    </xf>
    <xf numFmtId="0" fontId="51" fillId="0" borderId="0" xfId="0" applyFont="1"/>
    <xf numFmtId="0" fontId="48" fillId="0" borderId="0" xfId="0" applyFont="1"/>
    <xf numFmtId="0" fontId="35" fillId="0" borderId="0" xfId="1" applyFont="1" applyFill="1" applyBorder="1" applyAlignment="1">
      <alignment horizontal="left"/>
    </xf>
    <xf numFmtId="0" fontId="52" fillId="0" borderId="0" xfId="0" applyFont="1"/>
    <xf numFmtId="3" fontId="35" fillId="0" borderId="0" xfId="0" applyNumberFormat="1" applyFont="1" applyAlignment="1">
      <alignment horizontal="right"/>
    </xf>
    <xf numFmtId="0" fontId="53" fillId="0" borderId="0" xfId="35" applyFont="1" applyFill="1"/>
    <xf numFmtId="0" fontId="14" fillId="0" borderId="17" xfId="0" applyFont="1" applyBorder="1" applyAlignment="1">
      <alignment vertical="top"/>
    </xf>
    <xf numFmtId="0" fontId="30" fillId="15" borderId="0" xfId="0" applyFont="1" applyFill="1" applyAlignment="1">
      <alignment horizontal="center" vertical="center" wrapText="1"/>
    </xf>
    <xf numFmtId="3" fontId="30" fillId="15" borderId="0" xfId="0" applyNumberFormat="1" applyFont="1" applyFill="1" applyAlignment="1">
      <alignment horizontal="center" vertical="center" wrapText="1"/>
    </xf>
    <xf numFmtId="3" fontId="40" fillId="16" borderId="0" xfId="0" applyNumberFormat="1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35" fillId="0" borderId="0" xfId="1" applyNumberFormat="1" applyFont="1" applyFill="1" applyBorder="1" applyAlignment="1">
      <alignment horizontal="left"/>
    </xf>
    <xf numFmtId="0" fontId="55" fillId="0" borderId="0" xfId="0" applyFont="1"/>
    <xf numFmtId="3" fontId="56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3" fontId="57" fillId="0" borderId="0" xfId="0" applyNumberFormat="1" applyFont="1"/>
    <xf numFmtId="169" fontId="56" fillId="0" borderId="0" xfId="0" applyNumberFormat="1" applyFont="1"/>
    <xf numFmtId="168" fontId="58" fillId="0" borderId="0" xfId="0" applyNumberFormat="1" applyFont="1"/>
    <xf numFmtId="0" fontId="59" fillId="0" borderId="0" xfId="0" applyFont="1" applyAlignment="1">
      <alignment horizontal="left"/>
    </xf>
    <xf numFmtId="0" fontId="60" fillId="0" borderId="0" xfId="0" applyFont="1"/>
    <xf numFmtId="0" fontId="56" fillId="0" borderId="0" xfId="0" applyFont="1" applyAlignment="1">
      <alignment horizontal="right"/>
    </xf>
    <xf numFmtId="0" fontId="56" fillId="0" borderId="0" xfId="0" applyFont="1"/>
    <xf numFmtId="3" fontId="55" fillId="0" borderId="0" xfId="0" applyNumberFormat="1" applyFont="1" applyAlignment="1">
      <alignment horizontal="right"/>
    </xf>
    <xf numFmtId="0" fontId="61" fillId="0" borderId="0" xfId="0" applyFont="1"/>
    <xf numFmtId="3" fontId="63" fillId="0" borderId="0" xfId="0" applyNumberFormat="1" applyFont="1" applyAlignment="1">
      <alignment horizontal="right"/>
    </xf>
    <xf numFmtId="3" fontId="63" fillId="0" borderId="0" xfId="0" applyNumberFormat="1" applyFont="1"/>
    <xf numFmtId="168" fontId="64" fillId="0" borderId="0" xfId="0" applyNumberFormat="1" applyFont="1"/>
    <xf numFmtId="0" fontId="63" fillId="0" borderId="0" xfId="0" applyFont="1" applyAlignment="1">
      <alignment horizontal="right"/>
    </xf>
    <xf numFmtId="166" fontId="62" fillId="0" borderId="0" xfId="0" applyNumberFormat="1" applyFont="1" applyAlignment="1">
      <alignment horizontal="right"/>
    </xf>
    <xf numFmtId="0" fontId="65" fillId="0" borderId="0" xfId="0" applyFont="1"/>
    <xf numFmtId="169" fontId="62" fillId="0" borderId="0" xfId="0" applyNumberFormat="1" applyFont="1" applyAlignment="1">
      <alignment horizontal="right"/>
    </xf>
    <xf numFmtId="168" fontId="66" fillId="0" borderId="0" xfId="0" applyNumberFormat="1" applyFont="1" applyAlignment="1">
      <alignment horizontal="right"/>
    </xf>
    <xf numFmtId="170" fontId="59" fillId="0" borderId="0" xfId="0" applyNumberFormat="1" applyFont="1"/>
    <xf numFmtId="170" fontId="60" fillId="0" borderId="0" xfId="0" applyNumberFormat="1" applyFont="1"/>
    <xf numFmtId="3" fontId="61" fillId="0" borderId="0" xfId="0" applyNumberFormat="1" applyFont="1"/>
    <xf numFmtId="10" fontId="67" fillId="0" borderId="0" xfId="0" applyNumberFormat="1" applyFont="1" applyAlignment="1">
      <alignment horizontal="center" vertical="center"/>
    </xf>
    <xf numFmtId="0" fontId="68" fillId="0" borderId="0" xfId="0" applyFont="1"/>
    <xf numFmtId="3" fontId="68" fillId="0" borderId="0" xfId="0" applyNumberFormat="1" applyFont="1" applyAlignment="1">
      <alignment horizontal="right"/>
    </xf>
    <xf numFmtId="166" fontId="69" fillId="0" borderId="0" xfId="0" applyNumberFormat="1" applyFont="1"/>
    <xf numFmtId="166" fontId="63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3" fontId="56" fillId="0" borderId="0" xfId="0" applyNumberFormat="1" applyFont="1"/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168" fontId="71" fillId="0" borderId="0" xfId="0" applyNumberFormat="1" applyFont="1"/>
    <xf numFmtId="0" fontId="59" fillId="23" borderId="0" xfId="0" applyFont="1" applyFill="1"/>
    <xf numFmtId="170" fontId="59" fillId="23" borderId="0" xfId="0" applyNumberFormat="1" applyFont="1" applyFill="1"/>
    <xf numFmtId="170" fontId="62" fillId="24" borderId="0" xfId="0" applyNumberFormat="1" applyFont="1" applyFill="1"/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168" fontId="72" fillId="0" borderId="0" xfId="0" applyNumberFormat="1" applyFont="1" applyAlignment="1">
      <alignment horizontal="left" vertical="center" wrapText="1"/>
    </xf>
    <xf numFmtId="4" fontId="31" fillId="22" borderId="0" xfId="0" applyNumberFormat="1" applyFont="1" applyFill="1" applyAlignment="1">
      <alignment horizontal="left" vertical="center" wrapText="1"/>
    </xf>
    <xf numFmtId="166" fontId="31" fillId="18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0" fontId="29" fillId="0" borderId="18" xfId="0" applyFont="1" applyBorder="1"/>
    <xf numFmtId="166" fontId="29" fillId="0" borderId="18" xfId="0" applyNumberFormat="1" applyFont="1" applyBorder="1"/>
    <xf numFmtId="168" fontId="73" fillId="0" borderId="18" xfId="0" applyNumberFormat="1" applyFont="1" applyBorder="1"/>
    <xf numFmtId="3" fontId="38" fillId="22" borderId="18" xfId="0" applyNumberFormat="1" applyFont="1" applyFill="1" applyBorder="1"/>
    <xf numFmtId="166" fontId="29" fillId="18" borderId="18" xfId="0" applyNumberFormat="1" applyFont="1" applyFill="1" applyBorder="1"/>
    <xf numFmtId="0" fontId="34" fillId="0" borderId="18" xfId="0" applyFont="1" applyBorder="1"/>
    <xf numFmtId="0" fontId="38" fillId="0" borderId="18" xfId="0" applyFont="1" applyBorder="1"/>
    <xf numFmtId="171" fontId="31" fillId="0" borderId="0" xfId="0" applyNumberFormat="1" applyFont="1"/>
    <xf numFmtId="168" fontId="72" fillId="0" borderId="0" xfId="0" applyNumberFormat="1" applyFont="1"/>
    <xf numFmtId="3" fontId="32" fillId="22" borderId="0" xfId="0" applyNumberFormat="1" applyFont="1" applyFill="1"/>
    <xf numFmtId="166" fontId="31" fillId="18" borderId="0" xfId="0" applyNumberFormat="1" applyFont="1" applyFill="1"/>
    <xf numFmtId="166" fontId="31" fillId="18" borderId="0" xfId="0" applyNumberFormat="1" applyFont="1" applyFill="1" applyAlignment="1">
      <alignment horizontal="right"/>
    </xf>
    <xf numFmtId="0" fontId="33" fillId="0" borderId="0" xfId="0" applyFont="1"/>
    <xf numFmtId="0" fontId="32" fillId="0" borderId="0" xfId="0" applyFont="1"/>
    <xf numFmtId="1" fontId="56" fillId="0" borderId="0" xfId="0" applyNumberFormat="1" applyFont="1"/>
    <xf numFmtId="3" fontId="55" fillId="0" borderId="0" xfId="0" applyNumberFormat="1" applyFont="1"/>
    <xf numFmtId="167" fontId="56" fillId="0" borderId="0" xfId="0" applyNumberFormat="1" applyFont="1" applyAlignment="1">
      <alignment horizontal="right"/>
    </xf>
    <xf numFmtId="166" fontId="55" fillId="0" borderId="0" xfId="0" applyNumberFormat="1" applyFont="1"/>
    <xf numFmtId="1" fontId="61" fillId="0" borderId="0" xfId="0" applyNumberFormat="1" applyFont="1"/>
    <xf numFmtId="1" fontId="74" fillId="0" borderId="0" xfId="0" applyNumberFormat="1" applyFont="1"/>
    <xf numFmtId="0" fontId="75" fillId="0" borderId="0" xfId="0" applyFont="1"/>
    <xf numFmtId="1" fontId="76" fillId="0" borderId="0" xfId="0" applyNumberFormat="1" applyFont="1"/>
    <xf numFmtId="3" fontId="31" fillId="0" borderId="17" xfId="0" applyNumberFormat="1" applyFont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/>
    </xf>
    <xf numFmtId="0" fontId="63" fillId="0" borderId="0" xfId="0" applyFont="1"/>
    <xf numFmtId="4" fontId="78" fillId="0" borderId="0" xfId="0" applyNumberFormat="1" applyFont="1" applyAlignment="1">
      <alignment wrapText="1"/>
    </xf>
    <xf numFmtId="0" fontId="29" fillId="24" borderId="0" xfId="0" applyFont="1" applyFill="1" applyAlignment="1">
      <alignment horizontal="center" vertical="center" wrapText="1"/>
    </xf>
    <xf numFmtId="3" fontId="31" fillId="24" borderId="0" xfId="0" applyNumberFormat="1" applyFont="1" applyFill="1"/>
    <xf numFmtId="168" fontId="31" fillId="24" borderId="0" xfId="0" applyNumberFormat="1" applyFont="1" applyFill="1"/>
    <xf numFmtId="3" fontId="0" fillId="0" borderId="0" xfId="0" applyNumberFormat="1"/>
    <xf numFmtId="166" fontId="79" fillId="0" borderId="0" xfId="0" applyNumberFormat="1" applyFont="1" applyAlignment="1">
      <alignment horizontal="right"/>
    </xf>
    <xf numFmtId="166" fontId="35" fillId="0" borderId="0" xfId="0" applyNumberFormat="1" applyFont="1"/>
    <xf numFmtId="0" fontId="25" fillId="0" borderId="0" xfId="0" applyFont="1" applyAlignment="1">
      <alignment horizontal="right"/>
    </xf>
    <xf numFmtId="0" fontId="30" fillId="20" borderId="0" xfId="0" applyFont="1" applyFill="1" applyAlignment="1">
      <alignment horizontal="center" vertical="center" wrapText="1"/>
    </xf>
    <xf numFmtId="3" fontId="30" fillId="20" borderId="0" xfId="0" applyNumberFormat="1" applyFont="1" applyFill="1" applyAlignment="1">
      <alignment horizontal="center" vertical="center" wrapText="1"/>
    </xf>
    <xf numFmtId="3" fontId="40" fillId="21" borderId="0" xfId="0" applyNumberFormat="1" applyFont="1" applyFill="1" applyAlignment="1">
      <alignment horizontal="center" vertical="center" wrapText="1"/>
    </xf>
    <xf numFmtId="0" fontId="40" fillId="21" borderId="0" xfId="0" applyFont="1" applyFill="1" applyAlignment="1">
      <alignment horizontal="center" vertical="center" wrapText="1"/>
    </xf>
    <xf numFmtId="3" fontId="38" fillId="18" borderId="18" xfId="0" applyNumberFormat="1" applyFont="1" applyFill="1" applyBorder="1"/>
    <xf numFmtId="171" fontId="29" fillId="0" borderId="18" xfId="0" applyNumberFormat="1" applyFont="1" applyBorder="1"/>
    <xf numFmtId="0" fontId="62" fillId="0" borderId="0" xfId="0" applyFont="1"/>
    <xf numFmtId="0" fontId="62" fillId="0" borderId="0" xfId="0" applyFont="1" applyAlignment="1">
      <alignment horizontal="right"/>
    </xf>
    <xf numFmtId="0" fontId="78" fillId="0" borderId="0" xfId="0" applyFont="1"/>
    <xf numFmtId="0" fontId="53" fillId="0" borderId="0" xfId="35" applyFont="1"/>
    <xf numFmtId="4" fontId="35" fillId="0" borderId="0" xfId="0" applyNumberFormat="1" applyFont="1" applyAlignment="1">
      <alignment horizontal="right"/>
    </xf>
    <xf numFmtId="3" fontId="35" fillId="0" borderId="0" xfId="0" applyNumberFormat="1" applyFont="1"/>
    <xf numFmtId="168" fontId="80" fillId="0" borderId="0" xfId="0" applyNumberFormat="1" applyFont="1"/>
    <xf numFmtId="166" fontId="52" fillId="0" borderId="0" xfId="0" applyNumberFormat="1" applyFont="1" applyAlignment="1">
      <alignment horizontal="right"/>
    </xf>
    <xf numFmtId="3" fontId="60" fillId="0" borderId="0" xfId="0" applyNumberFormat="1" applyFont="1"/>
    <xf numFmtId="4" fontId="63" fillId="0" borderId="0" xfId="0" applyNumberFormat="1" applyFont="1" applyAlignment="1">
      <alignment horizontal="right"/>
    </xf>
    <xf numFmtId="166" fontId="50" fillId="0" borderId="0" xfId="0" applyNumberFormat="1" applyFont="1"/>
    <xf numFmtId="0" fontId="28" fillId="0" borderId="16" xfId="0" applyFont="1" applyBorder="1"/>
    <xf numFmtId="0" fontId="43" fillId="0" borderId="0" xfId="0" applyFont="1" applyAlignment="1">
      <alignment horizontal="right"/>
    </xf>
    <xf numFmtId="0" fontId="81" fillId="0" borderId="0" xfId="0" applyFont="1"/>
    <xf numFmtId="0" fontId="82" fillId="0" borderId="0" xfId="0" applyFont="1" applyAlignment="1">
      <alignment horizontal="right"/>
    </xf>
    <xf numFmtId="4" fontId="83" fillId="0" borderId="0" xfId="0" applyNumberFormat="1" applyFont="1" applyAlignment="1">
      <alignment wrapText="1"/>
    </xf>
    <xf numFmtId="170" fontId="84" fillId="0" borderId="0" xfId="0" applyNumberFormat="1" applyFont="1"/>
    <xf numFmtId="0" fontId="85" fillId="0" borderId="0" xfId="0" applyFont="1"/>
    <xf numFmtId="0" fontId="86" fillId="0" borderId="0" xfId="0" applyFont="1"/>
    <xf numFmtId="170" fontId="87" fillId="0" borderId="0" xfId="0" applyNumberFormat="1" applyFont="1"/>
    <xf numFmtId="166" fontId="88" fillId="18" borderId="0" xfId="0" applyNumberFormat="1" applyFont="1" applyFill="1" applyAlignment="1">
      <alignment horizontal="center" wrapText="1"/>
    </xf>
    <xf numFmtId="0" fontId="29" fillId="19" borderId="0" xfId="0" applyFont="1" applyFill="1" applyAlignment="1">
      <alignment horizontal="center" vertical="center" wrapText="1"/>
    </xf>
    <xf numFmtId="0" fontId="92" fillId="0" borderId="0" xfId="1" applyFont="1"/>
    <xf numFmtId="0" fontId="93" fillId="0" borderId="0" xfId="0" applyFont="1"/>
    <xf numFmtId="0" fontId="94" fillId="0" borderId="0" xfId="0" applyFont="1"/>
    <xf numFmtId="0" fontId="95" fillId="0" borderId="0" xfId="0" applyFont="1" applyAlignment="1">
      <alignment horizontal="center" vertical="center" wrapText="1"/>
    </xf>
    <xf numFmtId="166" fontId="96" fillId="0" borderId="0" xfId="0" applyNumberFormat="1" applyFont="1"/>
    <xf numFmtId="168" fontId="96" fillId="0" borderId="0" xfId="0" applyNumberFormat="1" applyFont="1"/>
    <xf numFmtId="0" fontId="98" fillId="0" borderId="0" xfId="0" applyFont="1"/>
    <xf numFmtId="0" fontId="14" fillId="0" borderId="0" xfId="0" applyFont="1"/>
    <xf numFmtId="0" fontId="95" fillId="27" borderId="0" xfId="0" quotePrefix="1" applyFont="1" applyFill="1" applyAlignment="1">
      <alignment horizontal="center"/>
    </xf>
    <xf numFmtId="0" fontId="95" fillId="27" borderId="0" xfId="0" applyFont="1" applyFill="1" applyAlignment="1">
      <alignment horizontal="center" vertical="center" wrapText="1"/>
    </xf>
    <xf numFmtId="166" fontId="96" fillId="27" borderId="0" xfId="0" applyNumberFormat="1" applyFont="1" applyFill="1"/>
    <xf numFmtId="0" fontId="95" fillId="27" borderId="0" xfId="0" applyFont="1" applyFill="1" applyAlignment="1">
      <alignment horizontal="center"/>
    </xf>
    <xf numFmtId="17" fontId="95" fillId="28" borderId="0" xfId="0" quotePrefix="1" applyNumberFormat="1" applyFont="1" applyFill="1" applyAlignment="1">
      <alignment horizontal="center"/>
    </xf>
    <xf numFmtId="0" fontId="95" fillId="28" borderId="0" xfId="0" applyFont="1" applyFill="1" applyAlignment="1">
      <alignment horizontal="center" vertical="center" wrapText="1"/>
    </xf>
    <xf numFmtId="166" fontId="97" fillId="29" borderId="0" xfId="0" applyNumberFormat="1" applyFont="1" applyFill="1"/>
    <xf numFmtId="0" fontId="95" fillId="28" borderId="0" xfId="0" applyFont="1" applyFill="1" applyAlignment="1">
      <alignment horizontal="center"/>
    </xf>
    <xf numFmtId="166" fontId="101" fillId="27" borderId="0" xfId="0" applyNumberFormat="1" applyFont="1" applyFill="1"/>
    <xf numFmtId="166" fontId="101" fillId="28" borderId="0" xfId="0" applyNumberFormat="1" applyFont="1" applyFill="1"/>
    <xf numFmtId="166" fontId="100" fillId="0" borderId="0" xfId="0" applyNumberFormat="1" applyFont="1" applyAlignment="1">
      <alignment vertical="top"/>
    </xf>
    <xf numFmtId="166" fontId="101" fillId="27" borderId="0" xfId="0" applyNumberFormat="1" applyFont="1" applyFill="1" applyAlignment="1">
      <alignment horizontal="right"/>
    </xf>
    <xf numFmtId="166" fontId="101" fillId="28" borderId="0" xfId="0" applyNumberFormat="1" applyFont="1" applyFill="1" applyAlignment="1">
      <alignment horizontal="right"/>
    </xf>
    <xf numFmtId="166" fontId="102" fillId="27" borderId="0" xfId="0" applyNumberFormat="1" applyFont="1" applyFill="1" applyAlignment="1">
      <alignment horizontal="center" wrapText="1"/>
    </xf>
    <xf numFmtId="166" fontId="102" fillId="28" borderId="0" xfId="0" applyNumberFormat="1" applyFont="1" applyFill="1" applyAlignment="1">
      <alignment horizontal="center" wrapText="1"/>
    </xf>
    <xf numFmtId="166" fontId="103" fillId="0" borderId="0" xfId="0" applyNumberFormat="1" applyFont="1" applyAlignment="1">
      <alignment horizontal="center" wrapText="1"/>
    </xf>
    <xf numFmtId="0" fontId="82" fillId="0" borderId="0" xfId="0" applyFont="1"/>
    <xf numFmtId="0" fontId="104" fillId="0" borderId="0" xfId="0" applyFont="1"/>
    <xf numFmtId="0" fontId="104" fillId="0" borderId="0" xfId="1" applyFont="1" applyFill="1"/>
    <xf numFmtId="0" fontId="106" fillId="0" borderId="0" xfId="0" applyFont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0" fontId="107" fillId="0" borderId="21" xfId="0" applyFont="1" applyBorder="1" applyAlignment="1">
      <alignment horizontal="center" wrapText="1"/>
    </xf>
    <xf numFmtId="166" fontId="104" fillId="0" borderId="21" xfId="0" applyNumberFormat="1" applyFont="1" applyBorder="1"/>
    <xf numFmtId="166" fontId="105" fillId="0" borderId="21" xfId="0" applyNumberFormat="1" applyFont="1" applyBorder="1"/>
    <xf numFmtId="166" fontId="31" fillId="0" borderId="21" xfId="0" applyNumberFormat="1" applyFont="1" applyBorder="1"/>
    <xf numFmtId="166" fontId="42" fillId="0" borderId="21" xfId="0" applyNumberFormat="1" applyFont="1" applyBorder="1"/>
    <xf numFmtId="166" fontId="29" fillId="0" borderId="21" xfId="0" applyNumberFormat="1" applyFont="1" applyBorder="1"/>
    <xf numFmtId="0" fontId="104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10" fontId="104" fillId="0" borderId="21" xfId="0" applyNumberFormat="1" applyFont="1" applyBorder="1"/>
    <xf numFmtId="10" fontId="106" fillId="0" borderId="21" xfId="0" applyNumberFormat="1" applyFont="1" applyBorder="1"/>
    <xf numFmtId="0" fontId="99" fillId="0" borderId="0" xfId="0" applyFont="1"/>
    <xf numFmtId="166" fontId="99" fillId="0" borderId="0" xfId="0" applyNumberFormat="1" applyFont="1"/>
    <xf numFmtId="0" fontId="108" fillId="0" borderId="0" xfId="0" applyFont="1"/>
    <xf numFmtId="0" fontId="44" fillId="0" borderId="0" xfId="1" applyFont="1"/>
    <xf numFmtId="166" fontId="98" fillId="0" borderId="0" xfId="0" applyNumberFormat="1" applyFont="1"/>
    <xf numFmtId="0" fontId="109" fillId="0" borderId="0" xfId="0" applyFont="1"/>
    <xf numFmtId="0" fontId="82" fillId="0" borderId="0" xfId="1" applyFont="1"/>
    <xf numFmtId="0" fontId="110" fillId="0" borderId="0" xfId="0" applyFont="1"/>
    <xf numFmtId="4" fontId="110" fillId="0" borderId="0" xfId="0" applyNumberFormat="1" applyFont="1" applyAlignment="1">
      <alignment wrapText="1"/>
    </xf>
    <xf numFmtId="0" fontId="111" fillId="0" borderId="0" xfId="0" applyFont="1"/>
    <xf numFmtId="170" fontId="89" fillId="0" borderId="0" xfId="0" applyNumberFormat="1" applyFont="1"/>
    <xf numFmtId="3" fontId="101" fillId="0" borderId="0" xfId="0" applyNumberFormat="1" applyFont="1" applyAlignment="1">
      <alignment horizontal="right"/>
    </xf>
    <xf numFmtId="0" fontId="113" fillId="0" borderId="0" xfId="0" applyFont="1" applyAlignment="1">
      <alignment horizontal="center" vertical="center" wrapText="1"/>
    </xf>
    <xf numFmtId="166" fontId="52" fillId="0" borderId="17" xfId="0" applyNumberFormat="1" applyFont="1" applyBorder="1" applyAlignment="1">
      <alignment horizontal="right" vertical="top"/>
    </xf>
    <xf numFmtId="0" fontId="114" fillId="0" borderId="0" xfId="0" applyFont="1" applyAlignment="1">
      <alignment wrapText="1"/>
    </xf>
    <xf numFmtId="0" fontId="112" fillId="0" borderId="17" xfId="0" applyFont="1" applyBorder="1" applyAlignment="1">
      <alignment vertical="top"/>
    </xf>
    <xf numFmtId="166" fontId="112" fillId="27" borderId="17" xfId="0" applyNumberFormat="1" applyFont="1" applyFill="1" applyBorder="1" applyAlignment="1">
      <alignment vertical="top"/>
    </xf>
    <xf numFmtId="166" fontId="115" fillId="29" borderId="17" xfId="0" applyNumberFormat="1" applyFont="1" applyFill="1" applyBorder="1" applyAlignment="1">
      <alignment vertical="top"/>
    </xf>
    <xf numFmtId="166" fontId="112" fillId="0" borderId="17" xfId="0" applyNumberFormat="1" applyFont="1" applyBorder="1" applyAlignment="1">
      <alignment vertical="top"/>
    </xf>
    <xf numFmtId="168" fontId="112" fillId="0" borderId="17" xfId="0" applyNumberFormat="1" applyFont="1" applyBorder="1" applyAlignment="1">
      <alignment vertical="top"/>
    </xf>
    <xf numFmtId="3" fontId="112" fillId="0" borderId="17" xfId="0" applyNumberFormat="1" applyFont="1" applyBorder="1" applyAlignment="1">
      <alignment vertical="top"/>
    </xf>
    <xf numFmtId="166" fontId="52" fillId="27" borderId="17" xfId="0" applyNumberFormat="1" applyFont="1" applyFill="1" applyBorder="1" applyAlignment="1">
      <alignment vertical="top"/>
    </xf>
    <xf numFmtId="166" fontId="52" fillId="28" borderId="17" xfId="0" applyNumberFormat="1" applyFont="1" applyFill="1" applyBorder="1" applyAlignment="1">
      <alignment vertical="top"/>
    </xf>
    <xf numFmtId="166" fontId="52" fillId="0" borderId="17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3" fontId="104" fillId="0" borderId="0" xfId="0" applyNumberFormat="1" applyFont="1"/>
    <xf numFmtId="3" fontId="29" fillId="24" borderId="24" xfId="0" applyNumberFormat="1" applyFont="1" applyFill="1" applyBorder="1" applyAlignment="1">
      <alignment vertical="top"/>
    </xf>
    <xf numFmtId="168" fontId="29" fillId="24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/>
    </xf>
    <xf numFmtId="168" fontId="29" fillId="0" borderId="24" xfId="0" applyNumberFormat="1" applyFont="1" applyBorder="1" applyAlignment="1">
      <alignment vertical="top"/>
    </xf>
    <xf numFmtId="168" fontId="14" fillId="0" borderId="24" xfId="0" applyNumberFormat="1" applyFont="1" applyBorder="1" applyAlignment="1">
      <alignment vertical="top"/>
    </xf>
    <xf numFmtId="166" fontId="29" fillId="0" borderId="24" xfId="0" applyNumberFormat="1" applyFont="1" applyBorder="1" applyAlignment="1">
      <alignment vertical="top"/>
    </xf>
    <xf numFmtId="14" fontId="116" fillId="0" borderId="0" xfId="1" quotePrefix="1" applyNumberFormat="1" applyFont="1" applyFill="1" applyBorder="1" applyAlignment="1">
      <alignment horizontal="left"/>
    </xf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right"/>
    </xf>
    <xf numFmtId="1" fontId="39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89" fillId="0" borderId="0" xfId="0" applyNumberFormat="1" applyFont="1"/>
    <xf numFmtId="0" fontId="89" fillId="0" borderId="0" xfId="0" applyFont="1"/>
    <xf numFmtId="0" fontId="119" fillId="0" borderId="0" xfId="0" applyFont="1"/>
    <xf numFmtId="0" fontId="43" fillId="0" borderId="0" xfId="39" applyFont="1" applyProtection="1">
      <protection locked="0"/>
    </xf>
    <xf numFmtId="170" fontId="117" fillId="0" borderId="0" xfId="35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20" fillId="0" borderId="0" xfId="0" applyFont="1"/>
    <xf numFmtId="0" fontId="101" fillId="0" borderId="0" xfId="0" applyFont="1" applyAlignment="1">
      <alignment vertical="top"/>
    </xf>
    <xf numFmtId="166" fontId="101" fillId="18" borderId="0" xfId="0" applyNumberFormat="1" applyFont="1" applyFill="1"/>
    <xf numFmtId="166" fontId="97" fillId="26" borderId="0" xfId="0" applyNumberFormat="1" applyFont="1" applyFill="1"/>
    <xf numFmtId="166" fontId="115" fillId="26" borderId="17" xfId="0" applyNumberFormat="1" applyFont="1" applyFill="1" applyBorder="1" applyAlignment="1">
      <alignment vertical="top"/>
    </xf>
    <xf numFmtId="17" fontId="95" fillId="18" borderId="0" xfId="0" quotePrefix="1" applyNumberFormat="1" applyFont="1" applyFill="1" applyAlignment="1">
      <alignment horizontal="center"/>
    </xf>
    <xf numFmtId="166" fontId="52" fillId="18" borderId="17" xfId="0" applyNumberFormat="1" applyFont="1" applyFill="1" applyBorder="1" applyAlignment="1">
      <alignment vertical="top"/>
    </xf>
    <xf numFmtId="0" fontId="95" fillId="18" borderId="0" xfId="0" applyFont="1" applyFill="1" applyAlignment="1">
      <alignment horizontal="center" vertical="center" wrapText="1"/>
    </xf>
    <xf numFmtId="166" fontId="102" fillId="18" borderId="0" xfId="0" applyNumberFormat="1" applyFont="1" applyFill="1" applyAlignment="1">
      <alignment horizontal="center" wrapText="1"/>
    </xf>
    <xf numFmtId="3" fontId="42" fillId="0" borderId="0" xfId="49" applyNumberFormat="1" applyFont="1"/>
    <xf numFmtId="3" fontId="42" fillId="0" borderId="21" xfId="49" applyNumberFormat="1" applyFont="1" applyBorder="1"/>
    <xf numFmtId="166" fontId="101" fillId="18" borderId="0" xfId="0" applyNumberFormat="1" applyFont="1" applyFill="1" applyAlignment="1">
      <alignment horizontal="right"/>
    </xf>
    <xf numFmtId="1" fontId="100" fillId="0" borderId="0" xfId="0" applyNumberFormat="1" applyFont="1" applyAlignment="1">
      <alignment vertical="top"/>
    </xf>
    <xf numFmtId="0" fontId="106" fillId="0" borderId="0" xfId="0" applyFont="1"/>
    <xf numFmtId="0" fontId="95" fillId="0" borderId="0" xfId="0" applyFont="1"/>
    <xf numFmtId="3" fontId="124" fillId="0" borderId="0" xfId="0" applyNumberFormat="1" applyFont="1"/>
    <xf numFmtId="0" fontId="125" fillId="0" borderId="0" xfId="0" applyFont="1"/>
    <xf numFmtId="3" fontId="127" fillId="0" borderId="0" xfId="0" applyNumberFormat="1" applyFont="1" applyAlignment="1">
      <alignment horizontal="right"/>
    </xf>
    <xf numFmtId="4" fontId="127" fillId="0" borderId="0" xfId="0" applyNumberFormat="1" applyFont="1" applyAlignment="1">
      <alignment horizontal="right"/>
    </xf>
    <xf numFmtId="3" fontId="127" fillId="0" borderId="0" xfId="0" applyNumberFormat="1" applyFont="1"/>
    <xf numFmtId="168" fontId="128" fillId="0" borderId="0" xfId="0" applyNumberFormat="1" applyFont="1"/>
    <xf numFmtId="4" fontId="125" fillId="0" borderId="0" xfId="0" applyNumberFormat="1" applyFont="1" applyAlignment="1">
      <alignment wrapText="1"/>
    </xf>
    <xf numFmtId="0" fontId="127" fillId="0" borderId="0" xfId="0" applyFont="1" applyAlignment="1">
      <alignment horizontal="right"/>
    </xf>
    <xf numFmtId="166" fontId="127" fillId="0" borderId="0" xfId="0" applyNumberFormat="1" applyFont="1"/>
    <xf numFmtId="166" fontId="126" fillId="0" borderId="0" xfId="0" applyNumberFormat="1" applyFont="1" applyAlignment="1">
      <alignment horizontal="right"/>
    </xf>
    <xf numFmtId="0" fontId="129" fillId="0" borderId="0" xfId="0" applyFont="1"/>
    <xf numFmtId="0" fontId="107" fillId="0" borderId="0" xfId="0" applyFont="1"/>
    <xf numFmtId="0" fontId="130" fillId="0" borderId="0" xfId="0" applyFont="1"/>
    <xf numFmtId="0" fontId="105" fillId="0" borderId="0" xfId="0" applyFont="1"/>
    <xf numFmtId="0" fontId="105" fillId="0" borderId="0" xfId="0" applyFont="1" applyAlignment="1">
      <alignment vertical="top" wrapText="1"/>
    </xf>
    <xf numFmtId="0" fontId="107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3" fontId="107" fillId="0" borderId="0" xfId="0" applyNumberFormat="1" applyFont="1"/>
    <xf numFmtId="3" fontId="105" fillId="0" borderId="0" xfId="0" applyNumberFormat="1" applyFont="1"/>
    <xf numFmtId="168" fontId="105" fillId="0" borderId="0" xfId="0" applyNumberFormat="1" applyFont="1"/>
    <xf numFmtId="0" fontId="5" fillId="0" borderId="0" xfId="0" applyFont="1"/>
    <xf numFmtId="10" fontId="72" fillId="0" borderId="0" xfId="0" applyNumberFormat="1" applyFont="1"/>
    <xf numFmtId="0" fontId="31" fillId="18" borderId="0" xfId="0" applyFont="1" applyFill="1" applyAlignment="1">
      <alignment horizontal="left" vertical="center" wrapText="1"/>
    </xf>
    <xf numFmtId="166" fontId="31" fillId="0" borderId="26" xfId="0" applyNumberFormat="1" applyFont="1" applyBorder="1"/>
    <xf numFmtId="3" fontId="29" fillId="0" borderId="0" xfId="0" applyNumberFormat="1" applyFont="1" applyAlignment="1">
      <alignment horizontal="left" vertical="center" wrapText="1"/>
    </xf>
    <xf numFmtId="0" fontId="41" fillId="0" borderId="0" xfId="35"/>
    <xf numFmtId="0" fontId="132" fillId="0" borderId="0" xfId="0" applyFont="1"/>
    <xf numFmtId="0" fontId="105" fillId="22" borderId="0" xfId="0" applyFont="1" applyFill="1"/>
    <xf numFmtId="0" fontId="105" fillId="22" borderId="0" xfId="0" applyFont="1" applyFill="1" applyAlignment="1">
      <alignment vertical="top" wrapText="1"/>
    </xf>
    <xf numFmtId="0" fontId="105" fillId="18" borderId="0" xfId="0" applyFont="1" applyFill="1"/>
    <xf numFmtId="0" fontId="105" fillId="18" borderId="0" xfId="0" applyFont="1" applyFill="1" applyAlignment="1">
      <alignment vertical="top" wrapText="1"/>
    </xf>
    <xf numFmtId="0" fontId="133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6" fillId="0" borderId="0" xfId="35" applyFont="1"/>
    <xf numFmtId="0" fontId="135" fillId="0" borderId="0" xfId="0" applyFont="1"/>
    <xf numFmtId="0" fontId="137" fillId="0" borderId="0" xfId="0" applyFont="1"/>
    <xf numFmtId="3" fontId="138" fillId="0" borderId="0" xfId="0" applyNumberFormat="1" applyFont="1" applyAlignment="1">
      <alignment horizontal="right"/>
    </xf>
    <xf numFmtId="10" fontId="139" fillId="0" borderId="0" xfId="0" applyNumberFormat="1" applyFont="1" applyAlignment="1">
      <alignment horizontal="center" vertical="center"/>
    </xf>
    <xf numFmtId="14" fontId="135" fillId="0" borderId="0" xfId="1" applyNumberFormat="1" applyFont="1" applyFill="1" applyBorder="1" applyAlignment="1">
      <alignment horizontal="left"/>
    </xf>
    <xf numFmtId="0" fontId="140" fillId="0" borderId="0" xfId="0" applyFont="1"/>
    <xf numFmtId="0" fontId="107" fillId="18" borderId="0" xfId="0" applyFont="1" applyFill="1" applyAlignment="1">
      <alignment vertical="top" wrapText="1"/>
    </xf>
    <xf numFmtId="0" fontId="107" fillId="22" borderId="0" xfId="0" applyFont="1" applyFill="1" applyAlignment="1">
      <alignment vertical="top" wrapText="1"/>
    </xf>
    <xf numFmtId="0" fontId="107" fillId="22" borderId="0" xfId="0" applyFont="1" applyFill="1"/>
    <xf numFmtId="0" fontId="107" fillId="18" borderId="0" xfId="0" applyFont="1" applyFill="1"/>
    <xf numFmtId="0" fontId="107" fillId="0" borderId="0" xfId="0" applyFont="1" applyAlignment="1">
      <alignment vertical="top"/>
    </xf>
    <xf numFmtId="3" fontId="107" fillId="0" borderId="0" xfId="0" applyNumberFormat="1" applyFont="1" applyAlignment="1">
      <alignment vertical="top"/>
    </xf>
    <xf numFmtId="168" fontId="107" fillId="0" borderId="0" xfId="0" applyNumberFormat="1" applyFont="1" applyAlignment="1">
      <alignment vertical="top"/>
    </xf>
    <xf numFmtId="0" fontId="131" fillId="0" borderId="0" xfId="0" applyFont="1" applyAlignment="1">
      <alignment vertical="top"/>
    </xf>
    <xf numFmtId="0" fontId="29" fillId="0" borderId="18" xfId="0" applyFont="1" applyBorder="1" applyAlignment="1">
      <alignment vertical="top"/>
    </xf>
    <xf numFmtId="166" fontId="29" fillId="0" borderId="25" xfId="0" applyNumberFormat="1" applyFont="1" applyBorder="1" applyAlignment="1">
      <alignment vertical="top"/>
    </xf>
    <xf numFmtId="166" fontId="29" fillId="0" borderId="18" xfId="0" applyNumberFormat="1" applyFont="1" applyBorder="1" applyAlignment="1">
      <alignment vertical="top"/>
    </xf>
    <xf numFmtId="10" fontId="73" fillId="0" borderId="18" xfId="0" applyNumberFormat="1" applyFont="1" applyBorder="1" applyAlignment="1">
      <alignment vertical="top"/>
    </xf>
    <xf numFmtId="3" fontId="38" fillId="22" borderId="18" xfId="0" applyNumberFormat="1" applyFont="1" applyFill="1" applyBorder="1" applyAlignment="1">
      <alignment vertical="top"/>
    </xf>
    <xf numFmtId="166" fontId="29" fillId="18" borderId="18" xfId="0" applyNumberFormat="1" applyFont="1" applyFill="1" applyBorder="1" applyAlignment="1">
      <alignment vertical="top"/>
    </xf>
    <xf numFmtId="3" fontId="29" fillId="0" borderId="18" xfId="0" applyNumberFormat="1" applyFont="1" applyBorder="1" applyAlignment="1">
      <alignment horizontal="right" vertical="top"/>
    </xf>
    <xf numFmtId="3" fontId="38" fillId="0" borderId="18" xfId="0" applyNumberFormat="1" applyFont="1" applyBorder="1" applyAlignment="1">
      <alignment vertical="top"/>
    </xf>
    <xf numFmtId="0" fontId="38" fillId="0" borderId="18" xfId="0" applyFont="1" applyBorder="1" applyAlignment="1">
      <alignment vertical="top"/>
    </xf>
    <xf numFmtId="171" fontId="29" fillId="0" borderId="18" xfId="0" applyNumberFormat="1" applyFont="1" applyBorder="1" applyAlignment="1">
      <alignment vertical="top"/>
    </xf>
    <xf numFmtId="0" fontId="141" fillId="0" borderId="0" xfId="0" applyFont="1"/>
    <xf numFmtId="0" fontId="142" fillId="0" borderId="0" xfId="1" applyFont="1" applyFill="1" applyBorder="1" applyAlignment="1">
      <alignment horizontal="left"/>
    </xf>
    <xf numFmtId="166" fontId="89" fillId="0" borderId="17" xfId="0" applyNumberFormat="1" applyFont="1" applyBorder="1" applyAlignment="1">
      <alignment vertical="top"/>
    </xf>
    <xf numFmtId="0" fontId="104" fillId="0" borderId="0" xfId="0" applyFont="1" applyAlignment="1">
      <alignment horizontal="center" vertical="center" wrapText="1"/>
    </xf>
    <xf numFmtId="166" fontId="89" fillId="0" borderId="25" xfId="0" applyNumberFormat="1" applyFont="1" applyBorder="1" applyAlignment="1">
      <alignment vertical="top"/>
    </xf>
    <xf numFmtId="0" fontId="104" fillId="0" borderId="17" xfId="0" applyFont="1" applyBorder="1" applyAlignment="1">
      <alignment horizontal="center" vertical="center" wrapText="1"/>
    </xf>
    <xf numFmtId="0" fontId="117" fillId="0" borderId="0" xfId="35" applyFont="1"/>
    <xf numFmtId="166" fontId="143" fillId="0" borderId="24" xfId="0" applyNumberFormat="1" applyFont="1" applyBorder="1" applyAlignment="1">
      <alignment horizontal="right" vertical="top"/>
    </xf>
    <xf numFmtId="166" fontId="143" fillId="17" borderId="24" xfId="0" applyNumberFormat="1" applyFont="1" applyFill="1" applyBorder="1" applyAlignment="1">
      <alignment horizontal="right" vertical="top"/>
    </xf>
    <xf numFmtId="166" fontId="143" fillId="22" borderId="24" xfId="0" applyNumberFormat="1" applyFont="1" applyFill="1" applyBorder="1" applyAlignment="1">
      <alignment horizontal="right" vertical="top"/>
    </xf>
    <xf numFmtId="166" fontId="144" fillId="0" borderId="0" xfId="0" applyNumberFormat="1" applyFont="1"/>
    <xf numFmtId="166" fontId="144" fillId="0" borderId="0" xfId="0" applyNumberFormat="1" applyFont="1" applyAlignment="1">
      <alignment horizontal="right"/>
    </xf>
    <xf numFmtId="166" fontId="143" fillId="17" borderId="0" xfId="0" applyNumberFormat="1" applyFont="1" applyFill="1"/>
    <xf numFmtId="3" fontId="143" fillId="14" borderId="0" xfId="0" applyNumberFormat="1" applyFont="1" applyFill="1" applyAlignment="1">
      <alignment horizontal="right"/>
    </xf>
    <xf numFmtId="3" fontId="88" fillId="26" borderId="17" xfId="0" applyNumberFormat="1" applyFont="1" applyFill="1" applyBorder="1" applyAlignment="1">
      <alignment horizontal="center" wrapText="1"/>
    </xf>
    <xf numFmtId="3" fontId="144" fillId="22" borderId="0" xfId="0" applyNumberFormat="1" applyFont="1" applyFill="1"/>
    <xf numFmtId="3" fontId="144" fillId="0" borderId="0" xfId="0" applyNumberFormat="1" applyFont="1" applyAlignment="1">
      <alignment horizontal="right"/>
    </xf>
    <xf numFmtId="0" fontId="143" fillId="0" borderId="24" xfId="0" applyFont="1" applyBorder="1" applyAlignment="1">
      <alignment horizontal="right" vertical="top"/>
    </xf>
    <xf numFmtId="0" fontId="143" fillId="0" borderId="24" xfId="0" applyFont="1" applyBorder="1" applyAlignment="1">
      <alignment vertical="top"/>
    </xf>
    <xf numFmtId="3" fontId="146" fillId="0" borderId="0" xfId="0" applyNumberFormat="1" applyFont="1" applyAlignment="1">
      <alignment horizontal="right"/>
    </xf>
    <xf numFmtId="0" fontId="143" fillId="0" borderId="0" xfId="0" applyFont="1"/>
    <xf numFmtId="166" fontId="147" fillId="18" borderId="17" xfId="0" applyNumberFormat="1" applyFont="1" applyFill="1" applyBorder="1" applyAlignment="1">
      <alignment horizontal="right" vertical="top"/>
    </xf>
    <xf numFmtId="166" fontId="147" fillId="18" borderId="24" xfId="0" applyNumberFormat="1" applyFont="1" applyFill="1" applyBorder="1" applyAlignment="1">
      <alignment vertical="top"/>
    </xf>
    <xf numFmtId="166" fontId="148" fillId="18" borderId="0" xfId="0" applyNumberFormat="1" applyFont="1" applyFill="1" applyAlignment="1">
      <alignment horizontal="right" vertical="top"/>
    </xf>
    <xf numFmtId="166" fontId="148" fillId="18" borderId="0" xfId="0" applyNumberFormat="1" applyFont="1" applyFill="1"/>
    <xf numFmtId="166" fontId="148" fillId="18" borderId="0" xfId="0" applyNumberFormat="1" applyFont="1" applyFill="1" applyAlignment="1">
      <alignment horizontal="right"/>
    </xf>
    <xf numFmtId="166" fontId="148" fillId="18" borderId="19" xfId="0" applyNumberFormat="1" applyFont="1" applyFill="1" applyBorder="1"/>
    <xf numFmtId="166" fontId="148" fillId="18" borderId="22" xfId="0" applyNumberFormat="1" applyFont="1" applyFill="1" applyBorder="1"/>
    <xf numFmtId="166" fontId="143" fillId="0" borderId="24" xfId="0" applyNumberFormat="1" applyFont="1" applyBorder="1" applyAlignment="1">
      <alignment vertical="top"/>
    </xf>
    <xf numFmtId="166" fontId="143" fillId="17" borderId="24" xfId="0" applyNumberFormat="1" applyFont="1" applyFill="1" applyBorder="1" applyAlignment="1">
      <alignment vertical="top"/>
    </xf>
    <xf numFmtId="3" fontId="143" fillId="22" borderId="24" xfId="0" applyNumberFormat="1" applyFont="1" applyFill="1" applyBorder="1" applyAlignment="1">
      <alignment vertical="top"/>
    </xf>
    <xf numFmtId="3" fontId="146" fillId="0" borderId="0" xfId="0" applyNumberFormat="1" applyFont="1"/>
    <xf numFmtId="166" fontId="144" fillId="17" borderId="0" xfId="0" applyNumberFormat="1" applyFont="1" applyFill="1"/>
    <xf numFmtId="3" fontId="144" fillId="25" borderId="23" xfId="0" applyNumberFormat="1" applyFont="1" applyFill="1" applyBorder="1" applyAlignment="1">
      <alignment horizontal="right"/>
    </xf>
    <xf numFmtId="3" fontId="144" fillId="0" borderId="0" xfId="0" applyNumberFormat="1" applyFont="1"/>
    <xf numFmtId="3" fontId="144" fillId="0" borderId="19" xfId="0" applyNumberFormat="1" applyFont="1" applyBorder="1" applyAlignment="1">
      <alignment horizontal="right"/>
    </xf>
    <xf numFmtId="3" fontId="144" fillId="22" borderId="20" xfId="0" applyNumberFormat="1" applyFont="1" applyFill="1" applyBorder="1" applyAlignment="1">
      <alignment horizontal="right"/>
    </xf>
    <xf numFmtId="3" fontId="144" fillId="25" borderId="20" xfId="0" applyNumberFormat="1" applyFont="1" applyFill="1" applyBorder="1" applyAlignment="1">
      <alignment horizontal="right"/>
    </xf>
    <xf numFmtId="0" fontId="31" fillId="0" borderId="0" xfId="39" applyFont="1" applyProtection="1">
      <protection locked="0"/>
    </xf>
    <xf numFmtId="3" fontId="143" fillId="14" borderId="0" xfId="0" applyNumberFormat="1" applyFont="1" applyFill="1" applyAlignment="1">
      <alignment horizontal="right" vertical="top"/>
    </xf>
    <xf numFmtId="166" fontId="143" fillId="14" borderId="0" xfId="0" applyNumberFormat="1" applyFont="1" applyFill="1" applyAlignment="1">
      <alignment vertical="top"/>
    </xf>
    <xf numFmtId="14" fontId="63" fillId="0" borderId="0" xfId="0" applyNumberFormat="1" applyFont="1" applyAlignment="1">
      <alignment horizontal="left"/>
    </xf>
    <xf numFmtId="4" fontId="56" fillId="0" borderId="0" xfId="0" applyNumberFormat="1" applyFont="1"/>
    <xf numFmtId="0" fontId="149" fillId="0" borderId="0" xfId="0" applyFont="1"/>
    <xf numFmtId="0" fontId="150" fillId="0" borderId="0" xfId="0" applyFont="1"/>
    <xf numFmtId="0" fontId="151" fillId="0" borderId="0" xfId="0" applyFont="1" applyAlignment="1">
      <alignment horizontal="center" wrapText="1"/>
    </xf>
    <xf numFmtId="0" fontId="140" fillId="0" borderId="27" xfId="0" applyFont="1" applyBorder="1"/>
    <xf numFmtId="4" fontId="138" fillId="0" borderId="0" xfId="0" applyNumberFormat="1" applyFont="1" applyAlignment="1">
      <alignment horizontal="right"/>
    </xf>
    <xf numFmtId="0" fontId="138" fillId="0" borderId="0" xfId="0" applyFont="1" applyAlignment="1">
      <alignment horizontal="right"/>
    </xf>
    <xf numFmtId="0" fontId="138" fillId="0" borderId="27" xfId="0" applyFont="1" applyBorder="1" applyAlignment="1">
      <alignment horizontal="right"/>
    </xf>
    <xf numFmtId="4" fontId="138" fillId="0" borderId="0" xfId="0" applyNumberFormat="1" applyFont="1"/>
    <xf numFmtId="171" fontId="138" fillId="0" borderId="0" xfId="0" applyNumberFormat="1" applyFont="1" applyAlignment="1">
      <alignment horizontal="right"/>
    </xf>
    <xf numFmtId="0" fontId="56" fillId="0" borderId="27" xfId="0" applyFont="1" applyBorder="1"/>
    <xf numFmtId="0" fontId="138" fillId="0" borderId="0" xfId="0" applyFont="1"/>
    <xf numFmtId="4" fontId="138" fillId="0" borderId="27" xfId="0" applyNumberFormat="1" applyFont="1" applyBorder="1" applyAlignment="1">
      <alignment horizontal="right"/>
    </xf>
    <xf numFmtId="0" fontId="138" fillId="0" borderId="27" xfId="0" applyFont="1" applyBorder="1"/>
    <xf numFmtId="4" fontId="138" fillId="0" borderId="0" xfId="36" applyNumberFormat="1" applyFont="1" applyAlignment="1">
      <alignment horizontal="right"/>
    </xf>
    <xf numFmtId="4" fontId="138" fillId="0" borderId="27" xfId="27" applyNumberFormat="1" applyFont="1" applyFill="1" applyBorder="1" applyAlignment="1">
      <alignment horizontal="right"/>
    </xf>
    <xf numFmtId="4" fontId="138" fillId="0" borderId="27" xfId="0" applyNumberFormat="1" applyFont="1" applyBorder="1"/>
    <xf numFmtId="0" fontId="67" fillId="0" borderId="0" xfId="0" applyFont="1" applyAlignment="1">
      <alignment horizontal="right"/>
    </xf>
    <xf numFmtId="4" fontId="138" fillId="0" borderId="27" xfId="0" applyNumberFormat="1" applyFont="1" applyBorder="1" applyAlignment="1">
      <alignment wrapText="1"/>
    </xf>
    <xf numFmtId="0" fontId="138" fillId="0" borderId="0" xfId="36" applyFont="1"/>
    <xf numFmtId="4" fontId="63" fillId="0" borderId="27" xfId="0" applyNumberFormat="1" applyFont="1" applyBorder="1" applyAlignment="1">
      <alignment wrapText="1"/>
    </xf>
    <xf numFmtId="4" fontId="138" fillId="0" borderId="0" xfId="40" applyNumberFormat="1" applyFont="1" applyProtection="1">
      <protection locked="0"/>
    </xf>
    <xf numFmtId="4" fontId="138" fillId="0" borderId="0" xfId="40" applyNumberFormat="1" applyFont="1"/>
    <xf numFmtId="0" fontId="40" fillId="15" borderId="0" xfId="0" applyFont="1" applyFill="1" applyAlignment="1">
      <alignment horizontal="center" vertical="center" wrapText="1"/>
    </xf>
    <xf numFmtId="3" fontId="40" fillId="15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154" fillId="22" borderId="0" xfId="0" applyNumberFormat="1" applyFont="1" applyFill="1" applyAlignment="1">
      <alignment horizontal="center" vertical="center" wrapText="1"/>
    </xf>
    <xf numFmtId="0" fontId="135" fillId="0" borderId="0" xfId="1" applyFont="1" applyFill="1" applyBorder="1" applyAlignment="1">
      <alignment horizontal="left"/>
    </xf>
    <xf numFmtId="3" fontId="32" fillId="0" borderId="21" xfId="0" applyNumberFormat="1" applyFont="1" applyBorder="1" applyAlignment="1">
      <alignment horizontal="right"/>
    </xf>
    <xf numFmtId="0" fontId="29" fillId="0" borderId="21" xfId="0" applyFont="1" applyBorder="1"/>
    <xf numFmtId="166" fontId="31" fillId="0" borderId="21" xfId="0" applyNumberFormat="1" applyFont="1" applyBorder="1" applyAlignment="1">
      <alignment horizontal="right" vertical="top"/>
    </xf>
    <xf numFmtId="166" fontId="31" fillId="0" borderId="21" xfId="0" applyNumberFormat="1" applyFont="1" applyBorder="1" applyAlignment="1">
      <alignment horizontal="right"/>
    </xf>
    <xf numFmtId="166" fontId="31" fillId="22" borderId="21" xfId="0" applyNumberFormat="1" applyFont="1" applyFill="1" applyBorder="1"/>
    <xf numFmtId="3" fontId="32" fillId="0" borderId="30" xfId="0" applyNumberFormat="1" applyFont="1" applyBorder="1" applyAlignment="1">
      <alignment horizontal="right"/>
    </xf>
    <xf numFmtId="0" fontId="29" fillId="0" borderId="30" xfId="0" applyFont="1" applyBorder="1"/>
    <xf numFmtId="166" fontId="31" fillId="0" borderId="30" xfId="0" applyNumberFormat="1" applyFont="1" applyBorder="1"/>
    <xf numFmtId="166" fontId="31" fillId="0" borderId="30" xfId="0" applyNumberFormat="1" applyFont="1" applyBorder="1" applyAlignment="1">
      <alignment horizontal="right" vertical="top"/>
    </xf>
    <xf numFmtId="166" fontId="31" fillId="0" borderId="30" xfId="0" applyNumberFormat="1" applyFont="1" applyBorder="1" applyAlignment="1">
      <alignment horizontal="right"/>
    </xf>
    <xf numFmtId="166" fontId="31" fillId="22" borderId="30" xfId="0" applyNumberFormat="1" applyFont="1" applyFill="1" applyBorder="1"/>
    <xf numFmtId="0" fontId="29" fillId="0" borderId="29" xfId="0" applyFont="1" applyBorder="1" applyAlignment="1">
      <alignment horizontal="right" vertical="top"/>
    </xf>
    <xf numFmtId="0" fontId="29" fillId="0" borderId="29" xfId="0" applyFont="1" applyBorder="1" applyAlignment="1">
      <alignment vertical="top"/>
    </xf>
    <xf numFmtId="166" fontId="29" fillId="0" borderId="29" xfId="0" applyNumberFormat="1" applyFont="1" applyBorder="1" applyAlignment="1">
      <alignment vertical="top"/>
    </xf>
    <xf numFmtId="166" fontId="29" fillId="30" borderId="21" xfId="0" applyNumberFormat="1" applyFont="1" applyFill="1" applyBorder="1" applyAlignment="1">
      <alignment horizontal="right" vertical="top"/>
    </xf>
    <xf numFmtId="166" fontId="31" fillId="0" borderId="21" xfId="39" applyNumberFormat="1" applyFont="1" applyBorder="1" applyProtection="1">
      <protection locked="0"/>
    </xf>
    <xf numFmtId="166" fontId="31" fillId="0" borderId="21" xfId="39" applyNumberFormat="1" applyFont="1" applyBorder="1" applyAlignment="1" applyProtection="1">
      <alignment horizontal="right"/>
      <protection locked="0"/>
    </xf>
    <xf numFmtId="166" fontId="29" fillId="30" borderId="30" xfId="0" applyNumberFormat="1" applyFont="1" applyFill="1" applyBorder="1" applyAlignment="1">
      <alignment horizontal="right" vertical="top"/>
    </xf>
    <xf numFmtId="166" fontId="31" fillId="0" borderId="30" xfId="39" applyNumberFormat="1" applyFont="1" applyBorder="1" applyProtection="1">
      <protection locked="0"/>
    </xf>
    <xf numFmtId="168" fontId="31" fillId="24" borderId="21" xfId="0" applyNumberFormat="1" applyFont="1" applyFill="1" applyBorder="1" applyAlignment="1">
      <alignment vertical="top"/>
    </xf>
    <xf numFmtId="0" fontId="148" fillId="0" borderId="0" xfId="0" applyFont="1"/>
    <xf numFmtId="0" fontId="135" fillId="0" borderId="0" xfId="0" applyFont="1" applyAlignment="1">
      <alignment horizontal="left"/>
    </xf>
    <xf numFmtId="166" fontId="32" fillId="0" borderId="21" xfId="0" applyNumberFormat="1" applyFont="1" applyBorder="1" applyAlignment="1">
      <alignment horizontal="right"/>
    </xf>
    <xf numFmtId="166" fontId="31" fillId="0" borderId="28" xfId="0" applyNumberFormat="1" applyFont="1" applyBorder="1" applyAlignment="1">
      <alignment horizontal="right"/>
    </xf>
    <xf numFmtId="0" fontId="147" fillId="0" borderId="0" xfId="0" applyFont="1" applyAlignment="1">
      <alignment vertical="center"/>
    </xf>
    <xf numFmtId="0" fontId="158" fillId="0" borderId="0" xfId="1" applyFont="1" applyFill="1" applyBorder="1" applyAlignment="1">
      <alignment horizontal="left"/>
    </xf>
    <xf numFmtId="0" fontId="29" fillId="26" borderId="0" xfId="0" applyFont="1" applyFill="1" applyAlignment="1">
      <alignment horizontal="center" vertical="center" wrapText="1"/>
    </xf>
    <xf numFmtId="3" fontId="29" fillId="26" borderId="0" xfId="0" applyNumberFormat="1" applyFont="1" applyFill="1" applyAlignment="1">
      <alignment horizontal="center" vertical="center" wrapText="1"/>
    </xf>
    <xf numFmtId="3" fontId="29" fillId="18" borderId="0" xfId="0" applyNumberFormat="1" applyFont="1" applyFill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166" fontId="31" fillId="0" borderId="34" xfId="0" applyNumberFormat="1" applyFont="1" applyBorder="1" applyAlignment="1">
      <alignment horizontal="right"/>
    </xf>
    <xf numFmtId="166" fontId="31" fillId="22" borderId="34" xfId="0" applyNumberFormat="1" applyFont="1" applyFill="1" applyBorder="1"/>
    <xf numFmtId="166" fontId="31" fillId="22" borderId="28" xfId="0" applyNumberFormat="1" applyFont="1" applyFill="1" applyBorder="1"/>
    <xf numFmtId="166" fontId="31" fillId="0" borderId="35" xfId="0" applyNumberFormat="1" applyFont="1" applyBorder="1" applyAlignment="1">
      <alignment horizontal="right" vertical="top"/>
    </xf>
    <xf numFmtId="166" fontId="31" fillId="0" borderId="33" xfId="0" applyNumberFormat="1" applyFont="1" applyBorder="1" applyAlignment="1">
      <alignment horizontal="right" vertical="top"/>
    </xf>
    <xf numFmtId="0" fontId="159" fillId="19" borderId="0" xfId="0" applyFont="1" applyFill="1"/>
    <xf numFmtId="166" fontId="31" fillId="0" borderId="21" xfId="0" applyNumberFormat="1" applyFont="1" applyBorder="1" applyAlignment="1">
      <alignment vertical="top"/>
    </xf>
    <xf numFmtId="0" fontId="160" fillId="19" borderId="0" xfId="0" applyFont="1" applyFill="1"/>
    <xf numFmtId="14" fontId="161" fillId="0" borderId="0" xfId="35" quotePrefix="1" applyNumberFormat="1" applyFont="1" applyFill="1" applyBorder="1" applyAlignment="1">
      <alignment horizontal="left"/>
    </xf>
    <xf numFmtId="166" fontId="31" fillId="30" borderId="30" xfId="0" applyNumberFormat="1" applyFont="1" applyFill="1" applyBorder="1" applyAlignment="1">
      <alignment horizontal="right" vertical="top"/>
    </xf>
    <xf numFmtId="10" fontId="31" fillId="0" borderId="30" xfId="0" applyNumberFormat="1" applyFont="1" applyBorder="1" applyAlignment="1">
      <alignment vertical="top"/>
    </xf>
    <xf numFmtId="10" fontId="31" fillId="0" borderId="21" xfId="0" applyNumberFormat="1" applyFont="1" applyBorder="1" applyAlignment="1">
      <alignment vertical="top"/>
    </xf>
    <xf numFmtId="0" fontId="54" fillId="0" borderId="0" xfId="0" applyFont="1"/>
    <xf numFmtId="166" fontId="148" fillId="0" borderId="21" xfId="0" applyNumberFormat="1" applyFont="1" applyBorder="1"/>
    <xf numFmtId="166" fontId="31" fillId="18" borderId="21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0" fontId="80" fillId="0" borderId="0" xfId="0" applyFont="1" applyAlignment="1">
      <alignment horizontal="left"/>
    </xf>
    <xf numFmtId="0" fontId="29" fillId="0" borderId="21" xfId="0" applyFont="1" applyBorder="1" applyAlignment="1">
      <alignment horizontal="right" vertical="top"/>
    </xf>
    <xf numFmtId="0" fontId="29" fillId="0" borderId="21" xfId="0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horizontal="right" vertical="top"/>
    </xf>
    <xf numFmtId="166" fontId="29" fillId="22" borderId="21" xfId="0" applyNumberFormat="1" applyFont="1" applyFill="1" applyBorder="1" applyAlignment="1">
      <alignment horizontal="right" vertical="top"/>
    </xf>
    <xf numFmtId="166" fontId="29" fillId="22" borderId="21" xfId="0" applyNumberFormat="1" applyFont="1" applyFill="1" applyBorder="1" applyAlignment="1">
      <alignment vertical="top"/>
    </xf>
    <xf numFmtId="3" fontId="154" fillId="26" borderId="3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top"/>
    </xf>
    <xf numFmtId="166" fontId="29" fillId="24" borderId="21" xfId="0" applyNumberFormat="1" applyFont="1" applyFill="1" applyBorder="1" applyAlignment="1">
      <alignment vertical="top"/>
    </xf>
    <xf numFmtId="168" fontId="29" fillId="24" borderId="21" xfId="0" applyNumberFormat="1" applyFont="1" applyFill="1" applyBorder="1" applyAlignment="1">
      <alignment vertical="top"/>
    </xf>
    <xf numFmtId="3" fontId="29" fillId="24" borderId="21" xfId="0" applyNumberFormat="1" applyFont="1" applyFill="1" applyBorder="1" applyAlignment="1">
      <alignment vertical="top"/>
    </xf>
    <xf numFmtId="166" fontId="29" fillId="24" borderId="30" xfId="0" applyNumberFormat="1" applyFont="1" applyFill="1" applyBorder="1" applyAlignment="1">
      <alignment vertical="top"/>
    </xf>
    <xf numFmtId="168" fontId="31" fillId="24" borderId="30" xfId="0" applyNumberFormat="1" applyFont="1" applyFill="1" applyBorder="1" applyAlignment="1">
      <alignment vertical="top"/>
    </xf>
    <xf numFmtId="0" fontId="147" fillId="0" borderId="36" xfId="0" applyFont="1" applyBorder="1" applyAlignment="1">
      <alignment horizontal="center" vertical="center" wrapText="1"/>
    </xf>
    <xf numFmtId="0" fontId="147" fillId="30" borderId="36" xfId="0" applyFont="1" applyFill="1" applyBorder="1" applyAlignment="1">
      <alignment horizontal="center" vertical="center" wrapText="1"/>
    </xf>
    <xf numFmtId="166" fontId="147" fillId="0" borderId="36" xfId="0" applyNumberFormat="1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3" fontId="29" fillId="0" borderId="21" xfId="0" applyNumberFormat="1" applyFont="1" applyBorder="1" applyAlignment="1">
      <alignment vertical="top"/>
    </xf>
    <xf numFmtId="10" fontId="29" fillId="0" borderId="21" xfId="0" applyNumberFormat="1" applyFont="1" applyBorder="1" applyAlignment="1">
      <alignment vertical="top"/>
    </xf>
    <xf numFmtId="166" fontId="147" fillId="0" borderId="21" xfId="0" applyNumberFormat="1" applyFont="1" applyBorder="1" applyAlignment="1">
      <alignment vertical="top"/>
    </xf>
    <xf numFmtId="0" fontId="165" fillId="0" borderId="0" xfId="0" applyFont="1"/>
    <xf numFmtId="0" fontId="164" fillId="0" borderId="0" xfId="0" applyFont="1"/>
    <xf numFmtId="166" fontId="54" fillId="0" borderId="0" xfId="0" applyNumberFormat="1" applyFont="1"/>
    <xf numFmtId="0" fontId="54" fillId="0" borderId="0" xfId="0" applyFont="1" applyAlignment="1">
      <alignment horizontal="center" vertical="center" wrapText="1"/>
    </xf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1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4" fontId="169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8" borderId="0" xfId="0" applyNumberFormat="1" applyFont="1" applyFill="1" applyAlignment="1">
      <alignment horizontal="center" wrapText="1"/>
    </xf>
    <xf numFmtId="166" fontId="29" fillId="18" borderId="0" xfId="0" applyNumberFormat="1" applyFont="1" applyFill="1" applyAlignment="1">
      <alignment horizontal="center" wrapText="1"/>
    </xf>
    <xf numFmtId="3" fontId="31" fillId="24" borderId="0" xfId="0" applyNumberFormat="1" applyFont="1" applyFill="1" applyAlignment="1">
      <alignment horizontal="center" wrapText="1"/>
    </xf>
    <xf numFmtId="166" fontId="31" fillId="24" borderId="0" xfId="0" applyNumberFormat="1" applyFont="1" applyFill="1" applyAlignment="1">
      <alignment horizontal="center" wrapText="1"/>
    </xf>
    <xf numFmtId="166" fontId="29" fillId="24" borderId="0" xfId="0" applyNumberFormat="1" applyFont="1" applyFill="1" applyAlignment="1">
      <alignment horizontal="center" wrapText="1"/>
    </xf>
    <xf numFmtId="0" fontId="173" fillId="0" borderId="0" xfId="0" applyFont="1"/>
    <xf numFmtId="0" fontId="40" fillId="15" borderId="21" xfId="0" applyFont="1" applyFill="1" applyBorder="1" applyAlignment="1">
      <alignment horizontal="center" vertical="center" wrapText="1"/>
    </xf>
    <xf numFmtId="3" fontId="40" fillId="15" borderId="21" xfId="0" applyNumberFormat="1" applyFont="1" applyFill="1" applyBorder="1" applyAlignment="1">
      <alignment horizontal="center" vertical="center" wrapText="1"/>
    </xf>
    <xf numFmtId="3" fontId="40" fillId="16" borderId="21" xfId="0" applyNumberFormat="1" applyFont="1" applyFill="1" applyBorder="1" applyAlignment="1">
      <alignment horizontal="center" vertical="center" wrapText="1"/>
    </xf>
    <xf numFmtId="0" fontId="40" fillId="16" borderId="21" xfId="0" applyFont="1" applyFill="1" applyBorder="1" applyAlignment="1">
      <alignment horizontal="center" vertical="center" wrapText="1"/>
    </xf>
    <xf numFmtId="0" fontId="29" fillId="26" borderId="21" xfId="0" applyFont="1" applyFill="1" applyBorder="1" applyAlignment="1">
      <alignment horizontal="center" vertical="center" wrapText="1"/>
    </xf>
    <xf numFmtId="3" fontId="29" fillId="26" borderId="21" xfId="0" applyNumberFormat="1" applyFont="1" applyFill="1" applyBorder="1" applyAlignment="1">
      <alignment horizontal="center" vertical="center" wrapText="1"/>
    </xf>
    <xf numFmtId="3" fontId="29" fillId="18" borderId="21" xfId="0" applyNumberFormat="1" applyFont="1" applyFill="1" applyBorder="1" applyAlignment="1">
      <alignment horizontal="center" vertical="center" wrapText="1"/>
    </xf>
    <xf numFmtId="3" fontId="154" fillId="22" borderId="21" xfId="0" applyNumberFormat="1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166" fontId="31" fillId="17" borderId="0" xfId="0" applyNumberFormat="1" applyFont="1" applyFill="1" applyAlignment="1">
      <alignment horizontal="center" wrapText="1"/>
    </xf>
    <xf numFmtId="166" fontId="170" fillId="17" borderId="0" xfId="0" applyNumberFormat="1" applyFont="1" applyFill="1" applyAlignment="1">
      <alignment horizontal="center" wrapText="1"/>
    </xf>
    <xf numFmtId="0" fontId="31" fillId="17" borderId="0" xfId="0" applyFont="1" applyFill="1" applyAlignment="1">
      <alignment horizontal="center" wrapText="1"/>
    </xf>
    <xf numFmtId="0" fontId="29" fillId="17" borderId="0" xfId="0" applyFont="1" applyFill="1" applyAlignment="1">
      <alignment horizontal="center" wrapText="1"/>
    </xf>
    <xf numFmtId="0" fontId="174" fillId="0" borderId="0" xfId="0" applyFont="1"/>
    <xf numFmtId="0" fontId="72" fillId="0" borderId="0" xfId="0" applyFont="1"/>
    <xf numFmtId="0" fontId="29" fillId="0" borderId="21" xfId="0" applyFont="1" applyBorder="1" applyAlignment="1">
      <alignment horizontal="center" vertical="center" wrapText="1"/>
    </xf>
    <xf numFmtId="0" fontId="72" fillId="0" borderId="21" xfId="0" applyFont="1" applyBorder="1"/>
    <xf numFmtId="0" fontId="147" fillId="31" borderId="21" xfId="0" applyFont="1" applyFill="1" applyBorder="1" applyAlignment="1">
      <alignment horizontal="center" vertical="center" wrapText="1"/>
    </xf>
    <xf numFmtId="0" fontId="175" fillId="33" borderId="21" xfId="0" applyFont="1" applyFill="1" applyBorder="1" applyAlignment="1">
      <alignment horizontal="center" vertical="center" wrapText="1"/>
    </xf>
    <xf numFmtId="166" fontId="73" fillId="0" borderId="21" xfId="0" applyNumberFormat="1" applyFont="1" applyBorder="1" applyAlignment="1">
      <alignment vertical="top"/>
    </xf>
    <xf numFmtId="168" fontId="73" fillId="0" borderId="21" xfId="0" applyNumberFormat="1" applyFont="1" applyBorder="1" applyAlignment="1">
      <alignment vertical="top"/>
    </xf>
    <xf numFmtId="10" fontId="73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vertical="top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horizontal="center"/>
    </xf>
    <xf numFmtId="1" fontId="29" fillId="0" borderId="21" xfId="0" applyNumberFormat="1" applyFont="1" applyBorder="1" applyAlignment="1">
      <alignment horizontal="center" vertical="top"/>
    </xf>
    <xf numFmtId="1" fontId="31" fillId="0" borderId="21" xfId="0" applyNumberFormat="1" applyFont="1" applyBorder="1" applyAlignment="1">
      <alignment horizontal="center" vertical="top"/>
    </xf>
    <xf numFmtId="0" fontId="62" fillId="0" borderId="0" xfId="0" applyFont="1" applyAlignment="1">
      <alignment vertical="top"/>
    </xf>
    <xf numFmtId="166" fontId="63" fillId="0" borderId="21" xfId="0" applyNumberFormat="1" applyFont="1" applyBorder="1" applyAlignment="1">
      <alignment vertical="top"/>
    </xf>
    <xf numFmtId="168" fontId="63" fillId="0" borderId="21" xfId="0" applyNumberFormat="1" applyFont="1" applyBorder="1" applyAlignment="1">
      <alignment vertical="top"/>
    </xf>
    <xf numFmtId="0" fontId="63" fillId="0" borderId="21" xfId="0" applyFont="1" applyBorder="1"/>
    <xf numFmtId="0" fontId="63" fillId="0" borderId="21" xfId="0" applyFont="1" applyBorder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 applyAlignment="1">
      <alignment vertical="top"/>
    </xf>
    <xf numFmtId="0" fontId="176" fillId="0" borderId="0" xfId="1" applyFont="1" applyFill="1" applyBorder="1" applyAlignment="1">
      <alignment horizontal="left"/>
    </xf>
    <xf numFmtId="0" fontId="15" fillId="0" borderId="0" xfId="0" applyFont="1"/>
    <xf numFmtId="0" fontId="11" fillId="34" borderId="0" xfId="0" applyFont="1" applyFill="1"/>
    <xf numFmtId="0" fontId="14" fillId="34" borderId="0" xfId="0" applyFont="1" applyFill="1"/>
    <xf numFmtId="0" fontId="14" fillId="34" borderId="0" xfId="0" applyFont="1" applyFill="1" applyAlignment="1">
      <alignment vertical="top"/>
    </xf>
    <xf numFmtId="0" fontId="177" fillId="0" borderId="0" xfId="0" applyFont="1"/>
    <xf numFmtId="0" fontId="154" fillId="31" borderId="36" xfId="0" applyFont="1" applyFill="1" applyBorder="1" applyAlignment="1">
      <alignment horizontal="center" vertical="center" wrapText="1"/>
    </xf>
    <xf numFmtId="166" fontId="31" fillId="18" borderId="16" xfId="0" applyNumberFormat="1" applyFont="1" applyFill="1" applyBorder="1"/>
    <xf numFmtId="166" fontId="31" fillId="18" borderId="21" xfId="0" applyNumberFormat="1" applyFont="1" applyFill="1" applyBorder="1"/>
    <xf numFmtId="0" fontId="31" fillId="16" borderId="0" xfId="0" applyFont="1" applyFill="1"/>
    <xf numFmtId="0" fontId="31" fillId="16" borderId="0" xfId="0" applyFont="1" applyFill="1" applyAlignment="1">
      <alignment vertical="top"/>
    </xf>
    <xf numFmtId="0" fontId="0" fillId="0" borderId="0" xfId="0" applyAlignment="1">
      <alignment vertical="top"/>
    </xf>
    <xf numFmtId="0" fontId="178" fillId="0" borderId="0" xfId="0" applyFont="1" applyAlignment="1">
      <alignment horizontal="left"/>
    </xf>
    <xf numFmtId="166" fontId="29" fillId="30" borderId="21" xfId="0" applyNumberFormat="1" applyFont="1" applyFill="1" applyBorder="1" applyAlignment="1">
      <alignment vertical="top"/>
    </xf>
    <xf numFmtId="168" fontId="29" fillId="0" borderId="21" xfId="0" applyNumberFormat="1" applyFont="1" applyBorder="1" applyAlignment="1">
      <alignment vertical="top"/>
    </xf>
    <xf numFmtId="0" fontId="179" fillId="0" borderId="0" xfId="0" applyFont="1"/>
    <xf numFmtId="0" fontId="180" fillId="0" borderId="0" xfId="0" applyFont="1"/>
    <xf numFmtId="0" fontId="181" fillId="0" borderId="0" xfId="1" applyFont="1" applyFill="1" applyBorder="1"/>
    <xf numFmtId="0" fontId="182" fillId="0" borderId="0" xfId="0" applyFont="1"/>
    <xf numFmtId="0" fontId="183" fillId="0" borderId="0" xfId="0" applyFont="1"/>
    <xf numFmtId="0" fontId="48" fillId="0" borderId="0" xfId="35" applyFont="1"/>
    <xf numFmtId="0" fontId="136" fillId="0" borderId="0" xfId="35" applyFont="1" applyFill="1" applyBorder="1" applyAlignment="1">
      <alignment horizontal="left"/>
    </xf>
    <xf numFmtId="0" fontId="184" fillId="0" borderId="0" xfId="1" applyFont="1" applyFill="1" applyBorder="1" applyAlignment="1">
      <alignment horizontal="left"/>
    </xf>
    <xf numFmtId="0" fontId="185" fillId="0" borderId="0" xfId="0" applyFont="1"/>
    <xf numFmtId="0" fontId="136" fillId="0" borderId="0" xfId="35" applyFont="1" applyBorder="1" applyAlignment="1">
      <alignment vertical="center"/>
    </xf>
    <xf numFmtId="0" fontId="186" fillId="0" borderId="0" xfId="0" applyFont="1"/>
    <xf numFmtId="0" fontId="80" fillId="0" borderId="0" xfId="0" applyFont="1"/>
    <xf numFmtId="166" fontId="29" fillId="0" borderId="0" xfId="0" applyNumberFormat="1" applyFont="1" applyAlignment="1">
      <alignment horizontal="right"/>
    </xf>
    <xf numFmtId="3" fontId="38" fillId="0" borderId="0" xfId="0" applyNumberFormat="1" applyFont="1"/>
    <xf numFmtId="3" fontId="187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1" fillId="35" borderId="0" xfId="0" applyFont="1" applyFill="1"/>
    <xf numFmtId="168" fontId="31" fillId="0" borderId="21" xfId="0" applyNumberFormat="1" applyFont="1" applyBorder="1" applyAlignment="1">
      <alignment vertical="top"/>
    </xf>
    <xf numFmtId="166" fontId="31" fillId="0" borderId="34" xfId="0" applyNumberFormat="1" applyFont="1" applyBorder="1"/>
    <xf numFmtId="166" fontId="31" fillId="18" borderId="36" xfId="0" applyNumberFormat="1" applyFont="1" applyFill="1" applyBorder="1"/>
    <xf numFmtId="166" fontId="163" fillId="0" borderId="21" xfId="0" applyNumberFormat="1" applyFont="1" applyBorder="1"/>
    <xf numFmtId="166" fontId="163" fillId="0" borderId="26" xfId="0" applyNumberFormat="1" applyFont="1" applyBorder="1"/>
    <xf numFmtId="0" fontId="167" fillId="0" borderId="0" xfId="0" applyFont="1"/>
    <xf numFmtId="2" fontId="167" fillId="0" borderId="0" xfId="0" applyNumberFormat="1" applyFont="1"/>
    <xf numFmtId="0" fontId="188" fillId="0" borderId="0" xfId="5" applyFont="1" applyFill="1" applyBorder="1"/>
    <xf numFmtId="0" fontId="54" fillId="0" borderId="0" xfId="0" applyFont="1" applyAlignment="1">
      <alignment horizontal="center" vertical="center"/>
    </xf>
    <xf numFmtId="0" fontId="168" fillId="0" borderId="0" xfId="0" applyFont="1"/>
    <xf numFmtId="0" fontId="167" fillId="0" borderId="17" xfId="0" applyFont="1" applyBorder="1" applyAlignment="1">
      <alignment vertical="top"/>
    </xf>
    <xf numFmtId="166" fontId="167" fillId="0" borderId="17" xfId="0" applyNumberFormat="1" applyFont="1" applyBorder="1" applyAlignment="1">
      <alignment vertical="top"/>
    </xf>
    <xf numFmtId="166" fontId="167" fillId="32" borderId="17" xfId="0" applyNumberFormat="1" applyFont="1" applyFill="1" applyBorder="1" applyAlignment="1">
      <alignment vertical="top"/>
    </xf>
    <xf numFmtId="166" fontId="167" fillId="32" borderId="0" xfId="0" applyNumberFormat="1" applyFont="1" applyFill="1"/>
    <xf numFmtId="166" fontId="167" fillId="28" borderId="17" xfId="0" applyNumberFormat="1" applyFont="1" applyFill="1" applyBorder="1" applyAlignment="1">
      <alignment vertical="top"/>
    </xf>
    <xf numFmtId="166" fontId="167" fillId="28" borderId="0" xfId="0" applyNumberFormat="1" applyFont="1" applyFill="1"/>
    <xf numFmtId="166" fontId="167" fillId="22" borderId="17" xfId="0" applyNumberFormat="1" applyFont="1" applyFill="1" applyBorder="1" applyAlignment="1">
      <alignment vertical="top"/>
    </xf>
    <xf numFmtId="166" fontId="54" fillId="22" borderId="0" xfId="0" applyNumberFormat="1" applyFont="1" applyFill="1"/>
    <xf numFmtId="0" fontId="147" fillId="37" borderId="21" xfId="0" applyFont="1" applyFill="1" applyBorder="1" applyAlignment="1">
      <alignment horizontal="center" vertical="center" wrapText="1"/>
    </xf>
    <xf numFmtId="0" fontId="29" fillId="36" borderId="21" xfId="0" applyFont="1" applyFill="1" applyBorder="1" applyAlignment="1">
      <alignment horizontal="center" vertical="center" wrapText="1"/>
    </xf>
    <xf numFmtId="3" fontId="29" fillId="36" borderId="21" xfId="0" applyNumberFormat="1" applyFont="1" applyFill="1" applyBorder="1" applyAlignment="1">
      <alignment horizontal="center" vertical="center" wrapText="1"/>
    </xf>
    <xf numFmtId="166" fontId="162" fillId="0" borderId="29" xfId="0" applyNumberFormat="1" applyFont="1" applyBorder="1" applyAlignment="1">
      <alignment vertical="top"/>
    </xf>
    <xf numFmtId="166" fontId="163" fillId="0" borderId="30" xfId="0" applyNumberFormat="1" applyFont="1" applyBorder="1"/>
    <xf numFmtId="166" fontId="163" fillId="0" borderId="36" xfId="0" applyNumberFormat="1" applyFont="1" applyBorder="1"/>
    <xf numFmtId="166" fontId="147" fillId="32" borderId="29" xfId="0" applyNumberFormat="1" applyFont="1" applyFill="1" applyBorder="1" applyAlignment="1">
      <alignment vertical="top"/>
    </xf>
    <xf numFmtId="166" fontId="147" fillId="32" borderId="30" xfId="0" applyNumberFormat="1" applyFont="1" applyFill="1" applyBorder="1"/>
    <xf numFmtId="0" fontId="168" fillId="32" borderId="0" xfId="0" applyFont="1" applyFill="1" applyAlignment="1">
      <alignment horizontal="center" vertical="center" wrapText="1"/>
    </xf>
    <xf numFmtId="0" fontId="168" fillId="32" borderId="0" xfId="0" applyFont="1" applyFill="1" applyAlignment="1">
      <alignment horizontal="center" vertical="center"/>
    </xf>
    <xf numFmtId="4" fontId="0" fillId="0" borderId="0" xfId="0" applyNumberFormat="1"/>
    <xf numFmtId="166" fontId="167" fillId="28" borderId="0" xfId="0" applyNumberFormat="1" applyFont="1" applyFill="1" applyAlignment="1">
      <alignment vertical="top"/>
    </xf>
    <xf numFmtId="0" fontId="168" fillId="0" borderId="0" xfId="0" applyFont="1" applyAlignment="1">
      <alignment horizontal="center" vertical="center" wrapText="1"/>
    </xf>
    <xf numFmtId="14" fontId="150" fillId="0" borderId="0" xfId="0" applyNumberFormat="1" applyFont="1" applyAlignment="1">
      <alignment horizontal="left"/>
    </xf>
    <xf numFmtId="0" fontId="190" fillId="0" borderId="0" xfId="0" applyFont="1"/>
    <xf numFmtId="3" fontId="138" fillId="0" borderId="0" xfId="0" applyNumberFormat="1" applyFont="1"/>
    <xf numFmtId="0" fontId="0" fillId="0" borderId="0" xfId="0" applyAlignment="1">
      <alignment horizontal="right"/>
    </xf>
    <xf numFmtId="171" fontId="138" fillId="0" borderId="0" xfId="0" applyNumberFormat="1" applyFont="1"/>
    <xf numFmtId="0" fontId="0" fillId="0" borderId="0" xfId="0" applyAlignment="1">
      <alignment horizontal="left"/>
    </xf>
    <xf numFmtId="0" fontId="138" fillId="0" borderId="0" xfId="0" applyFont="1" applyAlignment="1">
      <alignment horizontal="left"/>
    </xf>
    <xf numFmtId="0" fontId="0" fillId="6" borderId="0" xfId="0" applyFill="1"/>
    <xf numFmtId="4" fontId="189" fillId="0" borderId="0" xfId="0" applyNumberFormat="1" applyFont="1"/>
    <xf numFmtId="0" fontId="189" fillId="0" borderId="0" xfId="0" applyFont="1" applyAlignment="1">
      <alignment horizontal="left"/>
    </xf>
    <xf numFmtId="0" fontId="140" fillId="0" borderId="0" xfId="0" applyFont="1" applyAlignment="1">
      <alignment horizontal="right"/>
    </xf>
    <xf numFmtId="0" fontId="191" fillId="0" borderId="0" xfId="0" applyFont="1" applyAlignment="1">
      <alignment horizontal="left"/>
    </xf>
    <xf numFmtId="0" fontId="192" fillId="0" borderId="0" xfId="1" applyFont="1" applyFill="1" applyBorder="1" applyAlignment="1">
      <alignment horizontal="left"/>
    </xf>
    <xf numFmtId="0" fontId="193" fillId="0" borderId="0" xfId="0" applyFont="1" applyAlignment="1">
      <alignment horizontal="left"/>
    </xf>
    <xf numFmtId="0" fontId="194" fillId="0" borderId="0" xfId="0" applyFont="1"/>
    <xf numFmtId="3" fontId="52" fillId="0" borderId="0" xfId="0" applyNumberFormat="1" applyFont="1" applyAlignment="1">
      <alignment horizontal="right"/>
    </xf>
    <xf numFmtId="0" fontId="193" fillId="0" borderId="0" xfId="0" applyFont="1" applyAlignment="1">
      <alignment horizontal="center"/>
    </xf>
    <xf numFmtId="14" fontId="195" fillId="0" borderId="0" xfId="0" applyNumberFormat="1" applyFont="1" applyAlignment="1">
      <alignment horizontal="left"/>
    </xf>
    <xf numFmtId="0" fontId="52" fillId="16" borderId="0" xfId="0" applyFont="1" applyFill="1"/>
    <xf numFmtId="0" fontId="196" fillId="0" borderId="0" xfId="0" applyFont="1"/>
    <xf numFmtId="3" fontId="154" fillId="39" borderId="2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73" fillId="0" borderId="21" xfId="0" applyFont="1" applyBorder="1" applyAlignment="1">
      <alignment horizontal="center" wrapText="1"/>
    </xf>
    <xf numFmtId="3" fontId="40" fillId="0" borderId="0" xfId="0" applyNumberFormat="1" applyFont="1" applyAlignment="1">
      <alignment horizontal="center" vertical="center" wrapText="1"/>
    </xf>
    <xf numFmtId="0" fontId="29" fillId="38" borderId="21" xfId="0" applyFont="1" applyFill="1" applyBorder="1" applyAlignment="1">
      <alignment horizontal="center" wrapText="1"/>
    </xf>
    <xf numFmtId="0" fontId="29" fillId="27" borderId="21" xfId="0" applyFont="1" applyFill="1" applyBorder="1" applyAlignment="1">
      <alignment horizontal="center" wrapText="1"/>
    </xf>
    <xf numFmtId="14" fontId="177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0" fontId="197" fillId="0" borderId="0" xfId="0" applyFont="1" applyAlignment="1">
      <alignment horizontal="left"/>
    </xf>
    <xf numFmtId="168" fontId="72" fillId="0" borderId="30" xfId="0" applyNumberFormat="1" applyFont="1" applyBorder="1" applyAlignment="1">
      <alignment vertical="top"/>
    </xf>
    <xf numFmtId="166" fontId="31" fillId="0" borderId="28" xfId="0" applyNumberFormat="1" applyFont="1" applyBorder="1"/>
    <xf numFmtId="3" fontId="154" fillId="0" borderId="0" xfId="0" applyNumberFormat="1" applyFont="1" applyAlignment="1">
      <alignment horizontal="center" vertical="center" wrapText="1"/>
    </xf>
    <xf numFmtId="168" fontId="72" fillId="0" borderId="0" xfId="0" applyNumberFormat="1" applyFont="1" applyAlignment="1">
      <alignment vertical="top"/>
    </xf>
    <xf numFmtId="166" fontId="0" fillId="0" borderId="0" xfId="0" applyNumberFormat="1"/>
    <xf numFmtId="1" fontId="14" fillId="0" borderId="21" xfId="0" applyNumberFormat="1" applyFont="1" applyBorder="1" applyAlignment="1">
      <alignment vertical="top"/>
    </xf>
    <xf numFmtId="0" fontId="166" fillId="0" borderId="0" xfId="0" applyFont="1" applyAlignment="1">
      <alignment horizontal="center"/>
    </xf>
    <xf numFmtId="0" fontId="131" fillId="0" borderId="0" xfId="0" applyFont="1" applyAlignment="1">
      <alignment horizontal="left" vertical="top"/>
    </xf>
    <xf numFmtId="0" fontId="199" fillId="0" borderId="0" xfId="0" applyFont="1"/>
    <xf numFmtId="0" fontId="200" fillId="0" borderId="0" xfId="0" applyFont="1"/>
    <xf numFmtId="0" fontId="201" fillId="0" borderId="0" xfId="0" applyFont="1" applyAlignment="1">
      <alignment horizontal="right"/>
    </xf>
    <xf numFmtId="0" fontId="202" fillId="0" borderId="0" xfId="0" applyFont="1" applyAlignment="1">
      <alignment vertical="top"/>
    </xf>
    <xf numFmtId="0" fontId="203" fillId="0" borderId="0" xfId="35" applyFont="1" applyFill="1" applyBorder="1"/>
    <xf numFmtId="0" fontId="203" fillId="0" borderId="0" xfId="35" applyFont="1" applyFill="1" applyBorder="1" applyAlignment="1">
      <alignment vertical="top"/>
    </xf>
    <xf numFmtId="0" fontId="204" fillId="0" borderId="0" xfId="0" applyFont="1" applyAlignment="1">
      <alignment vertical="top"/>
    </xf>
    <xf numFmtId="0" fontId="205" fillId="0" borderId="0" xfId="0" applyFont="1" applyAlignment="1">
      <alignment wrapText="1"/>
    </xf>
    <xf numFmtId="0" fontId="205" fillId="0" borderId="0" xfId="0" applyFont="1"/>
    <xf numFmtId="0" fontId="206" fillId="40" borderId="0" xfId="0" applyFont="1" applyFill="1" applyAlignment="1">
      <alignment horizontal="center" wrapText="1"/>
    </xf>
    <xf numFmtId="0" fontId="205" fillId="0" borderId="0" xfId="0" applyFont="1" applyAlignment="1">
      <alignment horizontal="left" wrapText="1"/>
    </xf>
    <xf numFmtId="0" fontId="206" fillId="0" borderId="0" xfId="0" applyFont="1" applyAlignment="1">
      <alignment horizontal="right" vertical="top"/>
    </xf>
    <xf numFmtId="0" fontId="206" fillId="0" borderId="0" xfId="0" applyFont="1" applyAlignment="1">
      <alignment vertical="top"/>
    </xf>
    <xf numFmtId="166" fontId="38" fillId="0" borderId="0" xfId="0" applyNumberFormat="1" applyFont="1" applyAlignment="1">
      <alignment vertical="top"/>
    </xf>
    <xf numFmtId="166" fontId="38" fillId="0" borderId="0" xfId="0" applyNumberFormat="1" applyFont="1" applyAlignment="1">
      <alignment vertical="top" wrapText="1"/>
    </xf>
    <xf numFmtId="166" fontId="38" fillId="40" borderId="0" xfId="0" applyNumberFormat="1" applyFont="1" applyFill="1" applyAlignment="1">
      <alignment horizontal="right" vertical="top"/>
    </xf>
    <xf numFmtId="3" fontId="38" fillId="0" borderId="0" xfId="0" applyNumberFormat="1" applyFont="1" applyAlignment="1">
      <alignment vertical="top" wrapText="1"/>
    </xf>
    <xf numFmtId="0" fontId="207" fillId="0" borderId="0" xfId="0" applyFont="1" applyAlignment="1">
      <alignment vertical="top"/>
    </xf>
    <xf numFmtId="3" fontId="200" fillId="0" borderId="0" xfId="0" applyNumberFormat="1" applyFont="1" applyAlignment="1">
      <alignment horizontal="right"/>
    </xf>
    <xf numFmtId="166" fontId="32" fillId="0" borderId="0" xfId="0" applyNumberFormat="1" applyFont="1" applyAlignment="1">
      <alignment vertical="top"/>
    </xf>
    <xf numFmtId="166" fontId="32" fillId="0" borderId="0" xfId="0" applyNumberFormat="1" applyFont="1"/>
    <xf numFmtId="0" fontId="96" fillId="0" borderId="0" xfId="0" applyFont="1"/>
    <xf numFmtId="166" fontId="38" fillId="0" borderId="0" xfId="0" applyNumberFormat="1" applyFont="1" applyAlignment="1">
      <alignment horizontal="right"/>
    </xf>
    <xf numFmtId="166" fontId="207" fillId="0" borderId="0" xfId="0" applyNumberFormat="1" applyFont="1" applyAlignment="1">
      <alignment horizontal="right"/>
    </xf>
    <xf numFmtId="0" fontId="207" fillId="0" borderId="0" xfId="0" applyFont="1" applyAlignment="1">
      <alignment horizontal="right"/>
    </xf>
    <xf numFmtId="0" fontId="206" fillId="41" borderId="0" xfId="0" applyFont="1" applyFill="1" applyAlignment="1">
      <alignment horizontal="center" wrapText="1"/>
    </xf>
    <xf numFmtId="166" fontId="38" fillId="41" borderId="0" xfId="0" applyNumberFormat="1" applyFont="1" applyFill="1" applyAlignment="1">
      <alignment vertical="top"/>
    </xf>
    <xf numFmtId="166" fontId="32" fillId="41" borderId="0" xfId="0" applyNumberFormat="1" applyFont="1" applyFill="1" applyAlignment="1">
      <alignment vertical="top"/>
    </xf>
    <xf numFmtId="0" fontId="97" fillId="0" borderId="0" xfId="0" applyFont="1"/>
    <xf numFmtId="166" fontId="97" fillId="0" borderId="0" xfId="0" applyNumberFormat="1" applyFont="1"/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81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80"/>
      <tableStyleElement type="headerRow" dxfId="79"/>
      <tableStyleElement type="totalRow" dxfId="78"/>
      <tableStyleElement type="firstColumn" dxfId="77"/>
      <tableStyleElement type="lastColumn" dxfId="76"/>
      <tableStyleElement type="firstRowStripe" dxfId="75"/>
      <tableStyleElement type="secondRowStripe" dxfId="74"/>
      <tableStyleElement type="firstColumnStripe" dxfId="73"/>
      <tableStyleElement type="secondColumnStripe" dxfId="72"/>
    </tableStyle>
    <tableStyle name="TableStyleLight13 2" pivot="0" count="9" xr9:uid="{5DD8EE3B-BCA0-4452-A019-2CBFA31A4FBE}">
      <tableStyleElement type="wholeTable" dxfId="71"/>
      <tableStyleElement type="headerRow" dxfId="70"/>
      <tableStyleElement type="totalRow" dxfId="69"/>
      <tableStyleElement type="firstColumn" dxfId="68"/>
      <tableStyleElement type="lastColumn" dxfId="67"/>
      <tableStyleElement type="firstRowStripe" dxfId="66"/>
      <tableStyleElement type="secondRowStripe" dxfId="65"/>
      <tableStyleElement type="firstColumnStripe" dxfId="64"/>
      <tableStyleElement type="secondColumnStripe" dxfId="63"/>
    </tableStyle>
    <tableStyle name="TableStyleLight13 3" pivot="0" count="9" xr9:uid="{FB153379-1423-445C-9D7C-5CEC663C435F}">
      <tableStyleElement type="wholeTable" dxfId="62"/>
      <tableStyleElement type="headerRow" dxfId="61"/>
      <tableStyleElement type="totalRow" dxfId="60"/>
      <tableStyleElement type="firstColumn" dxfId="59"/>
      <tableStyleElement type="lastColumn" dxfId="58"/>
      <tableStyleElement type="firstRowStripe" dxfId="57"/>
      <tableStyleElement type="secondRowStripe" dxfId="56"/>
      <tableStyleElement type="firstColumnStripe" dxfId="55"/>
      <tableStyleElement type="secondColumnStripe" dxfId="54"/>
    </tableStyle>
    <tableStyle name="TableStyleMedium2 2" pivot="0" count="7" xr9:uid="{1C1F9C04-E619-4501-9509-B14A7D8D49F6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firstColumnStripe" dxfId="47"/>
    </tableStyle>
    <tableStyle name="TableStyleMedium2 3" pivot="0" count="7" xr9:uid="{8F46EDF1-C1E0-4C90-A042-DECD1E1DEE18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2 4" pivot="0" count="7" xr9:uid="{E9F60862-622D-4C61-BA85-E07D6600B1AA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  <tableStyle name="TableStyleMedium2 5" pivot="0" count="7" xr9:uid="{A52F9130-B477-4222-B551-B1674DA52B7C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  <tableStyle name="TableStyleMedium2 6" pivot="0" count="7" xr9:uid="{E4CDED47-D532-4521-8A9E-F467EFD449CD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firstColumnStripe" dxfId="19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22/10/relationships/richValueRel" Target="richData/richValueRel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X167" dT="2025-01-07T08:34:22.02" personId="{261C2C5C-719C-4B81-9431-61E2133A3C01}" id="{139E3AED-57C5-4826-9F6C-EBF59A0F5447}">
    <text>Mäntyharjun ja Pertunmaan vuoden 2024 valtionosuudet laskettu tässä yhteen.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V9" dT="2024-05-08T11:46:22.62" personId="{261C2C5C-719C-4B81-9431-61E2133A3C01}" id="{C94D3B03-F8D5-4DED-A35E-2985F961E840}">
    <text>Sisältää sote-erät</text>
  </threadedComment>
  <threadedComment ref="AW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G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L9" dT="2024-05-14T06:46:56.90" personId="{261C2C5C-719C-4B81-9431-61E2133A3C01}" id="{56831BC4-39C6-49BD-9B28-90353823215A}">
    <text>EI SISÄLLÄ TE-RAHOITUSTA</text>
  </threadedComment>
  <threadedComment ref="BQ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T9" dT="2024-05-14T06:44:44.97" personId="{261C2C5C-719C-4B81-9431-61E2133A3C01}" id="{AAA09860-266C-46C2-BE14-5B95FA689F27}">
    <text>Sisältää TE-uudistuksen vos-rahoituksen.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168" dT="2024-08-05T07:07:11.27" personId="{261C2C5C-719C-4B81-9431-61E2133A3C01}" id="{71A77E7A-61B2-4F41-A3DF-74B1ECB5AC76}">
    <text xml:space="preserve">Kuntaliitos Pertunmaan kanssa 2025. 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168" dT="2024-08-05T07:07:11.27" personId="{261C2C5C-719C-4B81-9431-61E2133A3C01}" id="{AB12C136-8359-4587-8BD9-5F73A865B152}">
    <text xml:space="preserve">Kuntaliitos Pertunmaan kanssa 2025. 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inlex.fi/fi/laki/ajantasa/2009/20091705" TargetMode="External"/><Relationship Id="rId2" Type="http://schemas.openxmlformats.org/officeDocument/2006/relationships/hyperlink" Target="https://www.oph.fi/fi/tilastot-ja-julkaisut/julkaisut/opetus-ja-kulttuuritoimen-rahoitus-yksikkohintojen-ja-rahoituksen-8" TargetMode="External"/><Relationship Id="rId1" Type="http://schemas.openxmlformats.org/officeDocument/2006/relationships/hyperlink" Target="https://www.oph.fi/fi/palvelut/rahoituspaatokset-2025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inlex.fi/fi/laki/ajantasa/2009/20091705" TargetMode="External"/><Relationship Id="rId2" Type="http://schemas.openxmlformats.org/officeDocument/2006/relationships/hyperlink" Target="https://www.oph.fi/fi/tilastot-ja-julkaisut/julkaisut/opetus-ja-kulttuuritoimen-rahoitus-yksikkohintojen-ja-rahoituksen-8" TargetMode="External"/><Relationship Id="rId1" Type="http://schemas.openxmlformats.org/officeDocument/2006/relationships/hyperlink" Target="https://www.oph.fi/fi/palvelut/rahoituspaatokset-2025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/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708</v>
      </c>
      <c r="D4"/>
    </row>
    <row r="5" spans="2:10" ht="15">
      <c r="B5" s="3" t="s">
        <v>709</v>
      </c>
      <c r="D5"/>
    </row>
    <row r="6" spans="2:10" ht="15">
      <c r="B6" s="3" t="s">
        <v>0</v>
      </c>
      <c r="D6"/>
      <c r="E6"/>
    </row>
    <row r="7" spans="2:10" ht="15">
      <c r="B7" s="3" t="s">
        <v>775</v>
      </c>
      <c r="D7"/>
    </row>
    <row r="8" spans="2:10" ht="15.75">
      <c r="C8" s="532" t="s">
        <v>776</v>
      </c>
      <c r="D8"/>
    </row>
    <row r="9" spans="2:10"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workbookViewId="0">
      <pane ySplit="7" topLeftCell="A56" activePane="bottomLeft" state="frozen"/>
      <selection pane="bottomLeft" activeCell="N74" sqref="N74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39.28515625" bestFit="1" customWidth="1"/>
  </cols>
  <sheetData>
    <row r="1" spans="1:14" ht="14.25">
      <c r="A1" s="367">
        <v>45664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704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  <c r="M9" s="380" t="s">
        <v>455</v>
      </c>
      <c r="N9" s="380" t="s">
        <v>455</v>
      </c>
    </row>
    <row r="10" spans="1:14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">
      <c r="A20" s="379"/>
      <c r="B20" s="379"/>
      <c r="C20" s="379" t="s">
        <v>670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">
      <c r="A21" s="379"/>
      <c r="B21" s="379"/>
      <c r="C21" s="379" t="s">
        <v>671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75">
      <c r="A23" s="379"/>
      <c r="B23" s="307" t="s">
        <v>466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75">
      <c r="A25" s="379"/>
      <c r="B25" s="307" t="s">
        <v>467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">
      <c r="A26" s="379"/>
      <c r="B26" s="379"/>
      <c r="C26" s="379" t="s">
        <v>468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">
      <c r="A27" s="379"/>
      <c r="B27" s="379"/>
      <c r="C27" s="379" t="s">
        <v>469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">
      <c r="A28" s="379"/>
      <c r="B28" s="379"/>
      <c r="C28" s="379" t="s">
        <v>470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">
      <c r="A29" s="379"/>
      <c r="B29" s="379"/>
      <c r="C29" s="379" t="s">
        <v>471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">
      <c r="A30" s="379"/>
      <c r="B30" s="379"/>
      <c r="C30" s="379" t="s">
        <v>472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">
      <c r="A31" s="379"/>
      <c r="B31" s="379"/>
      <c r="C31" s="379" t="s">
        <v>473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">
      <c r="A32" s="379"/>
      <c r="B32" s="379"/>
      <c r="C32" s="379" t="s">
        <v>474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">
      <c r="A33" s="379"/>
      <c r="B33" s="379"/>
      <c r="C33" s="379" t="s">
        <v>657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75">
      <c r="A35" s="379"/>
      <c r="B35" s="307" t="s">
        <v>475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">
      <c r="A36" s="379"/>
      <c r="B36" s="379"/>
      <c r="C36" s="379" t="s">
        <v>377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">
      <c r="A37" s="379"/>
      <c r="B37" s="379"/>
      <c r="C37" s="379" t="s">
        <v>378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">
      <c r="A38" s="379"/>
      <c r="B38" s="379"/>
      <c r="C38" s="379" t="s">
        <v>477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">
      <c r="A39" s="379"/>
      <c r="B39" s="379"/>
      <c r="C39" s="387" t="s">
        <v>672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">
      <c r="A40" s="379"/>
      <c r="B40" s="379"/>
      <c r="C40" s="387" t="s">
        <v>381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75">
      <c r="A42" s="379"/>
      <c r="B42" s="307" t="s">
        <v>480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">
      <c r="A43" s="379"/>
      <c r="B43" s="379"/>
      <c r="C43" s="379" t="s">
        <v>481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">
      <c r="A44" s="379"/>
      <c r="B44" s="379"/>
      <c r="C44" s="379" t="s">
        <v>482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</row>
    <row r="46" spans="1:14">
      <c r="A46" s="600"/>
      <c r="B46" s="600"/>
      <c r="C46" s="600"/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</row>
    <row r="47" spans="1:14">
      <c r="A47" s="600"/>
      <c r="B47" s="600"/>
      <c r="C47" s="600"/>
      <c r="D47" s="600"/>
      <c r="E47" s="600"/>
      <c r="F47" s="600"/>
      <c r="G47" s="600"/>
      <c r="H47" s="600"/>
      <c r="I47" s="600"/>
      <c r="J47" s="600"/>
      <c r="K47" s="600"/>
      <c r="L47" s="600"/>
      <c r="M47" s="600"/>
      <c r="N47" s="600"/>
    </row>
    <row r="49" spans="1:15" ht="14.25">
      <c r="A49" s="367">
        <v>45664</v>
      </c>
    </row>
    <row r="50" spans="1:15" ht="18">
      <c r="A50" s="593" t="s">
        <v>688</v>
      </c>
    </row>
    <row r="51" spans="1:15">
      <c r="A51" s="292" t="s">
        <v>707</v>
      </c>
    </row>
    <row r="52" spans="1:15" ht="15">
      <c r="C52" s="629"/>
      <c r="D52" s="629"/>
      <c r="E52" s="629"/>
      <c r="F52" s="629"/>
      <c r="G52" s="629"/>
      <c r="H52" s="629"/>
      <c r="I52" s="629"/>
      <c r="J52" s="629"/>
      <c r="K52" s="629"/>
      <c r="L52" s="629"/>
      <c r="M52" s="629"/>
      <c r="N52" s="629"/>
    </row>
    <row r="53" spans="1:15" ht="15.75">
      <c r="C53" s="379"/>
      <c r="D53" s="594">
        <v>2015</v>
      </c>
      <c r="E53" s="594">
        <v>2016</v>
      </c>
      <c r="F53" s="594">
        <v>2017</v>
      </c>
      <c r="G53" s="594">
        <v>2018</v>
      </c>
      <c r="H53" s="594">
        <v>2019</v>
      </c>
      <c r="I53" s="594">
        <v>2020</v>
      </c>
      <c r="J53" s="594">
        <v>2021</v>
      </c>
      <c r="K53" s="594">
        <v>2022</v>
      </c>
      <c r="L53" s="594">
        <v>2023</v>
      </c>
      <c r="M53" s="594">
        <v>2024</v>
      </c>
      <c r="N53" s="603">
        <v>2025</v>
      </c>
      <c r="O53" s="532"/>
    </row>
    <row r="54" spans="1:15" ht="15">
      <c r="C54" s="379" t="s">
        <v>693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">
      <c r="C55" s="379" t="s">
        <v>684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599" t="s">
        <v>680</v>
      </c>
    </row>
    <row r="56" spans="1:15" ht="15">
      <c r="C56" s="379" t="s">
        <v>694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91.69</v>
      </c>
      <c r="O56" s="599"/>
    </row>
    <row r="57" spans="1:15" ht="15">
      <c r="C57" s="379" t="s">
        <v>695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599"/>
    </row>
    <row r="58" spans="1:15" ht="1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599"/>
    </row>
    <row r="59" spans="1:15" ht="15">
      <c r="C59" s="379" t="s">
        <v>699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599"/>
    </row>
    <row r="60" spans="1:15" ht="15">
      <c r="C60" s="379" t="s">
        <v>700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95.63</v>
      </c>
      <c r="O60" s="599"/>
    </row>
    <row r="61" spans="1:15" ht="15">
      <c r="C61" s="379" t="s">
        <v>698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176.64</v>
      </c>
      <c r="O61" s="599"/>
    </row>
    <row r="62" spans="1:15" ht="15">
      <c r="C62" s="379" t="s">
        <v>685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173.01</v>
      </c>
      <c r="O62" s="599"/>
    </row>
    <row r="63" spans="1:15" ht="1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599"/>
    </row>
    <row r="64" spans="1:15" ht="15">
      <c r="C64" s="379" t="s">
        <v>696</v>
      </c>
      <c r="D64" s="595">
        <v>67636</v>
      </c>
      <c r="E64" s="595">
        <v>64650</v>
      </c>
      <c r="F64" s="595">
        <v>62920</v>
      </c>
      <c r="G64" s="595">
        <v>64479</v>
      </c>
      <c r="H64" s="595">
        <v>67543</v>
      </c>
      <c r="I64" s="595">
        <v>71761</v>
      </c>
      <c r="J64" s="595">
        <v>75652</v>
      </c>
      <c r="K64" s="595">
        <v>79185</v>
      </c>
      <c r="L64" s="595">
        <v>82861</v>
      </c>
      <c r="M64" s="595">
        <v>85071</v>
      </c>
      <c r="N64" s="595">
        <v>86847</v>
      </c>
      <c r="O64" s="599"/>
    </row>
    <row r="65" spans="3:15" ht="15">
      <c r="C65" s="379" t="s">
        <v>692</v>
      </c>
      <c r="D65" s="595">
        <v>54658</v>
      </c>
      <c r="E65" s="595">
        <v>52771</v>
      </c>
      <c r="F65" s="595">
        <v>52439</v>
      </c>
      <c r="G65" s="595">
        <v>53639</v>
      </c>
      <c r="H65" s="595">
        <v>52225</v>
      </c>
      <c r="I65" s="595">
        <v>58248</v>
      </c>
      <c r="J65" s="595">
        <v>60016</v>
      </c>
      <c r="K65" s="595">
        <v>62254</v>
      </c>
      <c r="L65" s="595">
        <v>65058</v>
      </c>
      <c r="M65" s="595">
        <v>66743</v>
      </c>
      <c r="N65" s="595">
        <v>65274</v>
      </c>
      <c r="O65" s="599" t="s">
        <v>681</v>
      </c>
    </row>
    <row r="66" spans="3:15" ht="15">
      <c r="C66" s="379" t="s">
        <v>697</v>
      </c>
      <c r="D66" s="595">
        <v>54178</v>
      </c>
      <c r="E66" s="595">
        <v>52503</v>
      </c>
      <c r="F66" s="595">
        <v>50118</v>
      </c>
      <c r="G66" s="595">
        <v>49550</v>
      </c>
      <c r="H66" s="595">
        <v>49184</v>
      </c>
      <c r="I66" s="595">
        <v>51851</v>
      </c>
      <c r="J66" s="595">
        <v>49763</v>
      </c>
      <c r="K66" s="595">
        <v>54321</v>
      </c>
      <c r="L66" s="595">
        <v>56818</v>
      </c>
      <c r="M66" s="595">
        <v>58318</v>
      </c>
      <c r="N66" s="595">
        <v>58566</v>
      </c>
      <c r="O66" s="599" t="s">
        <v>682</v>
      </c>
    </row>
    <row r="67" spans="3:15" ht="15.7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32"/>
    </row>
    <row r="68" spans="3:15" ht="15.75">
      <c r="C68" s="379" t="s">
        <v>689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32"/>
    </row>
    <row r="69" spans="3:15" ht="15.75">
      <c r="C69" s="379" t="s">
        <v>690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32"/>
    </row>
    <row r="70" spans="3:15" ht="15.75">
      <c r="C70" s="379" t="s">
        <v>691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32"/>
    </row>
    <row r="71" spans="3:15" ht="15.7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32"/>
    </row>
    <row r="72" spans="3:15" ht="15.75">
      <c r="C72" s="307" t="s">
        <v>686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32"/>
    </row>
    <row r="73" spans="3:15" ht="15.75">
      <c r="C73" s="379" t="s">
        <v>683</v>
      </c>
      <c r="G73" s="597">
        <v>78.67</v>
      </c>
      <c r="H73" s="597">
        <v>78.239999999999995</v>
      </c>
      <c r="I73" s="597">
        <v>83.97</v>
      </c>
      <c r="J73" s="597">
        <v>86.8</v>
      </c>
      <c r="K73" s="597">
        <v>89.98</v>
      </c>
      <c r="L73" s="597">
        <v>93.1</v>
      </c>
      <c r="M73" s="597">
        <v>96.03</v>
      </c>
      <c r="N73" s="376">
        <v>100.52</v>
      </c>
      <c r="O73" s="532"/>
    </row>
    <row r="74" spans="3:15" ht="15">
      <c r="C74" s="379" t="s">
        <v>684</v>
      </c>
      <c r="D74" s="597">
        <v>297.99</v>
      </c>
      <c r="E74" s="597">
        <v>291.83</v>
      </c>
      <c r="F74" s="597">
        <v>254.85</v>
      </c>
      <c r="G74" s="597">
        <v>174.56</v>
      </c>
      <c r="H74" s="597">
        <v>174.25</v>
      </c>
      <c r="I74" s="597">
        <v>178.64</v>
      </c>
      <c r="J74" s="597">
        <v>181.97</v>
      </c>
      <c r="K74" s="597">
        <v>186.42</v>
      </c>
      <c r="L74" s="597">
        <v>192.82</v>
      </c>
      <c r="M74" s="597">
        <v>204.22</v>
      </c>
      <c r="N74" s="376">
        <v>196.45</v>
      </c>
    </row>
    <row r="75" spans="3:15" ht="15.75">
      <c r="C75" s="598"/>
      <c r="D75" s="602" t="s">
        <v>687</v>
      </c>
      <c r="E75" s="379"/>
      <c r="F75" s="379"/>
      <c r="G75" s="379"/>
      <c r="H75" s="379"/>
      <c r="I75" s="379"/>
      <c r="J75" s="379"/>
      <c r="K75" s="379"/>
      <c r="L75" s="379"/>
      <c r="M75" s="532"/>
      <c r="N75" s="601"/>
    </row>
    <row r="76" spans="3:15" ht="14.25">
      <c r="D76" s="596"/>
      <c r="E76" s="131"/>
      <c r="F76" s="131"/>
      <c r="G76" s="131"/>
      <c r="H76" s="131"/>
      <c r="I76" s="131"/>
      <c r="J76" s="131"/>
      <c r="K76" s="131"/>
      <c r="L76" s="131"/>
    </row>
    <row r="77" spans="3:15" ht="14.25">
      <c r="D77" s="590"/>
      <c r="E77" s="590"/>
      <c r="G77" s="131"/>
      <c r="H77" s="131"/>
      <c r="I77" s="131"/>
      <c r="J77" s="131"/>
      <c r="K77" s="131"/>
      <c r="L77" s="131"/>
      <c r="M77" s="131"/>
      <c r="N77" s="131"/>
    </row>
    <row r="78" spans="3:15" ht="14.25">
      <c r="D78" s="590"/>
      <c r="E78" s="590"/>
      <c r="G78" s="131"/>
      <c r="H78" s="131"/>
      <c r="I78" s="131"/>
      <c r="J78" s="131"/>
      <c r="K78" s="131"/>
      <c r="L78" s="131"/>
      <c r="M78" s="131"/>
      <c r="N78" s="131"/>
    </row>
    <row r="79" spans="3:15" ht="14.25">
      <c r="D79" s="590"/>
      <c r="E79" s="590"/>
      <c r="G79" s="131"/>
      <c r="H79" s="131"/>
      <c r="I79" s="131"/>
      <c r="J79" s="131"/>
      <c r="K79" s="131"/>
      <c r="L79" s="131"/>
      <c r="M79" s="131"/>
      <c r="N79" s="131"/>
    </row>
    <row r="80" spans="3:15" ht="14.25">
      <c r="D80" s="590"/>
      <c r="E80" s="590"/>
      <c r="G80" s="131"/>
      <c r="H80" s="131"/>
      <c r="I80" s="131"/>
      <c r="J80" s="131"/>
      <c r="K80" s="131"/>
      <c r="L80" s="131"/>
      <c r="M80" s="131"/>
      <c r="N80" s="131"/>
    </row>
    <row r="81" spans="3:14" ht="14.25">
      <c r="D81" s="590"/>
      <c r="E81" s="590"/>
      <c r="G81" s="131"/>
      <c r="H81" s="131"/>
      <c r="I81" s="131"/>
      <c r="J81" s="131"/>
      <c r="K81" s="131"/>
      <c r="L81" s="131"/>
      <c r="M81" s="131"/>
      <c r="N81" s="131"/>
    </row>
    <row r="82" spans="3:14" ht="14.25">
      <c r="D82" s="590"/>
      <c r="E82" s="590"/>
      <c r="G82" s="131"/>
      <c r="H82" s="131"/>
      <c r="I82" s="131"/>
      <c r="J82" s="131"/>
      <c r="K82" s="131"/>
      <c r="L82" s="131"/>
      <c r="M82" s="131"/>
      <c r="N82" s="131"/>
    </row>
    <row r="83" spans="3:14" ht="14.25">
      <c r="C83" s="596"/>
      <c r="D83" s="590"/>
      <c r="E83" s="590"/>
      <c r="F83" s="596"/>
      <c r="G83" s="131"/>
      <c r="H83" s="131"/>
      <c r="I83" s="131"/>
      <c r="J83" s="131"/>
      <c r="K83" s="131"/>
      <c r="L83" s="131"/>
      <c r="M83" s="131"/>
      <c r="N83" s="131"/>
    </row>
    <row r="84" spans="3:14" ht="14.25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.2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.25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.25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F1F82-9DE9-4E50-973B-CBD509C4DAF9}">
  <sheetPr>
    <tabColor theme="4" tint="0.79998168889431442"/>
  </sheetPr>
  <dimension ref="A1:AQ346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ColWidth="21.28515625" defaultRowHeight="15"/>
  <cols>
    <col min="1" max="1" width="5.140625" style="631" bestFit="1" customWidth="1"/>
    <col min="2" max="2" width="21.85546875" style="631" customWidth="1"/>
    <col min="3" max="3" width="13.42578125" style="651" bestFit="1" customWidth="1"/>
    <col min="4" max="4" width="15" style="651" customWidth="1"/>
    <col min="5" max="5" width="16.5703125" style="651" bestFit="1" customWidth="1"/>
    <col min="6" max="6" width="17.5703125" style="651" customWidth="1"/>
    <col min="7" max="7" width="23.85546875" style="654" bestFit="1" customWidth="1"/>
    <col min="8" max="8" width="11.7109375" style="651" customWidth="1"/>
    <col min="9" max="9" width="15.7109375" style="651" bestFit="1" customWidth="1"/>
    <col min="10" max="10" width="16.5703125" style="651" bestFit="1" customWidth="1"/>
    <col min="11" max="11" width="18.42578125" style="651" customWidth="1"/>
    <col min="12" max="12" width="17.5703125" style="651" bestFit="1" customWidth="1"/>
    <col min="13" max="13" width="18.42578125" style="651" customWidth="1"/>
    <col min="14" max="14" width="12.140625" style="651" bestFit="1" customWidth="1"/>
    <col min="15" max="15" width="14.42578125" style="651" bestFit="1" customWidth="1"/>
    <col min="16" max="16" width="14.5703125" style="651" bestFit="1" customWidth="1"/>
    <col min="17" max="17" width="15" style="651" bestFit="1" customWidth="1"/>
    <col min="18" max="18" width="18" style="651" bestFit="1" customWidth="1"/>
    <col min="19" max="19" width="11.5703125" style="651" bestFit="1" customWidth="1"/>
    <col min="20" max="22" width="10.28515625" style="651" bestFit="1" customWidth="1"/>
    <col min="23" max="23" width="16.140625" style="651" bestFit="1" customWidth="1"/>
    <col min="24" max="24" width="12.85546875" style="651" bestFit="1" customWidth="1"/>
    <col min="25" max="25" width="15" style="651" customWidth="1"/>
    <col min="26" max="26" width="10.42578125" style="651" bestFit="1" customWidth="1"/>
    <col min="27" max="27" width="18.42578125" style="651" customWidth="1"/>
    <col min="28" max="28" width="14.42578125" style="651" bestFit="1" customWidth="1"/>
    <col min="29" max="29" width="13" style="651" bestFit="1" customWidth="1"/>
    <col min="30" max="30" width="16.140625" style="651" bestFit="1" customWidth="1"/>
    <col min="31" max="31" width="19.42578125" style="651" customWidth="1"/>
    <col min="32" max="32" width="21.5703125" style="651" customWidth="1"/>
    <col min="33" max="33" width="16.140625" style="651" bestFit="1" customWidth="1"/>
    <col min="34" max="34" width="18.42578125" style="651" customWidth="1"/>
    <col min="35" max="35" width="18" style="651" bestFit="1" customWidth="1"/>
    <col min="36" max="36" width="11.5703125" style="651" bestFit="1" customWidth="1"/>
    <col min="37" max="37" width="15.28515625" style="651" bestFit="1" customWidth="1"/>
    <col min="38" max="38" width="18" style="651" bestFit="1" customWidth="1"/>
    <col min="39" max="39" width="15.5703125" style="651" bestFit="1" customWidth="1"/>
    <col min="40" max="40" width="18" style="651" bestFit="1" customWidth="1"/>
    <col min="41" max="41" width="19.5703125" style="651" customWidth="1"/>
    <col min="42" max="42" width="17.28515625" style="651" bestFit="1" customWidth="1"/>
    <col min="43" max="43" width="16.140625" style="651" bestFit="1" customWidth="1"/>
    <col min="44" max="16384" width="21.28515625" style="651"/>
  </cols>
  <sheetData>
    <row r="1" spans="1:43" s="631" customFormat="1" ht="44.25">
      <c r="A1" s="630" t="s">
        <v>725</v>
      </c>
      <c r="G1" s="632"/>
    </row>
    <row r="2" spans="1:43" s="631" customFormat="1" ht="15" customHeight="1">
      <c r="A2" s="633" t="s">
        <v>726</v>
      </c>
      <c r="G2" s="632"/>
    </row>
    <row r="3" spans="1:43" s="631" customFormat="1" ht="15" customHeight="1">
      <c r="A3" s="633" t="s">
        <v>727</v>
      </c>
      <c r="C3" s="634" t="s">
        <v>728</v>
      </c>
      <c r="F3" s="635"/>
      <c r="G3" s="632"/>
    </row>
    <row r="4" spans="1:43" s="631" customFormat="1" ht="15" customHeight="1">
      <c r="A4" s="633" t="s">
        <v>729</v>
      </c>
      <c r="C4" s="634"/>
      <c r="F4" s="635"/>
      <c r="G4" s="632"/>
    </row>
    <row r="5" spans="1:43" s="631" customFormat="1" ht="15" customHeight="1">
      <c r="A5" s="631" t="s">
        <v>730</v>
      </c>
      <c r="G5" s="634" t="s">
        <v>731</v>
      </c>
    </row>
    <row r="6" spans="1:43" s="631" customFormat="1" ht="15" customHeight="1">
      <c r="A6" s="631" t="s">
        <v>732</v>
      </c>
      <c r="G6" s="632"/>
    </row>
    <row r="7" spans="1:43" s="631" customFormat="1" ht="15" customHeight="1">
      <c r="A7" s="634" t="s">
        <v>733</v>
      </c>
      <c r="G7" s="632"/>
    </row>
    <row r="8" spans="1:43" s="631" customFormat="1" ht="15" customHeight="1">
      <c r="A8" s="633"/>
      <c r="G8" s="632"/>
    </row>
    <row r="9" spans="1:43" s="631" customFormat="1" ht="15" customHeight="1">
      <c r="A9" s="636"/>
      <c r="G9" s="632"/>
    </row>
    <row r="10" spans="1:43" s="638" customFormat="1" ht="73.5" customHeight="1">
      <c r="A10" s="637"/>
      <c r="C10" s="637" t="s">
        <v>491</v>
      </c>
      <c r="D10" s="637" t="s">
        <v>734</v>
      </c>
      <c r="E10" s="637" t="s">
        <v>735</v>
      </c>
      <c r="F10" s="637" t="s">
        <v>736</v>
      </c>
      <c r="G10" s="639" t="s">
        <v>737</v>
      </c>
      <c r="H10" s="637" t="s">
        <v>738</v>
      </c>
      <c r="I10" s="637" t="s">
        <v>739</v>
      </c>
      <c r="J10" s="637" t="s">
        <v>740</v>
      </c>
      <c r="K10" s="637" t="s">
        <v>741</v>
      </c>
      <c r="L10" s="637" t="s">
        <v>742</v>
      </c>
      <c r="M10" s="637" t="s">
        <v>743</v>
      </c>
      <c r="N10" s="637" t="s">
        <v>744</v>
      </c>
      <c r="O10" s="637" t="s">
        <v>745</v>
      </c>
      <c r="P10" s="637" t="s">
        <v>746</v>
      </c>
      <c r="Q10" s="637" t="s">
        <v>747</v>
      </c>
      <c r="R10" s="637" t="s">
        <v>748</v>
      </c>
      <c r="S10" s="637" t="s">
        <v>749</v>
      </c>
      <c r="T10" s="637" t="s">
        <v>750</v>
      </c>
      <c r="U10" s="637" t="s">
        <v>751</v>
      </c>
      <c r="V10" s="637" t="s">
        <v>752</v>
      </c>
      <c r="W10" s="637" t="s">
        <v>753</v>
      </c>
      <c r="X10" s="637" t="s">
        <v>754</v>
      </c>
      <c r="Y10" s="637" t="s">
        <v>755</v>
      </c>
      <c r="Z10" s="637" t="s">
        <v>756</v>
      </c>
      <c r="AA10" s="637" t="s">
        <v>757</v>
      </c>
      <c r="AB10" s="637" t="s">
        <v>758</v>
      </c>
      <c r="AC10" s="637" t="s">
        <v>759</v>
      </c>
      <c r="AD10" s="640" t="s">
        <v>760</v>
      </c>
      <c r="AE10" s="637" t="s">
        <v>761</v>
      </c>
      <c r="AF10" s="637" t="s">
        <v>762</v>
      </c>
      <c r="AG10" s="637" t="s">
        <v>763</v>
      </c>
      <c r="AH10" s="637" t="s">
        <v>764</v>
      </c>
      <c r="AI10" s="637" t="s">
        <v>765</v>
      </c>
      <c r="AJ10" s="637" t="s">
        <v>766</v>
      </c>
      <c r="AK10" s="637" t="s">
        <v>767</v>
      </c>
      <c r="AL10" s="637" t="s">
        <v>768</v>
      </c>
      <c r="AM10" s="637" t="s">
        <v>769</v>
      </c>
      <c r="AN10" s="637" t="s">
        <v>770</v>
      </c>
      <c r="AO10" s="637" t="s">
        <v>771</v>
      </c>
      <c r="AP10" s="637" t="s">
        <v>772</v>
      </c>
      <c r="AQ10" s="637" t="s">
        <v>773</v>
      </c>
    </row>
    <row r="11" spans="1:43" s="647" customFormat="1" ht="31.5" customHeight="1">
      <c r="A11" s="641"/>
      <c r="B11" s="642" t="s">
        <v>33</v>
      </c>
      <c r="C11" s="470">
        <v>5573310</v>
      </c>
      <c r="D11" s="643">
        <v>1835519919</v>
      </c>
      <c r="E11" s="644">
        <v>-1094876764</v>
      </c>
      <c r="F11" s="644">
        <v>-560229112</v>
      </c>
      <c r="G11" s="645">
        <v>180414043</v>
      </c>
      <c r="H11" s="644">
        <v>722544125</v>
      </c>
      <c r="I11" s="644">
        <v>240995767</v>
      </c>
      <c r="J11" s="644">
        <v>222156750</v>
      </c>
      <c r="K11" s="644">
        <v>109226745</v>
      </c>
      <c r="L11" s="644">
        <v>71942209</v>
      </c>
      <c r="M11" s="644">
        <v>69294369</v>
      </c>
      <c r="N11" s="644">
        <v>67164285</v>
      </c>
      <c r="O11" s="644">
        <v>55736507</v>
      </c>
      <c r="P11" s="644">
        <v>50017493</v>
      </c>
      <c r="Q11" s="644">
        <v>38137314</v>
      </c>
      <c r="R11" s="644">
        <v>34356036</v>
      </c>
      <c r="S11" s="644">
        <v>29376864</v>
      </c>
      <c r="T11" s="644">
        <v>20279327</v>
      </c>
      <c r="U11" s="644">
        <v>20015893</v>
      </c>
      <c r="V11" s="644">
        <v>19863279</v>
      </c>
      <c r="W11" s="644">
        <v>15203408</v>
      </c>
      <c r="X11" s="644">
        <v>10615312</v>
      </c>
      <c r="Y11" s="644">
        <v>9482515</v>
      </c>
      <c r="Z11" s="644">
        <v>7642832</v>
      </c>
      <c r="AA11" s="644">
        <v>5879995</v>
      </c>
      <c r="AB11" s="644">
        <v>3468892</v>
      </c>
      <c r="AC11" s="644">
        <v>2841684</v>
      </c>
      <c r="AD11" s="644">
        <v>2109294</v>
      </c>
      <c r="AE11" s="644">
        <v>1946298</v>
      </c>
      <c r="AF11" s="644">
        <v>1480000</v>
      </c>
      <c r="AG11" s="644">
        <v>1211045</v>
      </c>
      <c r="AH11" s="644">
        <v>997230</v>
      </c>
      <c r="AI11" s="646">
        <v>704512</v>
      </c>
      <c r="AJ11" s="644">
        <v>666725</v>
      </c>
      <c r="AK11" s="644">
        <v>474000</v>
      </c>
      <c r="AL11" s="646">
        <v>186122</v>
      </c>
      <c r="AM11" s="646">
        <v>144179</v>
      </c>
      <c r="AN11" s="646">
        <v>53344</v>
      </c>
      <c r="AO11" s="646">
        <v>29491</v>
      </c>
      <c r="AP11" s="646">
        <v>1173</v>
      </c>
      <c r="AQ11" s="644">
        <v>-725095</v>
      </c>
    </row>
    <row r="12" spans="1:43" ht="16.5">
      <c r="A12" s="648">
        <v>5</v>
      </c>
      <c r="B12" s="638" t="s">
        <v>34</v>
      </c>
      <c r="C12" s="36">
        <v>9113</v>
      </c>
      <c r="D12" s="649">
        <v>4168671</v>
      </c>
      <c r="E12" s="650">
        <v>-1790249</v>
      </c>
      <c r="F12" s="650">
        <v>-916039</v>
      </c>
      <c r="G12" s="645">
        <v>1462383</v>
      </c>
      <c r="H12" s="650">
        <v>2181168</v>
      </c>
      <c r="I12" s="650"/>
      <c r="J12" s="650">
        <v>452215</v>
      </c>
      <c r="K12" s="650">
        <v>37264</v>
      </c>
      <c r="L12" s="650">
        <v>152582</v>
      </c>
      <c r="M12" s="650"/>
      <c r="N12" s="650">
        <v>324455</v>
      </c>
      <c r="O12" s="650">
        <v>287678</v>
      </c>
      <c r="P12" s="650">
        <v>111921</v>
      </c>
      <c r="Q12" s="650">
        <v>373996</v>
      </c>
      <c r="R12" s="650"/>
      <c r="S12" s="650"/>
      <c r="T12" s="650">
        <v>18720</v>
      </c>
      <c r="U12" s="650">
        <v>89973</v>
      </c>
      <c r="V12" s="650">
        <v>32479</v>
      </c>
      <c r="W12" s="650"/>
      <c r="X12" s="650">
        <v>73820</v>
      </c>
      <c r="Y12" s="650"/>
      <c r="Z12" s="650">
        <v>11717</v>
      </c>
      <c r="AA12" s="650">
        <v>20683</v>
      </c>
      <c r="AB12" s="650"/>
      <c r="AC12" s="650"/>
      <c r="AD12" s="650"/>
      <c r="AE12" s="650"/>
      <c r="AF12" s="650"/>
      <c r="AG12" s="650"/>
      <c r="AH12" s="650"/>
      <c r="AI12" s="20"/>
      <c r="AJ12" s="650"/>
      <c r="AK12" s="650"/>
      <c r="AL12" s="20"/>
      <c r="AM12" s="20"/>
      <c r="AN12" s="20"/>
      <c r="AO12" s="20"/>
      <c r="AP12" s="20"/>
      <c r="AQ12" s="650"/>
    </row>
    <row r="13" spans="1:43" ht="16.5">
      <c r="A13" s="648">
        <v>9</v>
      </c>
      <c r="B13" s="638" t="s">
        <v>35</v>
      </c>
      <c r="C13" s="36">
        <v>2437</v>
      </c>
      <c r="D13" s="649">
        <v>241779</v>
      </c>
      <c r="E13" s="650">
        <v>-478749</v>
      </c>
      <c r="F13" s="650">
        <v>-244967</v>
      </c>
      <c r="G13" s="645">
        <v>-481937</v>
      </c>
      <c r="H13" s="650"/>
      <c r="I13" s="650"/>
      <c r="J13" s="650">
        <v>95203</v>
      </c>
      <c r="K13" s="650">
        <v>47698</v>
      </c>
      <c r="L13" s="650"/>
      <c r="M13" s="650"/>
      <c r="N13" s="650"/>
      <c r="O13" s="650">
        <v>47698</v>
      </c>
      <c r="P13" s="650">
        <v>9485</v>
      </c>
      <c r="Q13" s="650"/>
      <c r="R13" s="650"/>
      <c r="S13" s="650"/>
      <c r="T13" s="650"/>
      <c r="U13" s="650"/>
      <c r="V13" s="650">
        <v>8685</v>
      </c>
      <c r="W13" s="650"/>
      <c r="X13" s="650"/>
      <c r="Y13" s="650"/>
      <c r="Z13" s="650">
        <v>3462</v>
      </c>
      <c r="AA13" s="650">
        <v>29548</v>
      </c>
      <c r="AB13" s="650"/>
      <c r="AC13" s="650"/>
      <c r="AD13" s="650"/>
      <c r="AE13" s="650"/>
      <c r="AF13" s="650"/>
      <c r="AG13" s="650"/>
      <c r="AH13" s="650"/>
      <c r="AI13" s="20"/>
      <c r="AJ13" s="650"/>
      <c r="AK13" s="650"/>
      <c r="AL13" s="20"/>
      <c r="AM13" s="20"/>
      <c r="AN13" s="20"/>
      <c r="AO13" s="20"/>
      <c r="AP13" s="20"/>
      <c r="AQ13" s="650"/>
    </row>
    <row r="14" spans="1:43" ht="16.5">
      <c r="A14" s="648">
        <v>10</v>
      </c>
      <c r="B14" s="638" t="s">
        <v>36</v>
      </c>
      <c r="C14" s="36">
        <v>10933</v>
      </c>
      <c r="D14" s="649">
        <v>2967042</v>
      </c>
      <c r="E14" s="650">
        <v>-2147788</v>
      </c>
      <c r="F14" s="650">
        <v>-1098985</v>
      </c>
      <c r="G14" s="645">
        <v>-279731</v>
      </c>
      <c r="H14" s="650">
        <v>1496047</v>
      </c>
      <c r="I14" s="650"/>
      <c r="J14" s="650">
        <v>333211</v>
      </c>
      <c r="K14" s="650">
        <v>228056</v>
      </c>
      <c r="L14" s="650">
        <v>38145</v>
      </c>
      <c r="M14" s="650"/>
      <c r="N14" s="650">
        <v>479036</v>
      </c>
      <c r="O14" s="650">
        <v>216131</v>
      </c>
      <c r="P14" s="650">
        <v>93781</v>
      </c>
      <c r="Q14" s="650"/>
      <c r="R14" s="650"/>
      <c r="S14" s="650"/>
      <c r="T14" s="650"/>
      <c r="U14" s="650"/>
      <c r="V14" s="650">
        <v>38965</v>
      </c>
      <c r="W14" s="650"/>
      <c r="X14" s="650"/>
      <c r="Y14" s="650"/>
      <c r="Z14" s="650">
        <v>14122</v>
      </c>
      <c r="AA14" s="650">
        <v>29548</v>
      </c>
      <c r="AB14" s="650"/>
      <c r="AC14" s="650"/>
      <c r="AD14" s="650"/>
      <c r="AE14" s="650"/>
      <c r="AF14" s="650"/>
      <c r="AG14" s="650"/>
      <c r="AH14" s="650"/>
      <c r="AI14" s="20"/>
      <c r="AJ14" s="650"/>
      <c r="AK14" s="650"/>
      <c r="AL14" s="20"/>
      <c r="AM14" s="20"/>
      <c r="AN14" s="20"/>
      <c r="AO14" s="20"/>
      <c r="AP14" s="20"/>
      <c r="AQ14" s="650"/>
    </row>
    <row r="15" spans="1:43" ht="16.5">
      <c r="A15" s="648">
        <v>16</v>
      </c>
      <c r="B15" s="638" t="s">
        <v>37</v>
      </c>
      <c r="C15" s="36">
        <v>7968</v>
      </c>
      <c r="D15" s="649">
        <v>1843993</v>
      </c>
      <c r="E15" s="650">
        <v>-1565314</v>
      </c>
      <c r="F15" s="650">
        <v>-800943</v>
      </c>
      <c r="G15" s="645">
        <v>-522264</v>
      </c>
      <c r="H15" s="650">
        <v>1524739</v>
      </c>
      <c r="I15" s="650"/>
      <c r="J15" s="650">
        <v>95203</v>
      </c>
      <c r="K15" s="650">
        <v>53660</v>
      </c>
      <c r="L15" s="650"/>
      <c r="M15" s="650"/>
      <c r="N15" s="650"/>
      <c r="O15" s="650">
        <v>49188</v>
      </c>
      <c r="P15" s="650">
        <v>63978</v>
      </c>
      <c r="Q15" s="650"/>
      <c r="R15" s="650"/>
      <c r="S15" s="650"/>
      <c r="T15" s="650"/>
      <c r="U15" s="650"/>
      <c r="V15" s="650">
        <v>28398</v>
      </c>
      <c r="W15" s="650"/>
      <c r="X15" s="650"/>
      <c r="Y15" s="650"/>
      <c r="Z15" s="650">
        <v>8144</v>
      </c>
      <c r="AA15" s="650">
        <v>20683</v>
      </c>
      <c r="AB15" s="650"/>
      <c r="AC15" s="650"/>
      <c r="AD15" s="650"/>
      <c r="AE15" s="650"/>
      <c r="AF15" s="650"/>
      <c r="AG15" s="650"/>
      <c r="AH15" s="650"/>
      <c r="AI15" s="20"/>
      <c r="AJ15" s="650"/>
      <c r="AK15" s="650"/>
      <c r="AL15" s="20"/>
      <c r="AM15" s="20"/>
      <c r="AN15" s="20"/>
      <c r="AO15" s="20"/>
      <c r="AP15" s="20"/>
      <c r="AQ15" s="650"/>
    </row>
    <row r="16" spans="1:43" ht="16.5">
      <c r="A16" s="648">
        <v>18</v>
      </c>
      <c r="B16" s="638" t="s">
        <v>38</v>
      </c>
      <c r="C16" s="36">
        <v>4700</v>
      </c>
      <c r="D16" s="649">
        <v>1418661</v>
      </c>
      <c r="E16" s="650">
        <v>-923315</v>
      </c>
      <c r="F16" s="650">
        <v>-472444</v>
      </c>
      <c r="G16" s="645">
        <v>22902</v>
      </c>
      <c r="H16" s="650">
        <v>1329480</v>
      </c>
      <c r="I16" s="650"/>
      <c r="J16" s="650">
        <v>47602</v>
      </c>
      <c r="K16" s="650"/>
      <c r="L16" s="650"/>
      <c r="M16" s="650"/>
      <c r="N16" s="650"/>
      <c r="O16" s="650"/>
      <c r="P16" s="650">
        <v>18658</v>
      </c>
      <c r="Q16" s="650"/>
      <c r="R16" s="650"/>
      <c r="S16" s="650"/>
      <c r="T16" s="650"/>
      <c r="U16" s="650"/>
      <c r="V16" s="650">
        <v>16751</v>
      </c>
      <c r="W16" s="650"/>
      <c r="X16" s="650"/>
      <c r="Y16" s="650"/>
      <c r="Z16" s="650">
        <v>6170</v>
      </c>
      <c r="AA16" s="650"/>
      <c r="AB16" s="650"/>
      <c r="AC16" s="650"/>
      <c r="AD16" s="650"/>
      <c r="AE16" s="650"/>
      <c r="AF16" s="650"/>
      <c r="AG16" s="650"/>
      <c r="AH16" s="650"/>
      <c r="AI16" s="20"/>
      <c r="AJ16" s="650"/>
      <c r="AK16" s="650"/>
      <c r="AL16" s="20"/>
      <c r="AM16" s="20"/>
      <c r="AN16" s="20"/>
      <c r="AO16" s="20"/>
      <c r="AP16" s="20"/>
      <c r="AQ16" s="650"/>
    </row>
    <row r="17" spans="1:43" ht="16.5">
      <c r="A17" s="648">
        <v>19</v>
      </c>
      <c r="B17" s="638" t="s">
        <v>39</v>
      </c>
      <c r="C17" s="36">
        <v>3961</v>
      </c>
      <c r="D17" s="649">
        <v>189044</v>
      </c>
      <c r="E17" s="650">
        <v>-778138</v>
      </c>
      <c r="F17" s="650">
        <v>-398160</v>
      </c>
      <c r="G17" s="645">
        <v>-987254</v>
      </c>
      <c r="H17" s="650"/>
      <c r="I17" s="650"/>
      <c r="J17" s="650">
        <v>166606</v>
      </c>
      <c r="K17" s="650">
        <v>7453</v>
      </c>
      <c r="L17" s="650"/>
      <c r="M17" s="650"/>
      <c r="N17" s="650"/>
      <c r="O17" s="650">
        <v>-37264</v>
      </c>
      <c r="P17" s="650">
        <v>32648</v>
      </c>
      <c r="Q17" s="650"/>
      <c r="R17" s="650"/>
      <c r="S17" s="650"/>
      <c r="T17" s="650"/>
      <c r="U17" s="650"/>
      <c r="V17" s="650">
        <v>14117</v>
      </c>
      <c r="W17" s="650"/>
      <c r="X17" s="650"/>
      <c r="Y17" s="650"/>
      <c r="Z17" s="650">
        <v>5484</v>
      </c>
      <c r="AA17" s="650"/>
      <c r="AB17" s="650"/>
      <c r="AC17" s="650"/>
      <c r="AD17" s="650"/>
      <c r="AE17" s="650"/>
      <c r="AF17" s="650"/>
      <c r="AG17" s="650"/>
      <c r="AH17" s="650"/>
      <c r="AI17" s="20"/>
      <c r="AJ17" s="650"/>
      <c r="AK17" s="650"/>
      <c r="AL17" s="20"/>
      <c r="AM17" s="20"/>
      <c r="AN17" s="20"/>
      <c r="AO17" s="20"/>
      <c r="AP17" s="20"/>
      <c r="AQ17" s="650"/>
    </row>
    <row r="18" spans="1:43" ht="16.5">
      <c r="A18" s="648">
        <v>20</v>
      </c>
      <c r="B18" s="638" t="s">
        <v>40</v>
      </c>
      <c r="C18" s="36">
        <v>16405</v>
      </c>
      <c r="D18" s="649">
        <v>2633145</v>
      </c>
      <c r="E18" s="650">
        <v>-3222762</v>
      </c>
      <c r="F18" s="650">
        <v>-1649031</v>
      </c>
      <c r="G18" s="645">
        <v>-2238648</v>
      </c>
      <c r="H18" s="650">
        <v>1371346</v>
      </c>
      <c r="I18" s="650"/>
      <c r="J18" s="650">
        <v>571219</v>
      </c>
      <c r="K18" s="650">
        <v>126698</v>
      </c>
      <c r="L18" s="650">
        <v>152582</v>
      </c>
      <c r="M18" s="650"/>
      <c r="N18" s="650"/>
      <c r="O18" s="650">
        <v>126698</v>
      </c>
      <c r="P18" s="650">
        <v>121909</v>
      </c>
      <c r="Q18" s="650"/>
      <c r="R18" s="650"/>
      <c r="S18" s="650"/>
      <c r="T18" s="650">
        <v>19009</v>
      </c>
      <c r="U18" s="650"/>
      <c r="V18" s="650">
        <v>58467</v>
      </c>
      <c r="W18" s="650"/>
      <c r="X18" s="650"/>
      <c r="Y18" s="650"/>
      <c r="Z18" s="650">
        <v>20212</v>
      </c>
      <c r="AA18" s="650">
        <v>65005</v>
      </c>
      <c r="AB18" s="650"/>
      <c r="AC18" s="650"/>
      <c r="AD18" s="650"/>
      <c r="AE18" s="650"/>
      <c r="AF18" s="650"/>
      <c r="AG18" s="650"/>
      <c r="AH18" s="650"/>
      <c r="AI18" s="20"/>
      <c r="AJ18" s="650"/>
      <c r="AK18" s="650"/>
      <c r="AL18" s="20"/>
      <c r="AM18" s="20"/>
      <c r="AN18" s="20"/>
      <c r="AO18" s="20"/>
      <c r="AP18" s="20"/>
      <c r="AQ18" s="650"/>
    </row>
    <row r="19" spans="1:43" ht="16.5">
      <c r="A19" s="648">
        <v>46</v>
      </c>
      <c r="B19" s="638" t="s">
        <v>41</v>
      </c>
      <c r="C19" s="36">
        <v>1320</v>
      </c>
      <c r="D19" s="649">
        <v>38490</v>
      </c>
      <c r="E19" s="650">
        <v>-259314</v>
      </c>
      <c r="F19" s="650">
        <v>-132686</v>
      </c>
      <c r="G19" s="645">
        <v>-353510</v>
      </c>
      <c r="H19" s="650"/>
      <c r="I19" s="650"/>
      <c r="J19" s="650"/>
      <c r="K19" s="650">
        <v>8943</v>
      </c>
      <c r="L19" s="650"/>
      <c r="M19" s="650"/>
      <c r="N19" s="650"/>
      <c r="O19" s="650">
        <v>8943</v>
      </c>
      <c r="P19" s="650">
        <v>14746</v>
      </c>
      <c r="Q19" s="650"/>
      <c r="R19" s="650"/>
      <c r="S19" s="650"/>
      <c r="T19" s="650"/>
      <c r="U19" s="650"/>
      <c r="V19" s="650">
        <v>4704</v>
      </c>
      <c r="W19" s="650"/>
      <c r="X19" s="650"/>
      <c r="Y19" s="650"/>
      <c r="Z19" s="650">
        <v>1154</v>
      </c>
      <c r="AA19" s="650"/>
      <c r="AB19" s="650"/>
      <c r="AC19" s="650"/>
      <c r="AD19" s="650"/>
      <c r="AE19" s="650"/>
      <c r="AF19" s="650"/>
      <c r="AG19" s="650"/>
      <c r="AH19" s="650"/>
      <c r="AI19" s="20"/>
      <c r="AJ19" s="650"/>
      <c r="AK19" s="650"/>
      <c r="AL19" s="20"/>
      <c r="AM19" s="20"/>
      <c r="AN19" s="20"/>
      <c r="AO19" s="20"/>
      <c r="AP19" s="20"/>
      <c r="AQ19" s="650"/>
    </row>
    <row r="20" spans="1:43" ht="16.5">
      <c r="A20" s="648">
        <v>47</v>
      </c>
      <c r="B20" s="638" t="s">
        <v>42</v>
      </c>
      <c r="C20" s="36">
        <v>1771</v>
      </c>
      <c r="D20" s="649">
        <v>456357</v>
      </c>
      <c r="E20" s="650">
        <v>-347913</v>
      </c>
      <c r="F20" s="650">
        <v>-178021</v>
      </c>
      <c r="G20" s="645">
        <v>-69577</v>
      </c>
      <c r="H20" s="650">
        <v>335274</v>
      </c>
      <c r="I20" s="650"/>
      <c r="J20" s="650">
        <v>95203</v>
      </c>
      <c r="K20" s="650"/>
      <c r="L20" s="650"/>
      <c r="M20" s="650"/>
      <c r="N20" s="650"/>
      <c r="O20" s="650"/>
      <c r="P20" s="650">
        <v>17888</v>
      </c>
      <c r="Q20" s="650"/>
      <c r="R20" s="650"/>
      <c r="S20" s="650"/>
      <c r="T20" s="650"/>
      <c r="U20" s="650"/>
      <c r="V20" s="650">
        <v>6312</v>
      </c>
      <c r="W20" s="650"/>
      <c r="X20" s="650"/>
      <c r="Y20" s="650"/>
      <c r="Z20" s="650">
        <v>1680</v>
      </c>
      <c r="AA20" s="650"/>
      <c r="AB20" s="650"/>
      <c r="AC20" s="650"/>
      <c r="AD20" s="650"/>
      <c r="AE20" s="650"/>
      <c r="AF20" s="650"/>
      <c r="AG20" s="650"/>
      <c r="AH20" s="650"/>
      <c r="AI20" s="20"/>
      <c r="AJ20" s="650"/>
      <c r="AK20" s="650"/>
      <c r="AL20" s="20"/>
      <c r="AM20" s="20"/>
      <c r="AN20" s="20"/>
      <c r="AO20" s="20"/>
      <c r="AP20" s="20"/>
      <c r="AQ20" s="650"/>
    </row>
    <row r="21" spans="1:43" ht="16.5">
      <c r="A21" s="648">
        <v>49</v>
      </c>
      <c r="B21" s="638" t="s">
        <v>43</v>
      </c>
      <c r="C21" s="36">
        <v>314024</v>
      </c>
      <c r="D21" s="649">
        <v>100885309</v>
      </c>
      <c r="E21" s="650">
        <v>-61690015</v>
      </c>
      <c r="F21" s="650">
        <v>-31565692</v>
      </c>
      <c r="G21" s="645">
        <v>7629602</v>
      </c>
      <c r="H21" s="650">
        <v>57137423</v>
      </c>
      <c r="I21" s="650"/>
      <c r="J21" s="650">
        <v>10805568</v>
      </c>
      <c r="K21" s="650">
        <v>17187647</v>
      </c>
      <c r="L21" s="650">
        <v>6370282</v>
      </c>
      <c r="M21" s="650"/>
      <c r="N21" s="650">
        <v>293355</v>
      </c>
      <c r="O21" s="650">
        <v>1238655</v>
      </c>
      <c r="P21" s="650">
        <v>2870189</v>
      </c>
      <c r="Q21" s="650"/>
      <c r="R21" s="650"/>
      <c r="S21" s="650">
        <v>1213488</v>
      </c>
      <c r="T21" s="650"/>
      <c r="U21" s="650">
        <v>723001</v>
      </c>
      <c r="V21" s="650">
        <v>1119182</v>
      </c>
      <c r="W21" s="650"/>
      <c r="X21" s="650"/>
      <c r="Y21" s="650">
        <v>574029</v>
      </c>
      <c r="Z21" s="650">
        <v>494019</v>
      </c>
      <c r="AA21" s="650">
        <v>59095</v>
      </c>
      <c r="AB21" s="650">
        <v>429376</v>
      </c>
      <c r="AC21" s="650"/>
      <c r="AD21" s="650"/>
      <c r="AE21" s="650"/>
      <c r="AF21" s="650">
        <v>370000</v>
      </c>
      <c r="AG21" s="650"/>
      <c r="AH21" s="650"/>
      <c r="AI21" s="20"/>
      <c r="AJ21" s="650"/>
      <c r="AK21" s="650"/>
      <c r="AL21" s="20"/>
      <c r="AM21" s="20"/>
      <c r="AN21" s="20"/>
      <c r="AO21" s="20"/>
      <c r="AP21" s="20"/>
      <c r="AQ21" s="650"/>
    </row>
    <row r="22" spans="1:43" ht="16.5">
      <c r="A22" s="648">
        <v>50</v>
      </c>
      <c r="B22" s="638" t="s">
        <v>44</v>
      </c>
      <c r="C22" s="36">
        <v>11184</v>
      </c>
      <c r="D22" s="649">
        <v>2212035</v>
      </c>
      <c r="E22" s="650">
        <v>-2197097</v>
      </c>
      <c r="F22" s="650">
        <v>-1124216</v>
      </c>
      <c r="G22" s="645">
        <v>-1109278</v>
      </c>
      <c r="H22" s="650">
        <v>1465470</v>
      </c>
      <c r="I22" s="650"/>
      <c r="J22" s="650">
        <v>380813</v>
      </c>
      <c r="K22" s="650">
        <v>123716</v>
      </c>
      <c r="L22" s="650">
        <v>38145</v>
      </c>
      <c r="M22" s="650"/>
      <c r="N22" s="650"/>
      <c r="O22" s="650">
        <v>89434</v>
      </c>
      <c r="P22" s="650">
        <v>50151</v>
      </c>
      <c r="Q22" s="650"/>
      <c r="R22" s="650"/>
      <c r="S22" s="650"/>
      <c r="T22" s="650"/>
      <c r="U22" s="650"/>
      <c r="V22" s="650">
        <v>39860</v>
      </c>
      <c r="W22" s="650"/>
      <c r="X22" s="650"/>
      <c r="Y22" s="650"/>
      <c r="Z22" s="650">
        <v>13147</v>
      </c>
      <c r="AA22" s="650"/>
      <c r="AB22" s="650">
        <v>11299</v>
      </c>
      <c r="AC22" s="650"/>
      <c r="AD22" s="650"/>
      <c r="AE22" s="650"/>
      <c r="AF22" s="650"/>
      <c r="AG22" s="650"/>
      <c r="AH22" s="650"/>
      <c r="AI22" s="20"/>
      <c r="AJ22" s="650"/>
      <c r="AK22" s="650"/>
      <c r="AL22" s="20"/>
      <c r="AM22" s="20"/>
      <c r="AN22" s="20"/>
      <c r="AO22" s="20"/>
      <c r="AP22" s="20"/>
      <c r="AQ22" s="650"/>
    </row>
    <row r="23" spans="1:43" ht="16.5">
      <c r="A23" s="648">
        <v>51</v>
      </c>
      <c r="B23" s="638" t="s">
        <v>45</v>
      </c>
      <c r="C23" s="36">
        <v>9143</v>
      </c>
      <c r="D23" s="649">
        <v>2242299</v>
      </c>
      <c r="E23" s="650">
        <v>-1796142</v>
      </c>
      <c r="F23" s="650">
        <v>-919054</v>
      </c>
      <c r="G23" s="645">
        <v>-472897</v>
      </c>
      <c r="H23" s="650">
        <v>1512820</v>
      </c>
      <c r="I23" s="650"/>
      <c r="J23" s="650">
        <v>190406</v>
      </c>
      <c r="K23" s="650">
        <v>104339</v>
      </c>
      <c r="L23" s="650">
        <v>114436</v>
      </c>
      <c r="M23" s="650"/>
      <c r="N23" s="650"/>
      <c r="O23" s="650">
        <v>104339</v>
      </c>
      <c r="P23" s="650">
        <v>131290</v>
      </c>
      <c r="Q23" s="650"/>
      <c r="R23" s="650"/>
      <c r="S23" s="650"/>
      <c r="T23" s="650"/>
      <c r="U23" s="650"/>
      <c r="V23" s="650">
        <v>32586</v>
      </c>
      <c r="W23" s="650"/>
      <c r="X23" s="650"/>
      <c r="Y23" s="650"/>
      <c r="Z23" s="650">
        <v>11236</v>
      </c>
      <c r="AA23" s="650">
        <v>29548</v>
      </c>
      <c r="AB23" s="650">
        <v>11299</v>
      </c>
      <c r="AC23" s="650"/>
      <c r="AD23" s="650"/>
      <c r="AE23" s="650"/>
      <c r="AF23" s="650"/>
      <c r="AG23" s="650"/>
      <c r="AH23" s="650"/>
      <c r="AI23" s="20"/>
      <c r="AJ23" s="650"/>
      <c r="AK23" s="650"/>
      <c r="AL23" s="20"/>
      <c r="AM23" s="20"/>
      <c r="AN23" s="20"/>
      <c r="AO23" s="20"/>
      <c r="AP23" s="20"/>
      <c r="AQ23" s="650"/>
    </row>
    <row r="24" spans="1:43" ht="16.5">
      <c r="A24" s="648">
        <v>52</v>
      </c>
      <c r="B24" s="638" t="s">
        <v>46</v>
      </c>
      <c r="C24" s="36">
        <v>2292</v>
      </c>
      <c r="D24" s="649">
        <v>930808</v>
      </c>
      <c r="E24" s="650">
        <v>-450263</v>
      </c>
      <c r="F24" s="650">
        <v>-230392</v>
      </c>
      <c r="G24" s="645">
        <v>250153</v>
      </c>
      <c r="H24" s="650">
        <v>703288</v>
      </c>
      <c r="I24" s="650"/>
      <c r="J24" s="650">
        <v>142805</v>
      </c>
      <c r="K24" s="650">
        <v>31302</v>
      </c>
      <c r="L24" s="650"/>
      <c r="M24" s="650"/>
      <c r="N24" s="650"/>
      <c r="O24" s="650">
        <v>23849</v>
      </c>
      <c r="P24" s="650">
        <v>18762</v>
      </c>
      <c r="Q24" s="650"/>
      <c r="R24" s="650"/>
      <c r="S24" s="650"/>
      <c r="T24" s="650"/>
      <c r="U24" s="650"/>
      <c r="V24" s="650">
        <v>8169</v>
      </c>
      <c r="W24" s="650"/>
      <c r="X24" s="650"/>
      <c r="Y24" s="650"/>
      <c r="Z24" s="650">
        <v>2633</v>
      </c>
      <c r="AA24" s="650"/>
      <c r="AB24" s="650"/>
      <c r="AC24" s="650"/>
      <c r="AD24" s="650"/>
      <c r="AE24" s="650"/>
      <c r="AF24" s="650"/>
      <c r="AG24" s="650"/>
      <c r="AH24" s="650"/>
      <c r="AI24" s="20"/>
      <c r="AJ24" s="650"/>
      <c r="AK24" s="650"/>
      <c r="AL24" s="20"/>
      <c r="AM24" s="20"/>
      <c r="AN24" s="20"/>
      <c r="AO24" s="20"/>
      <c r="AP24" s="20"/>
      <c r="AQ24" s="650"/>
    </row>
    <row r="25" spans="1:43" ht="16.5">
      <c r="A25" s="648">
        <v>61</v>
      </c>
      <c r="B25" s="638" t="s">
        <v>47</v>
      </c>
      <c r="C25" s="36">
        <v>16469</v>
      </c>
      <c r="D25" s="649">
        <v>7507158</v>
      </c>
      <c r="E25" s="650">
        <v>-3235335</v>
      </c>
      <c r="F25" s="650">
        <v>-1655464</v>
      </c>
      <c r="G25" s="645">
        <v>2616359</v>
      </c>
      <c r="H25" s="650">
        <v>3450852</v>
      </c>
      <c r="I25" s="650"/>
      <c r="J25" s="650">
        <v>1309045</v>
      </c>
      <c r="K25" s="650">
        <v>703544</v>
      </c>
      <c r="L25" s="650">
        <v>152582</v>
      </c>
      <c r="M25" s="650"/>
      <c r="N25" s="650">
        <v>205784</v>
      </c>
      <c r="O25" s="650">
        <v>608148</v>
      </c>
      <c r="P25" s="650">
        <v>105504</v>
      </c>
      <c r="Q25" s="650">
        <v>689562</v>
      </c>
      <c r="R25" s="650"/>
      <c r="S25" s="650"/>
      <c r="T25" s="650">
        <v>24521</v>
      </c>
      <c r="U25" s="650">
        <v>83547</v>
      </c>
      <c r="V25" s="650">
        <v>58696</v>
      </c>
      <c r="W25" s="650"/>
      <c r="X25" s="650"/>
      <c r="Y25" s="650"/>
      <c r="Z25" s="650">
        <v>18738</v>
      </c>
      <c r="AA25" s="650"/>
      <c r="AB25" s="650"/>
      <c r="AC25" s="650"/>
      <c r="AD25" s="650">
        <v>96635</v>
      </c>
      <c r="AE25" s="650"/>
      <c r="AF25" s="650"/>
      <c r="AG25" s="650"/>
      <c r="AH25" s="650"/>
      <c r="AI25" s="20"/>
      <c r="AJ25" s="650"/>
      <c r="AK25" s="650"/>
      <c r="AL25" s="20"/>
      <c r="AM25" s="20"/>
      <c r="AN25" s="20"/>
      <c r="AO25" s="20"/>
      <c r="AP25" s="20"/>
      <c r="AQ25" s="650"/>
    </row>
    <row r="26" spans="1:43" ht="16.5">
      <c r="A26" s="648">
        <v>69</v>
      </c>
      <c r="B26" s="638" t="s">
        <v>48</v>
      </c>
      <c r="C26" s="36">
        <v>6558</v>
      </c>
      <c r="D26" s="649">
        <v>2631469</v>
      </c>
      <c r="E26" s="650">
        <v>-1288319</v>
      </c>
      <c r="F26" s="650">
        <v>-659210</v>
      </c>
      <c r="G26" s="645">
        <v>683940</v>
      </c>
      <c r="H26" s="650">
        <v>1206351</v>
      </c>
      <c r="I26" s="650"/>
      <c r="J26" s="650">
        <v>547419</v>
      </c>
      <c r="K26" s="650">
        <v>5962</v>
      </c>
      <c r="L26" s="650"/>
      <c r="M26" s="650"/>
      <c r="N26" s="650">
        <v>743411</v>
      </c>
      <c r="O26" s="650">
        <v>5962</v>
      </c>
      <c r="P26" s="650">
        <v>82355</v>
      </c>
      <c r="Q26" s="650"/>
      <c r="R26" s="650"/>
      <c r="S26" s="650"/>
      <c r="T26" s="650"/>
      <c r="U26" s="650"/>
      <c r="V26" s="650">
        <v>23373</v>
      </c>
      <c r="W26" s="650"/>
      <c r="X26" s="650"/>
      <c r="Y26" s="650"/>
      <c r="Z26" s="650">
        <v>9070</v>
      </c>
      <c r="AA26" s="650"/>
      <c r="AB26" s="650"/>
      <c r="AC26" s="650"/>
      <c r="AD26" s="650"/>
      <c r="AE26" s="650">
        <v>14570</v>
      </c>
      <c r="AF26" s="650"/>
      <c r="AG26" s="650"/>
      <c r="AH26" s="650"/>
      <c r="AI26" s="20"/>
      <c r="AJ26" s="650"/>
      <c r="AK26" s="650"/>
      <c r="AL26" s="20"/>
      <c r="AM26" s="20"/>
      <c r="AN26" s="20"/>
      <c r="AO26" s="20"/>
      <c r="AP26" s="20"/>
      <c r="AQ26" s="650">
        <v>-7004</v>
      </c>
    </row>
    <row r="27" spans="1:43" ht="16.5">
      <c r="A27" s="648">
        <v>71</v>
      </c>
      <c r="B27" s="638" t="s">
        <v>49</v>
      </c>
      <c r="C27" s="36">
        <v>6473</v>
      </c>
      <c r="D27" s="649">
        <v>2723357</v>
      </c>
      <c r="E27" s="650">
        <v>-1271621</v>
      </c>
      <c r="F27" s="650">
        <v>-650666</v>
      </c>
      <c r="G27" s="645">
        <v>801070</v>
      </c>
      <c r="H27" s="650">
        <v>1279012</v>
      </c>
      <c r="I27" s="650"/>
      <c r="J27" s="650">
        <v>523618</v>
      </c>
      <c r="K27" s="650">
        <v>41736</v>
      </c>
      <c r="L27" s="650">
        <v>114436</v>
      </c>
      <c r="M27" s="650"/>
      <c r="N27" s="650">
        <v>671819</v>
      </c>
      <c r="O27" s="650">
        <v>11924</v>
      </c>
      <c r="P27" s="650">
        <v>33004</v>
      </c>
      <c r="Q27" s="650"/>
      <c r="R27" s="650"/>
      <c r="S27" s="650"/>
      <c r="T27" s="650">
        <v>15218</v>
      </c>
      <c r="U27" s="650"/>
      <c r="V27" s="650">
        <v>23070</v>
      </c>
      <c r="W27" s="650"/>
      <c r="X27" s="650"/>
      <c r="Y27" s="650"/>
      <c r="Z27" s="650">
        <v>9520</v>
      </c>
      <c r="AA27" s="650"/>
      <c r="AB27" s="650"/>
      <c r="AC27" s="650"/>
      <c r="AD27" s="650"/>
      <c r="AE27" s="650"/>
      <c r="AF27" s="650"/>
      <c r="AG27" s="650"/>
      <c r="AH27" s="650"/>
      <c r="AI27" s="20"/>
      <c r="AJ27" s="650"/>
      <c r="AK27" s="650"/>
      <c r="AL27" s="20"/>
      <c r="AM27" s="20"/>
      <c r="AN27" s="20"/>
      <c r="AO27" s="20"/>
      <c r="AP27" s="20"/>
      <c r="AQ27" s="650"/>
    </row>
    <row r="28" spans="1:43" ht="16.5">
      <c r="A28" s="648">
        <v>72</v>
      </c>
      <c r="B28" s="638" t="s">
        <v>50</v>
      </c>
      <c r="C28" s="36">
        <v>948</v>
      </c>
      <c r="D28" s="649">
        <v>37366</v>
      </c>
      <c r="E28" s="650">
        <v>-186235</v>
      </c>
      <c r="F28" s="650">
        <v>-95293</v>
      </c>
      <c r="G28" s="645">
        <v>-244162</v>
      </c>
      <c r="H28" s="650"/>
      <c r="I28" s="650"/>
      <c r="J28" s="650">
        <v>23801</v>
      </c>
      <c r="K28" s="650"/>
      <c r="L28" s="650"/>
      <c r="M28" s="650"/>
      <c r="N28" s="650"/>
      <c r="O28" s="650"/>
      <c r="P28" s="650">
        <v>9366</v>
      </c>
      <c r="Q28" s="650"/>
      <c r="R28" s="650"/>
      <c r="S28" s="650"/>
      <c r="T28" s="650"/>
      <c r="U28" s="650"/>
      <c r="V28" s="650">
        <v>3379</v>
      </c>
      <c r="W28" s="650"/>
      <c r="X28" s="650"/>
      <c r="Y28" s="650"/>
      <c r="Z28" s="650">
        <v>820</v>
      </c>
      <c r="AA28" s="650"/>
      <c r="AB28" s="650"/>
      <c r="AC28" s="650"/>
      <c r="AD28" s="650"/>
      <c r="AE28" s="650"/>
      <c r="AF28" s="650"/>
      <c r="AG28" s="650"/>
      <c r="AH28" s="650"/>
      <c r="AI28" s="20"/>
      <c r="AJ28" s="650"/>
      <c r="AK28" s="650"/>
      <c r="AL28" s="20"/>
      <c r="AM28" s="20"/>
      <c r="AN28" s="20"/>
      <c r="AO28" s="20"/>
      <c r="AP28" s="20"/>
      <c r="AQ28" s="650"/>
    </row>
    <row r="29" spans="1:43" ht="16.5">
      <c r="A29" s="648">
        <v>74</v>
      </c>
      <c r="B29" s="638" t="s">
        <v>51</v>
      </c>
      <c r="C29" s="36">
        <v>1013</v>
      </c>
      <c r="D29" s="649">
        <v>11984</v>
      </c>
      <c r="E29" s="650">
        <v>-199004</v>
      </c>
      <c r="F29" s="650">
        <v>-101827</v>
      </c>
      <c r="G29" s="645">
        <v>-288847</v>
      </c>
      <c r="H29" s="650"/>
      <c r="I29" s="650"/>
      <c r="J29" s="650"/>
      <c r="K29" s="650"/>
      <c r="L29" s="650"/>
      <c r="M29" s="650"/>
      <c r="N29" s="650"/>
      <c r="O29" s="650"/>
      <c r="P29" s="650">
        <v>7336</v>
      </c>
      <c r="Q29" s="650"/>
      <c r="R29" s="650"/>
      <c r="S29" s="650"/>
      <c r="T29" s="650"/>
      <c r="U29" s="650"/>
      <c r="V29" s="650">
        <v>3610</v>
      </c>
      <c r="W29" s="650"/>
      <c r="X29" s="650"/>
      <c r="Y29" s="650"/>
      <c r="Z29" s="650">
        <v>1038</v>
      </c>
      <c r="AA29" s="650"/>
      <c r="AB29" s="650"/>
      <c r="AC29" s="650"/>
      <c r="AD29" s="650"/>
      <c r="AE29" s="650"/>
      <c r="AF29" s="650"/>
      <c r="AG29" s="650"/>
      <c r="AH29" s="650"/>
      <c r="AI29" s="20"/>
      <c r="AJ29" s="650"/>
      <c r="AK29" s="650"/>
      <c r="AL29" s="20"/>
      <c r="AM29" s="20"/>
      <c r="AN29" s="20"/>
      <c r="AO29" s="20"/>
      <c r="AP29" s="20"/>
      <c r="AQ29" s="650"/>
    </row>
    <row r="30" spans="1:43" ht="16.5">
      <c r="A30" s="648">
        <v>75</v>
      </c>
      <c r="B30" s="638" t="s">
        <v>52</v>
      </c>
      <c r="C30" s="36">
        <v>19534</v>
      </c>
      <c r="D30" s="649">
        <v>4178465</v>
      </c>
      <c r="E30" s="650">
        <v>-3837454</v>
      </c>
      <c r="F30" s="650">
        <v>-1963558</v>
      </c>
      <c r="G30" s="645">
        <v>-1622547</v>
      </c>
      <c r="H30" s="650">
        <v>1884579</v>
      </c>
      <c r="I30" s="650"/>
      <c r="J30" s="650">
        <v>1023435</v>
      </c>
      <c r="K30" s="650">
        <v>268301</v>
      </c>
      <c r="L30" s="650">
        <v>38145</v>
      </c>
      <c r="M30" s="650"/>
      <c r="N30" s="650">
        <v>399827</v>
      </c>
      <c r="O30" s="650">
        <v>260848</v>
      </c>
      <c r="P30" s="650">
        <v>116604</v>
      </c>
      <c r="Q30" s="650"/>
      <c r="R30" s="650"/>
      <c r="S30" s="650"/>
      <c r="T30" s="650"/>
      <c r="U30" s="650">
        <v>96400</v>
      </c>
      <c r="V30" s="650">
        <v>69619</v>
      </c>
      <c r="W30" s="650"/>
      <c r="X30" s="650"/>
      <c r="Y30" s="650"/>
      <c r="Z30" s="650">
        <v>20707</v>
      </c>
      <c r="AA30" s="650"/>
      <c r="AB30" s="650"/>
      <c r="AC30" s="650"/>
      <c r="AD30" s="650"/>
      <c r="AE30" s="650"/>
      <c r="AF30" s="650"/>
      <c r="AG30" s="650"/>
      <c r="AH30" s="650"/>
      <c r="AI30" s="20"/>
      <c r="AJ30" s="650"/>
      <c r="AK30" s="650"/>
      <c r="AL30" s="20"/>
      <c r="AM30" s="20"/>
      <c r="AN30" s="20"/>
      <c r="AO30" s="20"/>
      <c r="AP30" s="20"/>
      <c r="AQ30" s="650"/>
    </row>
    <row r="31" spans="1:43" ht="16.5">
      <c r="A31" s="648">
        <v>77</v>
      </c>
      <c r="B31" s="638" t="s">
        <v>53</v>
      </c>
      <c r="C31" s="36">
        <v>4549</v>
      </c>
      <c r="D31" s="649">
        <v>1703612</v>
      </c>
      <c r="E31" s="650">
        <v>-893651</v>
      </c>
      <c r="F31" s="650">
        <v>-457265</v>
      </c>
      <c r="G31" s="645">
        <v>352696</v>
      </c>
      <c r="H31" s="650">
        <v>939365</v>
      </c>
      <c r="I31" s="650"/>
      <c r="J31" s="650">
        <v>333211</v>
      </c>
      <c r="K31" s="650"/>
      <c r="L31" s="650"/>
      <c r="M31" s="650"/>
      <c r="N31" s="650">
        <v>246105</v>
      </c>
      <c r="O31" s="650">
        <v>95396</v>
      </c>
      <c r="P31" s="650">
        <v>27980</v>
      </c>
      <c r="Q31" s="650"/>
      <c r="R31" s="650"/>
      <c r="S31" s="650"/>
      <c r="T31" s="650"/>
      <c r="U31" s="650"/>
      <c r="V31" s="650">
        <v>16213</v>
      </c>
      <c r="W31" s="650"/>
      <c r="X31" s="650"/>
      <c r="Y31" s="650"/>
      <c r="Z31" s="650">
        <v>4495</v>
      </c>
      <c r="AA31" s="650">
        <v>29548</v>
      </c>
      <c r="AB31" s="650">
        <v>11299</v>
      </c>
      <c r="AC31" s="650"/>
      <c r="AD31" s="650"/>
      <c r="AE31" s="650"/>
      <c r="AF31" s="650"/>
      <c r="AG31" s="650"/>
      <c r="AH31" s="650"/>
      <c r="AI31" s="20"/>
      <c r="AJ31" s="650"/>
      <c r="AK31" s="650"/>
      <c r="AL31" s="20"/>
      <c r="AM31" s="20"/>
      <c r="AN31" s="20"/>
      <c r="AO31" s="20"/>
      <c r="AP31" s="20"/>
      <c r="AQ31" s="650"/>
    </row>
    <row r="32" spans="1:43" ht="16.5">
      <c r="A32" s="648">
        <v>78</v>
      </c>
      <c r="B32" s="638" t="s">
        <v>54</v>
      </c>
      <c r="C32" s="36">
        <v>7721</v>
      </c>
      <c r="D32" s="649">
        <v>2181061</v>
      </c>
      <c r="E32" s="650">
        <v>-1516790</v>
      </c>
      <c r="F32" s="650">
        <v>-776115</v>
      </c>
      <c r="G32" s="645">
        <v>-111844</v>
      </c>
      <c r="H32" s="650">
        <v>1463685</v>
      </c>
      <c r="I32" s="650"/>
      <c r="J32" s="650">
        <v>190406</v>
      </c>
      <c r="K32" s="650">
        <v>129679</v>
      </c>
      <c r="L32" s="650"/>
      <c r="M32" s="650"/>
      <c r="N32" s="650">
        <v>101088</v>
      </c>
      <c r="O32" s="650">
        <v>129679</v>
      </c>
      <c r="P32" s="650">
        <v>56272</v>
      </c>
      <c r="Q32" s="650"/>
      <c r="R32" s="650"/>
      <c r="S32" s="650"/>
      <c r="T32" s="650"/>
      <c r="U32" s="650">
        <v>64267</v>
      </c>
      <c r="V32" s="650">
        <v>27518</v>
      </c>
      <c r="W32" s="650"/>
      <c r="X32" s="650"/>
      <c r="Y32" s="650"/>
      <c r="Z32" s="650">
        <v>7168</v>
      </c>
      <c r="AA32" s="650"/>
      <c r="AB32" s="650">
        <v>11299</v>
      </c>
      <c r="AC32" s="650"/>
      <c r="AD32" s="650"/>
      <c r="AE32" s="650"/>
      <c r="AF32" s="650"/>
      <c r="AG32" s="650"/>
      <c r="AH32" s="650"/>
      <c r="AI32" s="20"/>
      <c r="AJ32" s="650"/>
      <c r="AK32" s="650"/>
      <c r="AL32" s="20"/>
      <c r="AM32" s="20"/>
      <c r="AN32" s="20"/>
      <c r="AO32" s="20"/>
      <c r="AP32" s="20"/>
      <c r="AQ32" s="650"/>
    </row>
    <row r="33" spans="1:43" ht="16.5">
      <c r="A33" s="648">
        <v>79</v>
      </c>
      <c r="B33" s="638" t="s">
        <v>55</v>
      </c>
      <c r="C33" s="36">
        <v>6703</v>
      </c>
      <c r="D33" s="649">
        <v>1900366</v>
      </c>
      <c r="E33" s="650">
        <v>-1316804</v>
      </c>
      <c r="F33" s="650">
        <v>-673786</v>
      </c>
      <c r="G33" s="645">
        <v>-90224</v>
      </c>
      <c r="H33" s="650">
        <v>834318</v>
      </c>
      <c r="I33" s="650"/>
      <c r="J33" s="650">
        <v>476016</v>
      </c>
      <c r="K33" s="650">
        <v>52170</v>
      </c>
      <c r="L33" s="650">
        <v>228872</v>
      </c>
      <c r="M33" s="650"/>
      <c r="N33" s="650"/>
      <c r="O33" s="650">
        <v>52170</v>
      </c>
      <c r="P33" s="650">
        <v>28128</v>
      </c>
      <c r="Q33" s="650"/>
      <c r="R33" s="650"/>
      <c r="S33" s="650"/>
      <c r="T33" s="650"/>
      <c r="U33" s="650">
        <v>176734</v>
      </c>
      <c r="V33" s="650">
        <v>23889</v>
      </c>
      <c r="W33" s="650"/>
      <c r="X33" s="650"/>
      <c r="Y33" s="650"/>
      <c r="Z33" s="650">
        <v>7386</v>
      </c>
      <c r="AA33" s="650">
        <v>20683</v>
      </c>
      <c r="AB33" s="650"/>
      <c r="AC33" s="650"/>
      <c r="AD33" s="650"/>
      <c r="AE33" s="650"/>
      <c r="AF33" s="650"/>
      <c r="AG33" s="650"/>
      <c r="AH33" s="650"/>
      <c r="AI33" s="20"/>
      <c r="AJ33" s="650"/>
      <c r="AK33" s="650"/>
      <c r="AL33" s="20"/>
      <c r="AM33" s="20"/>
      <c r="AN33" s="20"/>
      <c r="AO33" s="20"/>
      <c r="AP33" s="20"/>
      <c r="AQ33" s="650"/>
    </row>
    <row r="34" spans="1:43" ht="16.5">
      <c r="A34" s="648">
        <v>81</v>
      </c>
      <c r="B34" s="638" t="s">
        <v>56</v>
      </c>
      <c r="C34" s="36">
        <v>2531</v>
      </c>
      <c r="D34" s="649">
        <v>28310</v>
      </c>
      <c r="E34" s="650">
        <v>-497215</v>
      </c>
      <c r="F34" s="650">
        <v>-254416</v>
      </c>
      <c r="G34" s="645">
        <v>-723321</v>
      </c>
      <c r="H34" s="650"/>
      <c r="I34" s="650"/>
      <c r="J34" s="650"/>
      <c r="K34" s="650">
        <v>10434</v>
      </c>
      <c r="L34" s="650"/>
      <c r="M34" s="650"/>
      <c r="N34" s="650"/>
      <c r="O34" s="650"/>
      <c r="P34" s="650">
        <v>7114</v>
      </c>
      <c r="Q34" s="650"/>
      <c r="R34" s="650"/>
      <c r="S34" s="650"/>
      <c r="T34" s="650"/>
      <c r="U34" s="650"/>
      <c r="V34" s="650">
        <v>9020</v>
      </c>
      <c r="W34" s="650"/>
      <c r="X34" s="650"/>
      <c r="Y34" s="650"/>
      <c r="Z34" s="650">
        <v>1742</v>
      </c>
      <c r="AA34" s="650"/>
      <c r="AB34" s="650"/>
      <c r="AC34" s="650"/>
      <c r="AD34" s="650"/>
      <c r="AE34" s="650"/>
      <c r="AF34" s="650"/>
      <c r="AG34" s="650"/>
      <c r="AH34" s="650"/>
      <c r="AI34" s="20"/>
      <c r="AJ34" s="650"/>
      <c r="AK34" s="650"/>
      <c r="AL34" s="20"/>
      <c r="AM34" s="20"/>
      <c r="AN34" s="20"/>
      <c r="AO34" s="20"/>
      <c r="AP34" s="20"/>
      <c r="AQ34" s="650"/>
    </row>
    <row r="35" spans="1:43" ht="16.5">
      <c r="A35" s="648">
        <v>82</v>
      </c>
      <c r="B35" s="638" t="s">
        <v>57</v>
      </c>
      <c r="C35" s="36">
        <v>9371</v>
      </c>
      <c r="D35" s="649">
        <v>748766</v>
      </c>
      <c r="E35" s="650">
        <v>-1840933</v>
      </c>
      <c r="F35" s="650">
        <v>-941973</v>
      </c>
      <c r="G35" s="645">
        <v>-2034140</v>
      </c>
      <c r="H35" s="650"/>
      <c r="I35" s="650"/>
      <c r="J35" s="650">
        <v>523618</v>
      </c>
      <c r="K35" s="650">
        <v>2981</v>
      </c>
      <c r="L35" s="650"/>
      <c r="M35" s="650"/>
      <c r="N35" s="650"/>
      <c r="O35" s="650">
        <v>2981</v>
      </c>
      <c r="P35" s="650">
        <v>144465</v>
      </c>
      <c r="Q35" s="650"/>
      <c r="R35" s="650"/>
      <c r="S35" s="650"/>
      <c r="T35" s="650"/>
      <c r="U35" s="650"/>
      <c r="V35" s="650">
        <v>33398</v>
      </c>
      <c r="W35" s="650"/>
      <c r="X35" s="650"/>
      <c r="Y35" s="650"/>
      <c r="Z35" s="650">
        <v>11775</v>
      </c>
      <c r="AA35" s="650">
        <v>29548</v>
      </c>
      <c r="AB35" s="650"/>
      <c r="AC35" s="650"/>
      <c r="AD35" s="650"/>
      <c r="AE35" s="650"/>
      <c r="AF35" s="650"/>
      <c r="AG35" s="650"/>
      <c r="AH35" s="650"/>
      <c r="AI35" s="20"/>
      <c r="AJ35" s="650"/>
      <c r="AK35" s="650"/>
      <c r="AL35" s="20"/>
      <c r="AM35" s="20"/>
      <c r="AN35" s="20"/>
      <c r="AO35" s="20"/>
      <c r="AP35" s="20"/>
      <c r="AQ35" s="650"/>
    </row>
    <row r="36" spans="1:43" ht="16.5">
      <c r="A36" s="648">
        <v>86</v>
      </c>
      <c r="B36" s="638" t="s">
        <v>58</v>
      </c>
      <c r="C36" s="36">
        <v>7998</v>
      </c>
      <c r="D36" s="649">
        <v>1250226</v>
      </c>
      <c r="E36" s="650">
        <v>-1571207</v>
      </c>
      <c r="F36" s="650">
        <v>-803959</v>
      </c>
      <c r="G36" s="645">
        <v>-1124940</v>
      </c>
      <c r="H36" s="650">
        <v>680661</v>
      </c>
      <c r="I36" s="650"/>
      <c r="J36" s="650">
        <v>214207</v>
      </c>
      <c r="K36" s="650">
        <v>64094</v>
      </c>
      <c r="L36" s="650">
        <v>38145</v>
      </c>
      <c r="M36" s="650"/>
      <c r="N36" s="650">
        <v>113344</v>
      </c>
      <c r="O36" s="650">
        <v>64094</v>
      </c>
      <c r="P36" s="650">
        <v>37509</v>
      </c>
      <c r="Q36" s="650"/>
      <c r="R36" s="650"/>
      <c r="S36" s="650"/>
      <c r="T36" s="650"/>
      <c r="U36" s="650"/>
      <c r="V36" s="650">
        <v>28505</v>
      </c>
      <c r="W36" s="650"/>
      <c r="X36" s="650"/>
      <c r="Y36" s="650"/>
      <c r="Z36" s="650">
        <v>9667</v>
      </c>
      <c r="AA36" s="650"/>
      <c r="AB36" s="650"/>
      <c r="AC36" s="650"/>
      <c r="AD36" s="650"/>
      <c r="AE36" s="650"/>
      <c r="AF36" s="650"/>
      <c r="AG36" s="650"/>
      <c r="AH36" s="650"/>
      <c r="AI36" s="20"/>
      <c r="AJ36" s="650"/>
      <c r="AK36" s="650"/>
      <c r="AL36" s="20"/>
      <c r="AM36" s="20"/>
      <c r="AN36" s="20"/>
      <c r="AO36" s="20"/>
      <c r="AP36" s="20"/>
      <c r="AQ36" s="650"/>
    </row>
    <row r="37" spans="1:43" ht="16.5">
      <c r="A37" s="648">
        <v>90</v>
      </c>
      <c r="B37" s="638" t="s">
        <v>59</v>
      </c>
      <c r="C37" s="36">
        <v>3001</v>
      </c>
      <c r="D37" s="649">
        <v>513582</v>
      </c>
      <c r="E37" s="650">
        <v>-589546</v>
      </c>
      <c r="F37" s="650">
        <v>-301661</v>
      </c>
      <c r="G37" s="645">
        <v>-377625</v>
      </c>
      <c r="H37" s="650">
        <v>217657</v>
      </c>
      <c r="I37" s="650"/>
      <c r="J37" s="650">
        <v>71402</v>
      </c>
      <c r="K37" s="650">
        <v>95396</v>
      </c>
      <c r="L37" s="650"/>
      <c r="M37" s="650"/>
      <c r="N37" s="650"/>
      <c r="O37" s="650">
        <v>95396</v>
      </c>
      <c r="P37" s="650">
        <v>18658</v>
      </c>
      <c r="Q37" s="650"/>
      <c r="R37" s="650"/>
      <c r="S37" s="650"/>
      <c r="T37" s="650"/>
      <c r="U37" s="650"/>
      <c r="V37" s="650">
        <v>10696</v>
      </c>
      <c r="W37" s="650">
        <v>23224</v>
      </c>
      <c r="X37" s="650"/>
      <c r="Y37" s="650"/>
      <c r="Z37" s="650">
        <v>2165</v>
      </c>
      <c r="AA37" s="650"/>
      <c r="AB37" s="650"/>
      <c r="AC37" s="650"/>
      <c r="AD37" s="650"/>
      <c r="AE37" s="650"/>
      <c r="AF37" s="650"/>
      <c r="AG37" s="650"/>
      <c r="AH37" s="650"/>
      <c r="AI37" s="20"/>
      <c r="AJ37" s="650"/>
      <c r="AK37" s="650"/>
      <c r="AL37" s="20"/>
      <c r="AM37" s="20"/>
      <c r="AN37" s="20"/>
      <c r="AO37" s="20"/>
      <c r="AP37" s="20"/>
      <c r="AQ37" s="650">
        <v>-21012</v>
      </c>
    </row>
    <row r="38" spans="1:43" ht="16.5">
      <c r="A38" s="648">
        <v>91</v>
      </c>
      <c r="B38" s="638" t="s">
        <v>60</v>
      </c>
      <c r="C38" s="36">
        <v>674500</v>
      </c>
      <c r="D38" s="649">
        <v>256245112</v>
      </c>
      <c r="E38" s="650">
        <v>-132505525</v>
      </c>
      <c r="F38" s="650">
        <v>-67800740</v>
      </c>
      <c r="G38" s="645">
        <v>55938847</v>
      </c>
      <c r="H38" s="650">
        <v>79717813</v>
      </c>
      <c r="I38" s="650">
        <v>75165940</v>
      </c>
      <c r="J38" s="650">
        <v>25014651</v>
      </c>
      <c r="K38" s="650">
        <v>11316332</v>
      </c>
      <c r="L38" s="650">
        <v>4234139</v>
      </c>
      <c r="M38" s="650">
        <v>18112909</v>
      </c>
      <c r="N38" s="650">
        <v>5262412</v>
      </c>
      <c r="O38" s="650">
        <v>4655019</v>
      </c>
      <c r="P38" s="650">
        <v>7592716</v>
      </c>
      <c r="Q38" s="650"/>
      <c r="R38" s="650">
        <v>8873394</v>
      </c>
      <c r="S38" s="650">
        <v>2838694</v>
      </c>
      <c r="T38" s="650">
        <v>1387550</v>
      </c>
      <c r="U38" s="650">
        <v>1037908</v>
      </c>
      <c r="V38" s="650">
        <v>2403918</v>
      </c>
      <c r="W38" s="650">
        <v>1933464</v>
      </c>
      <c r="X38" s="650">
        <v>871075</v>
      </c>
      <c r="Y38" s="650">
        <v>2193158</v>
      </c>
      <c r="Z38" s="650">
        <v>958712</v>
      </c>
      <c r="AA38" s="650">
        <v>195015</v>
      </c>
      <c r="AB38" s="650">
        <v>418077</v>
      </c>
      <c r="AC38" s="650"/>
      <c r="AD38" s="650"/>
      <c r="AE38" s="650">
        <v>188902</v>
      </c>
      <c r="AF38" s="650">
        <v>555000</v>
      </c>
      <c r="AG38" s="650">
        <v>988759</v>
      </c>
      <c r="AH38" s="650"/>
      <c r="AI38" s="20"/>
      <c r="AJ38" s="650"/>
      <c r="AK38" s="650"/>
      <c r="AL38" s="20"/>
      <c r="AM38" s="20"/>
      <c r="AN38" s="20"/>
      <c r="AO38" s="20"/>
      <c r="AP38" s="20"/>
      <c r="AQ38" s="650">
        <v>329555</v>
      </c>
    </row>
    <row r="39" spans="1:43" ht="16.5">
      <c r="A39" s="648">
        <v>92</v>
      </c>
      <c r="B39" s="638" t="s">
        <v>61</v>
      </c>
      <c r="C39" s="36">
        <v>247443</v>
      </c>
      <c r="D39" s="649">
        <v>108490043</v>
      </c>
      <c r="E39" s="650">
        <v>-48610177</v>
      </c>
      <c r="F39" s="650">
        <v>-24872970</v>
      </c>
      <c r="G39" s="645">
        <v>35006896</v>
      </c>
      <c r="H39" s="650">
        <v>32397259</v>
      </c>
      <c r="I39" s="650">
        <v>26511060</v>
      </c>
      <c r="J39" s="650">
        <v>7283048</v>
      </c>
      <c r="K39" s="650">
        <v>8791323</v>
      </c>
      <c r="L39" s="650">
        <v>5454792</v>
      </c>
      <c r="M39" s="650">
        <v>8353570</v>
      </c>
      <c r="N39" s="650">
        <v>1845470</v>
      </c>
      <c r="O39" s="650">
        <v>3455118</v>
      </c>
      <c r="P39" s="650">
        <v>2058261</v>
      </c>
      <c r="Q39" s="650">
        <v>2194588</v>
      </c>
      <c r="R39" s="650">
        <v>3805902</v>
      </c>
      <c r="S39" s="650"/>
      <c r="T39" s="650">
        <v>1029639</v>
      </c>
      <c r="U39" s="650">
        <v>504495</v>
      </c>
      <c r="V39" s="650">
        <v>881887</v>
      </c>
      <c r="W39" s="650">
        <v>1734773</v>
      </c>
      <c r="X39" s="650"/>
      <c r="Y39" s="650">
        <v>382649</v>
      </c>
      <c r="Z39" s="650">
        <v>372215</v>
      </c>
      <c r="AA39" s="650">
        <v>112281</v>
      </c>
      <c r="AB39" s="650">
        <v>305083</v>
      </c>
      <c r="AC39" s="650"/>
      <c r="AD39" s="650">
        <v>344990</v>
      </c>
      <c r="AE39" s="650">
        <v>249190</v>
      </c>
      <c r="AF39" s="650"/>
      <c r="AG39" s="650"/>
      <c r="AH39" s="650"/>
      <c r="AI39" s="20"/>
      <c r="AJ39" s="650"/>
      <c r="AK39" s="650"/>
      <c r="AL39" s="20"/>
      <c r="AM39" s="20"/>
      <c r="AN39" s="20"/>
      <c r="AO39" s="20"/>
      <c r="AP39" s="20"/>
      <c r="AQ39" s="650">
        <v>422450</v>
      </c>
    </row>
    <row r="40" spans="1:43" ht="16.5">
      <c r="A40" s="648">
        <v>97</v>
      </c>
      <c r="B40" s="638" t="s">
        <v>62</v>
      </c>
      <c r="C40" s="36">
        <v>2062</v>
      </c>
      <c r="D40" s="649">
        <v>72879</v>
      </c>
      <c r="E40" s="650">
        <v>-405080</v>
      </c>
      <c r="F40" s="650">
        <v>-207272</v>
      </c>
      <c r="G40" s="645">
        <v>-539473</v>
      </c>
      <c r="H40" s="650"/>
      <c r="I40" s="650"/>
      <c r="J40" s="650"/>
      <c r="K40" s="650">
        <v>53660</v>
      </c>
      <c r="L40" s="650"/>
      <c r="M40" s="650"/>
      <c r="N40" s="650"/>
      <c r="O40" s="650">
        <v>-5962</v>
      </c>
      <c r="P40" s="650">
        <v>16228</v>
      </c>
      <c r="Q40" s="650"/>
      <c r="R40" s="650"/>
      <c r="S40" s="650"/>
      <c r="T40" s="650"/>
      <c r="U40" s="650"/>
      <c r="V40" s="650">
        <v>7349</v>
      </c>
      <c r="W40" s="650"/>
      <c r="X40" s="650"/>
      <c r="Y40" s="650"/>
      <c r="Z40" s="650">
        <v>1604</v>
      </c>
      <c r="AA40" s="650"/>
      <c r="AB40" s="650"/>
      <c r="AC40" s="650"/>
      <c r="AD40" s="650"/>
      <c r="AE40" s="650"/>
      <c r="AF40" s="650"/>
      <c r="AG40" s="650"/>
      <c r="AH40" s="650"/>
      <c r="AI40" s="20"/>
      <c r="AJ40" s="650"/>
      <c r="AK40" s="650"/>
      <c r="AL40" s="20"/>
      <c r="AM40" s="20"/>
      <c r="AN40" s="20"/>
      <c r="AO40" s="20"/>
      <c r="AP40" s="20"/>
      <c r="AQ40" s="650"/>
    </row>
    <row r="41" spans="1:43" ht="16.5">
      <c r="A41" s="648">
        <v>98</v>
      </c>
      <c r="B41" s="638" t="s">
        <v>63</v>
      </c>
      <c r="C41" s="36">
        <v>22885</v>
      </c>
      <c r="D41" s="649">
        <v>1601156</v>
      </c>
      <c r="E41" s="650">
        <v>-4495758</v>
      </c>
      <c r="F41" s="650">
        <v>-2300400</v>
      </c>
      <c r="G41" s="645">
        <v>-5195002</v>
      </c>
      <c r="H41" s="650"/>
      <c r="I41" s="650"/>
      <c r="J41" s="650">
        <v>880630</v>
      </c>
      <c r="K41" s="650">
        <v>107320</v>
      </c>
      <c r="L41" s="650">
        <v>190727</v>
      </c>
      <c r="M41" s="650"/>
      <c r="N41" s="650"/>
      <c r="O41" s="650">
        <v>58132</v>
      </c>
      <c r="P41" s="650">
        <v>180063</v>
      </c>
      <c r="Q41" s="650"/>
      <c r="R41" s="650"/>
      <c r="S41" s="650"/>
      <c r="T41" s="650"/>
      <c r="U41" s="650"/>
      <c r="V41" s="650">
        <v>81562</v>
      </c>
      <c r="W41" s="650"/>
      <c r="X41" s="650"/>
      <c r="Y41" s="650"/>
      <c r="Z41" s="650">
        <v>27977</v>
      </c>
      <c r="AA41" s="650">
        <v>29548</v>
      </c>
      <c r="AB41" s="650">
        <v>45197</v>
      </c>
      <c r="AC41" s="650"/>
      <c r="AD41" s="650"/>
      <c r="AE41" s="650"/>
      <c r="AF41" s="650"/>
      <c r="AG41" s="650"/>
      <c r="AH41" s="650"/>
      <c r="AI41" s="20"/>
      <c r="AJ41" s="650"/>
      <c r="AK41" s="650"/>
      <c r="AL41" s="20"/>
      <c r="AM41" s="20"/>
      <c r="AN41" s="20"/>
      <c r="AO41" s="20"/>
      <c r="AP41" s="20"/>
      <c r="AQ41" s="650"/>
    </row>
    <row r="42" spans="1:43" ht="16.5">
      <c r="A42" s="648">
        <v>102</v>
      </c>
      <c r="B42" s="638" t="s">
        <v>64</v>
      </c>
      <c r="C42" s="36">
        <v>9646</v>
      </c>
      <c r="D42" s="649">
        <v>3939129</v>
      </c>
      <c r="E42" s="650">
        <v>-1894957</v>
      </c>
      <c r="F42" s="650">
        <v>-969616</v>
      </c>
      <c r="G42" s="645">
        <v>1074556</v>
      </c>
      <c r="H42" s="650">
        <v>1543680</v>
      </c>
      <c r="I42" s="650"/>
      <c r="J42" s="650">
        <v>523618</v>
      </c>
      <c r="K42" s="650">
        <v>155018</v>
      </c>
      <c r="L42" s="650">
        <v>152582</v>
      </c>
      <c r="M42" s="650"/>
      <c r="N42" s="650">
        <v>550113</v>
      </c>
      <c r="O42" s="650">
        <v>135641</v>
      </c>
      <c r="P42" s="650">
        <v>67194</v>
      </c>
      <c r="Q42" s="650">
        <v>760117</v>
      </c>
      <c r="R42" s="650"/>
      <c r="S42" s="650"/>
      <c r="T42" s="650">
        <v>5722</v>
      </c>
      <c r="U42" s="650"/>
      <c r="V42" s="650">
        <v>34378</v>
      </c>
      <c r="W42" s="650"/>
      <c r="X42" s="650"/>
      <c r="Y42" s="650"/>
      <c r="Z42" s="650">
        <v>11066</v>
      </c>
      <c r="AA42" s="650"/>
      <c r="AB42" s="650"/>
      <c r="AC42" s="650"/>
      <c r="AD42" s="650"/>
      <c r="AE42" s="650"/>
      <c r="AF42" s="650"/>
      <c r="AG42" s="650"/>
      <c r="AH42" s="650"/>
      <c r="AI42" s="20"/>
      <c r="AJ42" s="650"/>
      <c r="AK42" s="650"/>
      <c r="AL42" s="20"/>
      <c r="AM42" s="20"/>
      <c r="AN42" s="20"/>
      <c r="AO42" s="20"/>
      <c r="AP42" s="20"/>
      <c r="AQ42" s="650"/>
    </row>
    <row r="43" spans="1:43" ht="16.5">
      <c r="A43" s="648">
        <v>103</v>
      </c>
      <c r="B43" s="638" t="s">
        <v>65</v>
      </c>
      <c r="C43" s="36">
        <v>2125</v>
      </c>
      <c r="D43" s="649">
        <v>83898</v>
      </c>
      <c r="E43" s="650">
        <v>-417456</v>
      </c>
      <c r="F43" s="650">
        <v>-213605</v>
      </c>
      <c r="G43" s="645">
        <v>-547163</v>
      </c>
      <c r="H43" s="650"/>
      <c r="I43" s="650"/>
      <c r="J43" s="650">
        <v>47602</v>
      </c>
      <c r="K43" s="650"/>
      <c r="L43" s="650"/>
      <c r="M43" s="650"/>
      <c r="N43" s="650">
        <v>31386</v>
      </c>
      <c r="O43" s="650">
        <v>-11924</v>
      </c>
      <c r="P43" s="650">
        <v>6921</v>
      </c>
      <c r="Q43" s="650"/>
      <c r="R43" s="650"/>
      <c r="S43" s="650"/>
      <c r="T43" s="650"/>
      <c r="U43" s="650"/>
      <c r="V43" s="650">
        <v>7574</v>
      </c>
      <c r="W43" s="650"/>
      <c r="X43" s="650"/>
      <c r="Y43" s="650"/>
      <c r="Z43" s="650">
        <v>2339</v>
      </c>
      <c r="AA43" s="650"/>
      <c r="AB43" s="650"/>
      <c r="AC43" s="650"/>
      <c r="AD43" s="650"/>
      <c r="AE43" s="650"/>
      <c r="AF43" s="650"/>
      <c r="AG43" s="650"/>
      <c r="AH43" s="650"/>
      <c r="AI43" s="20"/>
      <c r="AJ43" s="650"/>
      <c r="AK43" s="650"/>
      <c r="AL43" s="20"/>
      <c r="AM43" s="20"/>
      <c r="AN43" s="20"/>
      <c r="AO43" s="20"/>
      <c r="AP43" s="20"/>
      <c r="AQ43" s="650"/>
    </row>
    <row r="44" spans="1:43" ht="16.5">
      <c r="A44" s="648">
        <v>105</v>
      </c>
      <c r="B44" s="638" t="s">
        <v>66</v>
      </c>
      <c r="C44" s="36">
        <v>2063</v>
      </c>
      <c r="D44" s="649">
        <v>127038</v>
      </c>
      <c r="E44" s="650">
        <v>-405276</v>
      </c>
      <c r="F44" s="650">
        <v>-207373</v>
      </c>
      <c r="G44" s="645">
        <v>-485611</v>
      </c>
      <c r="H44" s="650"/>
      <c r="I44" s="650"/>
      <c r="J44" s="650">
        <v>47602</v>
      </c>
      <c r="K44" s="650">
        <v>1491</v>
      </c>
      <c r="L44" s="650"/>
      <c r="M44" s="650"/>
      <c r="N44" s="650">
        <v>68614</v>
      </c>
      <c r="O44" s="650">
        <v>-8943</v>
      </c>
      <c r="P44" s="650">
        <v>9366</v>
      </c>
      <c r="Q44" s="650"/>
      <c r="R44" s="650"/>
      <c r="S44" s="650"/>
      <c r="T44" s="650"/>
      <c r="U44" s="650"/>
      <c r="V44" s="650">
        <v>7353</v>
      </c>
      <c r="W44" s="650"/>
      <c r="X44" s="650"/>
      <c r="Y44" s="650"/>
      <c r="Z44" s="650">
        <v>1555</v>
      </c>
      <c r="AA44" s="650"/>
      <c r="AB44" s="650"/>
      <c r="AC44" s="650"/>
      <c r="AD44" s="650"/>
      <c r="AE44" s="650"/>
      <c r="AF44" s="650"/>
      <c r="AG44" s="650"/>
      <c r="AH44" s="650"/>
      <c r="AI44" s="20"/>
      <c r="AJ44" s="650"/>
      <c r="AK44" s="650"/>
      <c r="AL44" s="20"/>
      <c r="AM44" s="20"/>
      <c r="AN44" s="20"/>
      <c r="AO44" s="20"/>
      <c r="AP44" s="20"/>
      <c r="AQ44" s="650"/>
    </row>
    <row r="45" spans="1:43" ht="16.5">
      <c r="A45" s="648">
        <v>106</v>
      </c>
      <c r="B45" s="638" t="s">
        <v>67</v>
      </c>
      <c r="C45" s="36">
        <v>46901</v>
      </c>
      <c r="D45" s="649">
        <v>13489458</v>
      </c>
      <c r="E45" s="650">
        <v>-9213701</v>
      </c>
      <c r="F45" s="650">
        <v>-4714489</v>
      </c>
      <c r="G45" s="645">
        <v>-438732</v>
      </c>
      <c r="H45" s="650">
        <v>7388133</v>
      </c>
      <c r="I45" s="650"/>
      <c r="J45" s="650">
        <v>1094837</v>
      </c>
      <c r="K45" s="650">
        <v>1029977</v>
      </c>
      <c r="L45" s="650">
        <v>534036</v>
      </c>
      <c r="M45" s="650"/>
      <c r="N45" s="650">
        <v>520159</v>
      </c>
      <c r="O45" s="650">
        <v>232527</v>
      </c>
      <c r="P45" s="650">
        <v>452529</v>
      </c>
      <c r="Q45" s="650"/>
      <c r="R45" s="650"/>
      <c r="S45" s="650"/>
      <c r="T45" s="650">
        <v>336180</v>
      </c>
      <c r="U45" s="650">
        <v>221720</v>
      </c>
      <c r="V45" s="650">
        <v>167155</v>
      </c>
      <c r="W45" s="650">
        <v>518294</v>
      </c>
      <c r="X45" s="650"/>
      <c r="Y45" s="650">
        <v>246491</v>
      </c>
      <c r="Z45" s="650">
        <v>60619</v>
      </c>
      <c r="AA45" s="650">
        <v>59095</v>
      </c>
      <c r="AB45" s="650">
        <v>56497</v>
      </c>
      <c r="AC45" s="650"/>
      <c r="AD45" s="650">
        <v>168183</v>
      </c>
      <c r="AE45" s="650">
        <v>61192</v>
      </c>
      <c r="AF45" s="650"/>
      <c r="AG45" s="650"/>
      <c r="AH45" s="650">
        <v>361740</v>
      </c>
      <c r="AI45" s="20"/>
      <c r="AJ45" s="650"/>
      <c r="AK45" s="650"/>
      <c r="AL45" s="20"/>
      <c r="AM45" s="20"/>
      <c r="AN45" s="20"/>
      <c r="AO45" s="20"/>
      <c r="AP45" s="20"/>
      <c r="AQ45" s="650">
        <v>-19906</v>
      </c>
    </row>
    <row r="46" spans="1:43" ht="16.5">
      <c r="A46" s="648">
        <v>108</v>
      </c>
      <c r="B46" s="638" t="s">
        <v>68</v>
      </c>
      <c r="C46" s="36">
        <v>10319</v>
      </c>
      <c r="D46" s="649">
        <v>1796113</v>
      </c>
      <c r="E46" s="650">
        <v>-2027168</v>
      </c>
      <c r="F46" s="650">
        <v>-1037266</v>
      </c>
      <c r="G46" s="645">
        <v>-1268321</v>
      </c>
      <c r="H46" s="650">
        <v>1178768</v>
      </c>
      <c r="I46" s="650"/>
      <c r="J46" s="650">
        <v>333211</v>
      </c>
      <c r="K46" s="650">
        <v>19377</v>
      </c>
      <c r="L46" s="650">
        <v>152582</v>
      </c>
      <c r="M46" s="650"/>
      <c r="N46" s="650"/>
      <c r="O46" s="650">
        <v>-43226</v>
      </c>
      <c r="P46" s="650">
        <v>82058</v>
      </c>
      <c r="Q46" s="650"/>
      <c r="R46" s="650"/>
      <c r="S46" s="650"/>
      <c r="T46" s="650"/>
      <c r="U46" s="650"/>
      <c r="V46" s="650">
        <v>36777</v>
      </c>
      <c r="W46" s="650"/>
      <c r="X46" s="650"/>
      <c r="Y46" s="650"/>
      <c r="Z46" s="650">
        <v>12928</v>
      </c>
      <c r="AA46" s="650">
        <v>23638</v>
      </c>
      <c r="AB46" s="650"/>
      <c r="AC46" s="650"/>
      <c r="AD46" s="650"/>
      <c r="AE46" s="650"/>
      <c r="AF46" s="650"/>
      <c r="AG46" s="650"/>
      <c r="AH46" s="650"/>
      <c r="AI46" s="20"/>
      <c r="AJ46" s="650"/>
      <c r="AK46" s="650"/>
      <c r="AL46" s="20"/>
      <c r="AM46" s="20"/>
      <c r="AN46" s="20"/>
      <c r="AO46" s="20"/>
      <c r="AP46" s="20"/>
      <c r="AQ46" s="650"/>
    </row>
    <row r="47" spans="1:43" ht="16.5">
      <c r="A47" s="648">
        <v>109</v>
      </c>
      <c r="B47" s="638" t="s">
        <v>69</v>
      </c>
      <c r="C47" s="36">
        <v>68319</v>
      </c>
      <c r="D47" s="649">
        <v>7536851</v>
      </c>
      <c r="E47" s="650">
        <v>-13421268</v>
      </c>
      <c r="F47" s="650">
        <v>-6867426</v>
      </c>
      <c r="G47" s="645">
        <v>-12751843</v>
      </c>
      <c r="H47" s="650"/>
      <c r="I47" s="650"/>
      <c r="J47" s="650">
        <v>2308679</v>
      </c>
      <c r="K47" s="650">
        <v>1189467</v>
      </c>
      <c r="L47" s="650">
        <v>991780</v>
      </c>
      <c r="M47" s="650"/>
      <c r="N47" s="650"/>
      <c r="O47" s="650">
        <v>809374</v>
      </c>
      <c r="P47" s="650">
        <v>651902</v>
      </c>
      <c r="Q47" s="650"/>
      <c r="R47" s="650"/>
      <c r="S47" s="650"/>
      <c r="T47" s="650"/>
      <c r="U47" s="650">
        <v>588041</v>
      </c>
      <c r="V47" s="650">
        <v>243489</v>
      </c>
      <c r="W47" s="650"/>
      <c r="X47" s="650">
        <v>435538</v>
      </c>
      <c r="Y47" s="650"/>
      <c r="Z47" s="650">
        <v>87229</v>
      </c>
      <c r="AA47" s="650">
        <v>53186</v>
      </c>
      <c r="AB47" s="650"/>
      <c r="AC47" s="650"/>
      <c r="AD47" s="650">
        <v>178166</v>
      </c>
      <c r="AE47" s="650"/>
      <c r="AF47" s="650"/>
      <c r="AG47" s="650"/>
      <c r="AH47" s="650"/>
      <c r="AI47" s="20"/>
      <c r="AJ47" s="650"/>
      <c r="AK47" s="650"/>
      <c r="AL47" s="20"/>
      <c r="AM47" s="20"/>
      <c r="AN47" s="20"/>
      <c r="AO47" s="20"/>
      <c r="AP47" s="20"/>
      <c r="AQ47" s="650"/>
    </row>
    <row r="48" spans="1:43" ht="16.5">
      <c r="A48" s="648">
        <v>111</v>
      </c>
      <c r="B48" s="638" t="s">
        <v>70</v>
      </c>
      <c r="C48" s="36">
        <v>17953</v>
      </c>
      <c r="D48" s="649">
        <v>3048997</v>
      </c>
      <c r="E48" s="650">
        <v>-3526867</v>
      </c>
      <c r="F48" s="650">
        <v>-1804636</v>
      </c>
      <c r="G48" s="645">
        <v>-2282506</v>
      </c>
      <c r="H48" s="650">
        <v>1562994</v>
      </c>
      <c r="I48" s="650"/>
      <c r="J48" s="650">
        <v>499817</v>
      </c>
      <c r="K48" s="650">
        <v>144584</v>
      </c>
      <c r="L48" s="650"/>
      <c r="M48" s="650"/>
      <c r="N48" s="650"/>
      <c r="O48" s="650">
        <v>89434</v>
      </c>
      <c r="P48" s="650">
        <v>28128</v>
      </c>
      <c r="Q48" s="650">
        <v>475126</v>
      </c>
      <c r="R48" s="650"/>
      <c r="S48" s="650"/>
      <c r="T48" s="650"/>
      <c r="U48" s="650">
        <v>102827</v>
      </c>
      <c r="V48" s="650">
        <v>63984</v>
      </c>
      <c r="W48" s="650">
        <v>5161</v>
      </c>
      <c r="X48" s="650"/>
      <c r="Y48" s="650"/>
      <c r="Z48" s="650">
        <v>16680</v>
      </c>
      <c r="AA48" s="650">
        <v>32502</v>
      </c>
      <c r="AB48" s="650">
        <v>22599</v>
      </c>
      <c r="AC48" s="650"/>
      <c r="AD48" s="650"/>
      <c r="AE48" s="650"/>
      <c r="AF48" s="650"/>
      <c r="AG48" s="650"/>
      <c r="AH48" s="650"/>
      <c r="AI48" s="20"/>
      <c r="AJ48" s="650"/>
      <c r="AK48" s="650"/>
      <c r="AL48" s="20"/>
      <c r="AM48" s="20"/>
      <c r="AN48" s="20"/>
      <c r="AO48" s="20"/>
      <c r="AP48" s="20"/>
      <c r="AQ48" s="650">
        <v>5161</v>
      </c>
    </row>
    <row r="49" spans="1:43" ht="16.5">
      <c r="A49" s="648">
        <v>139</v>
      </c>
      <c r="B49" s="638" t="s">
        <v>71</v>
      </c>
      <c r="C49" s="36">
        <v>9766</v>
      </c>
      <c r="D49" s="649">
        <v>3016426</v>
      </c>
      <c r="E49" s="650">
        <v>-1918531</v>
      </c>
      <c r="F49" s="650">
        <v>-981678</v>
      </c>
      <c r="G49" s="645">
        <v>116217</v>
      </c>
      <c r="H49" s="650">
        <v>1239197</v>
      </c>
      <c r="I49" s="650"/>
      <c r="J49" s="650">
        <v>357012</v>
      </c>
      <c r="K49" s="650">
        <v>14906</v>
      </c>
      <c r="L49" s="650">
        <v>915490</v>
      </c>
      <c r="M49" s="650"/>
      <c r="N49" s="650">
        <v>304237</v>
      </c>
      <c r="O49" s="650"/>
      <c r="P49" s="650">
        <v>28128</v>
      </c>
      <c r="Q49" s="650"/>
      <c r="R49" s="650"/>
      <c r="S49" s="650"/>
      <c r="T49" s="650">
        <v>3605</v>
      </c>
      <c r="U49" s="650"/>
      <c r="V49" s="650">
        <v>34806</v>
      </c>
      <c r="W49" s="650"/>
      <c r="X49" s="650"/>
      <c r="Y49" s="650"/>
      <c r="Z49" s="650">
        <v>15151</v>
      </c>
      <c r="AA49" s="650">
        <v>35457</v>
      </c>
      <c r="AB49" s="650"/>
      <c r="AC49" s="650"/>
      <c r="AD49" s="650"/>
      <c r="AE49" s="650"/>
      <c r="AF49" s="650"/>
      <c r="AG49" s="650"/>
      <c r="AH49" s="650">
        <v>68437</v>
      </c>
      <c r="AI49" s="20"/>
      <c r="AJ49" s="650"/>
      <c r="AK49" s="650"/>
      <c r="AL49" s="20"/>
      <c r="AM49" s="20"/>
      <c r="AN49" s="20"/>
      <c r="AO49" s="20"/>
      <c r="AP49" s="20"/>
      <c r="AQ49" s="650"/>
    </row>
    <row r="50" spans="1:43" ht="16.5">
      <c r="A50" s="648">
        <v>140</v>
      </c>
      <c r="B50" s="638" t="s">
        <v>72</v>
      </c>
      <c r="C50" s="36">
        <v>20618</v>
      </c>
      <c r="D50" s="649">
        <v>5106595</v>
      </c>
      <c r="E50" s="650">
        <v>-4050406</v>
      </c>
      <c r="F50" s="650">
        <v>-2072521</v>
      </c>
      <c r="G50" s="645">
        <v>-1016332</v>
      </c>
      <c r="H50" s="650">
        <v>2355059</v>
      </c>
      <c r="I50" s="650"/>
      <c r="J50" s="650">
        <v>571219</v>
      </c>
      <c r="K50" s="650">
        <v>247433</v>
      </c>
      <c r="L50" s="650">
        <v>305163</v>
      </c>
      <c r="M50" s="650"/>
      <c r="N50" s="650">
        <v>371820</v>
      </c>
      <c r="O50" s="650">
        <v>280225</v>
      </c>
      <c r="P50" s="650">
        <v>166858</v>
      </c>
      <c r="Q50" s="650">
        <v>561987</v>
      </c>
      <c r="R50" s="650"/>
      <c r="S50" s="650"/>
      <c r="T50" s="650">
        <v>31468</v>
      </c>
      <c r="U50" s="650"/>
      <c r="V50" s="650">
        <v>73483</v>
      </c>
      <c r="W50" s="650"/>
      <c r="X50" s="650"/>
      <c r="Y50" s="650"/>
      <c r="Z50" s="650">
        <v>25919</v>
      </c>
      <c r="AA50" s="650">
        <v>29548</v>
      </c>
      <c r="AB50" s="650"/>
      <c r="AC50" s="650"/>
      <c r="AD50" s="650"/>
      <c r="AE50" s="650">
        <v>86413</v>
      </c>
      <c r="AF50" s="650"/>
      <c r="AG50" s="650"/>
      <c r="AH50" s="650"/>
      <c r="AI50" s="20"/>
      <c r="AJ50" s="650"/>
      <c r="AK50" s="650"/>
      <c r="AL50" s="20"/>
      <c r="AM50" s="20"/>
      <c r="AN50" s="20"/>
      <c r="AO50" s="20"/>
      <c r="AP50" s="20"/>
      <c r="AQ50" s="650"/>
    </row>
    <row r="51" spans="1:43" ht="16.5">
      <c r="A51" s="648">
        <v>142</v>
      </c>
      <c r="B51" s="638" t="s">
        <v>73</v>
      </c>
      <c r="C51" s="36">
        <v>6444</v>
      </c>
      <c r="D51" s="649">
        <v>1271179</v>
      </c>
      <c r="E51" s="650">
        <v>-1265924</v>
      </c>
      <c r="F51" s="650">
        <v>-647751</v>
      </c>
      <c r="G51" s="645">
        <v>-642496</v>
      </c>
      <c r="H51" s="650">
        <v>1052684</v>
      </c>
      <c r="I51" s="650"/>
      <c r="J51" s="650">
        <v>23801</v>
      </c>
      <c r="K51" s="650">
        <v>5962</v>
      </c>
      <c r="L51" s="650"/>
      <c r="M51" s="650"/>
      <c r="N51" s="650">
        <v>119816</v>
      </c>
      <c r="O51" s="650">
        <v>5962</v>
      </c>
      <c r="P51" s="650">
        <v>33167</v>
      </c>
      <c r="Q51" s="650"/>
      <c r="R51" s="650"/>
      <c r="S51" s="650"/>
      <c r="T51" s="650"/>
      <c r="U51" s="650"/>
      <c r="V51" s="650">
        <v>22966</v>
      </c>
      <c r="W51" s="650"/>
      <c r="X51" s="650"/>
      <c r="Y51" s="650"/>
      <c r="Z51" s="650">
        <v>6821</v>
      </c>
      <c r="AA51" s="650"/>
      <c r="AB51" s="650"/>
      <c r="AC51" s="650"/>
      <c r="AD51" s="650"/>
      <c r="AE51" s="650"/>
      <c r="AF51" s="650"/>
      <c r="AG51" s="650"/>
      <c r="AH51" s="650"/>
      <c r="AI51" s="20"/>
      <c r="AJ51" s="650"/>
      <c r="AK51" s="650"/>
      <c r="AL51" s="20"/>
      <c r="AM51" s="20"/>
      <c r="AN51" s="20"/>
      <c r="AO51" s="20"/>
      <c r="AP51" s="20"/>
      <c r="AQ51" s="650"/>
    </row>
    <row r="52" spans="1:43" ht="16.5">
      <c r="A52" s="648">
        <v>143</v>
      </c>
      <c r="B52" s="638" t="s">
        <v>74</v>
      </c>
      <c r="C52" s="36">
        <v>6850</v>
      </c>
      <c r="D52" s="649">
        <v>1158774</v>
      </c>
      <c r="E52" s="650">
        <v>-1345683</v>
      </c>
      <c r="F52" s="650">
        <v>-688562</v>
      </c>
      <c r="G52" s="645">
        <v>-875471</v>
      </c>
      <c r="H52" s="650"/>
      <c r="I52" s="650"/>
      <c r="J52" s="650">
        <v>309411</v>
      </c>
      <c r="K52" s="650">
        <v>29811</v>
      </c>
      <c r="L52" s="650">
        <v>305163</v>
      </c>
      <c r="M52" s="650"/>
      <c r="N52" s="650">
        <v>187399</v>
      </c>
      <c r="O52" s="650">
        <v>250414</v>
      </c>
      <c r="P52" s="650">
        <v>44549</v>
      </c>
      <c r="Q52" s="650"/>
      <c r="R52" s="650"/>
      <c r="S52" s="650"/>
      <c r="T52" s="650"/>
      <c r="U52" s="650"/>
      <c r="V52" s="650">
        <v>24413</v>
      </c>
      <c r="W52" s="650"/>
      <c r="X52" s="650"/>
      <c r="Y52" s="650"/>
      <c r="Z52" s="650">
        <v>7614</v>
      </c>
      <c r="AA52" s="650"/>
      <c r="AB52" s="650"/>
      <c r="AC52" s="650"/>
      <c r="AD52" s="650"/>
      <c r="AE52" s="650"/>
      <c r="AF52" s="650"/>
      <c r="AG52" s="650"/>
      <c r="AH52" s="650"/>
      <c r="AI52" s="20"/>
      <c r="AJ52" s="650"/>
      <c r="AK52" s="650"/>
      <c r="AL52" s="20"/>
      <c r="AM52" s="20"/>
      <c r="AN52" s="20"/>
      <c r="AO52" s="20"/>
      <c r="AP52" s="20"/>
      <c r="AQ52" s="650"/>
    </row>
    <row r="53" spans="1:43" ht="16.5">
      <c r="A53" s="648">
        <v>145</v>
      </c>
      <c r="B53" s="638" t="s">
        <v>75</v>
      </c>
      <c r="C53" s="36">
        <v>12343</v>
      </c>
      <c r="D53" s="649">
        <v>3247320</v>
      </c>
      <c r="E53" s="650">
        <v>-2424782</v>
      </c>
      <c r="F53" s="650">
        <v>-1240718</v>
      </c>
      <c r="G53" s="645">
        <v>-418180</v>
      </c>
      <c r="H53" s="650">
        <v>1486420</v>
      </c>
      <c r="I53" s="650"/>
      <c r="J53" s="650">
        <v>833028</v>
      </c>
      <c r="K53" s="650">
        <v>166943</v>
      </c>
      <c r="L53" s="650">
        <v>38145</v>
      </c>
      <c r="M53" s="650"/>
      <c r="N53" s="650">
        <v>512370</v>
      </c>
      <c r="O53" s="650">
        <v>37264</v>
      </c>
      <c r="P53" s="650">
        <v>84400</v>
      </c>
      <c r="Q53" s="650"/>
      <c r="R53" s="650"/>
      <c r="S53" s="650"/>
      <c r="T53" s="650"/>
      <c r="U53" s="650"/>
      <c r="V53" s="650">
        <v>43990</v>
      </c>
      <c r="W53" s="650"/>
      <c r="X53" s="650"/>
      <c r="Y53" s="650"/>
      <c r="Z53" s="650">
        <v>18167</v>
      </c>
      <c r="AA53" s="650">
        <v>26593</v>
      </c>
      <c r="AB53" s="650"/>
      <c r="AC53" s="650"/>
      <c r="AD53" s="650"/>
      <c r="AE53" s="650"/>
      <c r="AF53" s="650"/>
      <c r="AG53" s="650"/>
      <c r="AH53" s="650"/>
      <c r="AI53" s="20"/>
      <c r="AJ53" s="650"/>
      <c r="AK53" s="650"/>
      <c r="AL53" s="20"/>
      <c r="AM53" s="20"/>
      <c r="AN53" s="20"/>
      <c r="AO53" s="20"/>
      <c r="AP53" s="20"/>
      <c r="AQ53" s="650"/>
    </row>
    <row r="54" spans="1:43" ht="16.5">
      <c r="A54" s="648">
        <v>146</v>
      </c>
      <c r="B54" s="638" t="s">
        <v>76</v>
      </c>
      <c r="C54" s="36">
        <v>4406</v>
      </c>
      <c r="D54" s="649">
        <v>1050833</v>
      </c>
      <c r="E54" s="650">
        <v>-865559</v>
      </c>
      <c r="F54" s="650">
        <v>-442891</v>
      </c>
      <c r="G54" s="645">
        <v>-257617</v>
      </c>
      <c r="H54" s="650">
        <v>653135</v>
      </c>
      <c r="I54" s="650"/>
      <c r="J54" s="650">
        <v>166606</v>
      </c>
      <c r="K54" s="650"/>
      <c r="L54" s="650">
        <v>38145</v>
      </c>
      <c r="M54" s="650"/>
      <c r="N54" s="650">
        <v>169644</v>
      </c>
      <c r="O54" s="650"/>
      <c r="P54" s="650">
        <v>18762</v>
      </c>
      <c r="Q54" s="650"/>
      <c r="R54" s="650"/>
      <c r="S54" s="650"/>
      <c r="T54" s="650">
        <v>20323</v>
      </c>
      <c r="U54" s="650"/>
      <c r="V54" s="650">
        <v>15703</v>
      </c>
      <c r="W54" s="650"/>
      <c r="X54" s="650"/>
      <c r="Y54" s="650"/>
      <c r="Z54" s="650">
        <v>2798</v>
      </c>
      <c r="AA54" s="650"/>
      <c r="AB54" s="650"/>
      <c r="AC54" s="650"/>
      <c r="AD54" s="650"/>
      <c r="AE54" s="650"/>
      <c r="AF54" s="650"/>
      <c r="AG54" s="650"/>
      <c r="AH54" s="650"/>
      <c r="AI54" s="20"/>
      <c r="AJ54" s="650"/>
      <c r="AK54" s="650"/>
      <c r="AL54" s="20"/>
      <c r="AM54" s="20"/>
      <c r="AN54" s="20"/>
      <c r="AO54" s="20"/>
      <c r="AP54" s="20"/>
      <c r="AQ54" s="650">
        <v>-34283</v>
      </c>
    </row>
    <row r="55" spans="1:43" ht="16.5">
      <c r="A55" s="648">
        <v>148</v>
      </c>
      <c r="B55" s="638" t="s">
        <v>77</v>
      </c>
      <c r="C55" s="36">
        <v>7127</v>
      </c>
      <c r="D55" s="649">
        <v>1507850</v>
      </c>
      <c r="E55" s="650">
        <v>-1400099</v>
      </c>
      <c r="F55" s="650">
        <v>-716406</v>
      </c>
      <c r="G55" s="645">
        <v>-608655</v>
      </c>
      <c r="H55" s="650">
        <v>830107</v>
      </c>
      <c r="I55" s="650"/>
      <c r="J55" s="650">
        <v>166606</v>
      </c>
      <c r="K55" s="650">
        <v>98377</v>
      </c>
      <c r="L55" s="650"/>
      <c r="M55" s="650"/>
      <c r="N55" s="650">
        <v>242153</v>
      </c>
      <c r="O55" s="650">
        <v>81981</v>
      </c>
      <c r="P55" s="650">
        <v>56168</v>
      </c>
      <c r="Q55" s="650"/>
      <c r="R55" s="650"/>
      <c r="S55" s="650"/>
      <c r="T55" s="650"/>
      <c r="U55" s="650"/>
      <c r="V55" s="650">
        <v>25401</v>
      </c>
      <c r="W55" s="650"/>
      <c r="X55" s="650"/>
      <c r="Y55" s="650"/>
      <c r="Z55" s="650">
        <v>7057</v>
      </c>
      <c r="AA55" s="650"/>
      <c r="AB55" s="650"/>
      <c r="AC55" s="650"/>
      <c r="AD55" s="650"/>
      <c r="AE55" s="650"/>
      <c r="AF55" s="650"/>
      <c r="AG55" s="650"/>
      <c r="AH55" s="650"/>
      <c r="AI55" s="20"/>
      <c r="AJ55" s="650"/>
      <c r="AK55" s="650"/>
      <c r="AL55" s="20"/>
      <c r="AM55" s="20"/>
      <c r="AN55" s="20"/>
      <c r="AO55" s="20"/>
      <c r="AP55" s="20"/>
      <c r="AQ55" s="650"/>
    </row>
    <row r="56" spans="1:43" ht="16.5">
      <c r="A56" s="648">
        <v>149</v>
      </c>
      <c r="B56" s="638" t="s">
        <v>78</v>
      </c>
      <c r="C56" s="36">
        <v>5379</v>
      </c>
      <c r="D56" s="649">
        <v>202964</v>
      </c>
      <c r="E56" s="650">
        <v>-1056705</v>
      </c>
      <c r="F56" s="650">
        <v>-540697</v>
      </c>
      <c r="G56" s="645">
        <v>-1394438</v>
      </c>
      <c r="H56" s="650"/>
      <c r="I56" s="650"/>
      <c r="J56" s="650">
        <v>23801</v>
      </c>
      <c r="K56" s="650">
        <v>23849</v>
      </c>
      <c r="L56" s="650"/>
      <c r="M56" s="650"/>
      <c r="N56" s="650">
        <v>105040</v>
      </c>
      <c r="O56" s="650">
        <v>-2981</v>
      </c>
      <c r="P56" s="650">
        <v>28128</v>
      </c>
      <c r="Q56" s="650"/>
      <c r="R56" s="650"/>
      <c r="S56" s="650"/>
      <c r="T56" s="650"/>
      <c r="U56" s="650"/>
      <c r="V56" s="650">
        <v>19171</v>
      </c>
      <c r="W56" s="650"/>
      <c r="X56" s="650"/>
      <c r="Y56" s="650"/>
      <c r="Z56" s="650">
        <v>5956</v>
      </c>
      <c r="AA56" s="650"/>
      <c r="AB56" s="650"/>
      <c r="AC56" s="650"/>
      <c r="AD56" s="650"/>
      <c r="AE56" s="650"/>
      <c r="AF56" s="650"/>
      <c r="AG56" s="650"/>
      <c r="AH56" s="650"/>
      <c r="AI56" s="20"/>
      <c r="AJ56" s="650"/>
      <c r="AK56" s="650"/>
      <c r="AL56" s="20"/>
      <c r="AM56" s="20"/>
      <c r="AN56" s="20"/>
      <c r="AO56" s="20"/>
      <c r="AP56" s="20"/>
      <c r="AQ56" s="650"/>
    </row>
    <row r="57" spans="1:43" ht="16.5">
      <c r="A57" s="648">
        <v>151</v>
      </c>
      <c r="B57" s="638" t="s">
        <v>79</v>
      </c>
      <c r="C57" s="36">
        <v>1814</v>
      </c>
      <c r="D57" s="649">
        <v>111848</v>
      </c>
      <c r="E57" s="650">
        <v>-356360</v>
      </c>
      <c r="F57" s="650">
        <v>-182343</v>
      </c>
      <c r="G57" s="645">
        <v>-426855</v>
      </c>
      <c r="H57" s="650"/>
      <c r="I57" s="650"/>
      <c r="J57" s="650"/>
      <c r="K57" s="650">
        <v>44717</v>
      </c>
      <c r="L57" s="650"/>
      <c r="M57" s="650"/>
      <c r="N57" s="650"/>
      <c r="O57" s="650">
        <v>44717</v>
      </c>
      <c r="P57" s="650">
        <v>14212</v>
      </c>
      <c r="Q57" s="650"/>
      <c r="R57" s="650"/>
      <c r="S57" s="650"/>
      <c r="T57" s="650"/>
      <c r="U57" s="650"/>
      <c r="V57" s="650">
        <v>6465</v>
      </c>
      <c r="W57" s="650"/>
      <c r="X57" s="650"/>
      <c r="Y57" s="650"/>
      <c r="Z57" s="650">
        <v>1737</v>
      </c>
      <c r="AA57" s="650"/>
      <c r="AB57" s="650"/>
      <c r="AC57" s="650"/>
      <c r="AD57" s="650"/>
      <c r="AE57" s="650"/>
      <c r="AF57" s="650"/>
      <c r="AG57" s="650"/>
      <c r="AH57" s="650"/>
      <c r="AI57" s="20"/>
      <c r="AJ57" s="650"/>
      <c r="AK57" s="650"/>
      <c r="AL57" s="20"/>
      <c r="AM57" s="20"/>
      <c r="AN57" s="20"/>
      <c r="AO57" s="20"/>
      <c r="AP57" s="20"/>
      <c r="AQ57" s="650"/>
    </row>
    <row r="58" spans="1:43" ht="16.5">
      <c r="A58" s="648">
        <v>152</v>
      </c>
      <c r="B58" s="638" t="s">
        <v>80</v>
      </c>
      <c r="C58" s="36">
        <v>4357</v>
      </c>
      <c r="D58" s="649">
        <v>1535843</v>
      </c>
      <c r="E58" s="650">
        <v>-855933</v>
      </c>
      <c r="F58" s="650">
        <v>-437966</v>
      </c>
      <c r="G58" s="645">
        <v>241944</v>
      </c>
      <c r="H58" s="650">
        <v>1167455</v>
      </c>
      <c r="I58" s="650"/>
      <c r="J58" s="650">
        <v>119004</v>
      </c>
      <c r="K58" s="650">
        <v>43226</v>
      </c>
      <c r="L58" s="650">
        <v>76291</v>
      </c>
      <c r="M58" s="650"/>
      <c r="N58" s="650"/>
      <c r="O58" s="650">
        <v>43226</v>
      </c>
      <c r="P58" s="650">
        <v>65638</v>
      </c>
      <c r="Q58" s="650"/>
      <c r="R58" s="650"/>
      <c r="S58" s="650"/>
      <c r="T58" s="650"/>
      <c r="U58" s="650"/>
      <c r="V58" s="650">
        <v>15528</v>
      </c>
      <c r="W58" s="650"/>
      <c r="X58" s="650"/>
      <c r="Y58" s="650"/>
      <c r="Z58" s="650">
        <v>5475</v>
      </c>
      <c r="AA58" s="650"/>
      <c r="AB58" s="650"/>
      <c r="AC58" s="650"/>
      <c r="AD58" s="650"/>
      <c r="AE58" s="650"/>
      <c r="AF58" s="650"/>
      <c r="AG58" s="650"/>
      <c r="AH58" s="650"/>
      <c r="AI58" s="20"/>
      <c r="AJ58" s="650"/>
      <c r="AK58" s="650"/>
      <c r="AL58" s="20"/>
      <c r="AM58" s="20"/>
      <c r="AN58" s="20"/>
      <c r="AO58" s="20"/>
      <c r="AP58" s="20"/>
      <c r="AQ58" s="650"/>
    </row>
    <row r="59" spans="1:43" ht="16.5">
      <c r="A59" s="648">
        <v>153</v>
      </c>
      <c r="B59" s="638" t="s">
        <v>81</v>
      </c>
      <c r="C59" s="36">
        <v>24919</v>
      </c>
      <c r="D59" s="649">
        <v>7818735</v>
      </c>
      <c r="E59" s="650">
        <v>-4895338</v>
      </c>
      <c r="F59" s="650">
        <v>-2504858</v>
      </c>
      <c r="G59" s="645">
        <v>418539</v>
      </c>
      <c r="H59" s="650">
        <v>3457498</v>
      </c>
      <c r="I59" s="650"/>
      <c r="J59" s="650">
        <v>1118638</v>
      </c>
      <c r="K59" s="650">
        <v>478470</v>
      </c>
      <c r="L59" s="650">
        <v>343309</v>
      </c>
      <c r="M59" s="650"/>
      <c r="N59" s="650">
        <v>352462</v>
      </c>
      <c r="O59" s="650">
        <v>350282</v>
      </c>
      <c r="P59" s="650">
        <v>160263</v>
      </c>
      <c r="Q59" s="650">
        <v>615714</v>
      </c>
      <c r="R59" s="650"/>
      <c r="S59" s="650">
        <v>470952</v>
      </c>
      <c r="T59" s="650">
        <v>8582</v>
      </c>
      <c r="U59" s="650">
        <v>73907</v>
      </c>
      <c r="V59" s="650">
        <v>88811</v>
      </c>
      <c r="W59" s="650"/>
      <c r="X59" s="650"/>
      <c r="Y59" s="650">
        <v>122743</v>
      </c>
      <c r="Z59" s="650">
        <v>25015</v>
      </c>
      <c r="AA59" s="650">
        <v>118191</v>
      </c>
      <c r="AB59" s="650">
        <v>33898</v>
      </c>
      <c r="AC59" s="650"/>
      <c r="AD59" s="650"/>
      <c r="AE59" s="650"/>
      <c r="AF59" s="650"/>
      <c r="AG59" s="650"/>
      <c r="AH59" s="650"/>
      <c r="AI59" s="20"/>
      <c r="AJ59" s="650"/>
      <c r="AK59" s="650"/>
      <c r="AL59" s="20"/>
      <c r="AM59" s="20"/>
      <c r="AN59" s="20"/>
      <c r="AO59" s="20"/>
      <c r="AP59" s="20"/>
      <c r="AQ59" s="650"/>
    </row>
    <row r="60" spans="1:43" ht="16.5">
      <c r="A60" s="648">
        <v>165</v>
      </c>
      <c r="B60" s="638" t="s">
        <v>82</v>
      </c>
      <c r="C60" s="36">
        <v>16123</v>
      </c>
      <c r="D60" s="649">
        <v>2909289</v>
      </c>
      <c r="E60" s="650">
        <v>-3167363</v>
      </c>
      <c r="F60" s="650">
        <v>-1620684</v>
      </c>
      <c r="G60" s="645">
        <v>-1878758</v>
      </c>
      <c r="H60" s="650">
        <v>1930431</v>
      </c>
      <c r="I60" s="650"/>
      <c r="J60" s="650">
        <v>523618</v>
      </c>
      <c r="K60" s="650">
        <v>160980</v>
      </c>
      <c r="L60" s="650"/>
      <c r="M60" s="650"/>
      <c r="N60" s="650"/>
      <c r="O60" s="650">
        <v>83471</v>
      </c>
      <c r="P60" s="650">
        <v>104244</v>
      </c>
      <c r="Q60" s="650"/>
      <c r="R60" s="650"/>
      <c r="S60" s="650"/>
      <c r="T60" s="650"/>
      <c r="U60" s="650"/>
      <c r="V60" s="650">
        <v>57462</v>
      </c>
      <c r="W60" s="650"/>
      <c r="X60" s="650"/>
      <c r="Y60" s="650"/>
      <c r="Z60" s="650">
        <v>19535</v>
      </c>
      <c r="AA60" s="650">
        <v>29548</v>
      </c>
      <c r="AB60" s="650"/>
      <c r="AC60" s="650"/>
      <c r="AD60" s="650"/>
      <c r="AE60" s="650"/>
      <c r="AF60" s="650"/>
      <c r="AG60" s="650"/>
      <c r="AH60" s="650"/>
      <c r="AI60" s="20"/>
      <c r="AJ60" s="650"/>
      <c r="AK60" s="650"/>
      <c r="AL60" s="20"/>
      <c r="AM60" s="20"/>
      <c r="AN60" s="20"/>
      <c r="AO60" s="20"/>
      <c r="AP60" s="20"/>
      <c r="AQ60" s="650"/>
    </row>
    <row r="61" spans="1:43" ht="16.5">
      <c r="A61" s="648">
        <v>167</v>
      </c>
      <c r="B61" s="638" t="s">
        <v>83</v>
      </c>
      <c r="C61" s="36">
        <v>78062</v>
      </c>
      <c r="D61" s="649">
        <v>25683223</v>
      </c>
      <c r="E61" s="650">
        <v>-15335280</v>
      </c>
      <c r="F61" s="650">
        <v>-7846792</v>
      </c>
      <c r="G61" s="645">
        <v>2501151</v>
      </c>
      <c r="H61" s="650">
        <v>9787932</v>
      </c>
      <c r="I61" s="650">
        <v>483275</v>
      </c>
      <c r="J61" s="650">
        <v>3546321</v>
      </c>
      <c r="K61" s="650">
        <v>2304406</v>
      </c>
      <c r="L61" s="650">
        <v>1144362</v>
      </c>
      <c r="M61" s="650">
        <v>165649</v>
      </c>
      <c r="N61" s="650">
        <v>1622733</v>
      </c>
      <c r="O61" s="650">
        <v>1003147</v>
      </c>
      <c r="P61" s="650">
        <v>206309</v>
      </c>
      <c r="Q61" s="650">
        <v>1379019</v>
      </c>
      <c r="R61" s="650">
        <v>59062</v>
      </c>
      <c r="S61" s="650">
        <v>845107</v>
      </c>
      <c r="T61" s="650">
        <v>696609</v>
      </c>
      <c r="U61" s="650">
        <v>340614</v>
      </c>
      <c r="V61" s="650">
        <v>278213</v>
      </c>
      <c r="W61" s="650">
        <v>301539</v>
      </c>
      <c r="X61" s="650">
        <v>420774</v>
      </c>
      <c r="Y61" s="650">
        <v>249733</v>
      </c>
      <c r="Z61" s="650">
        <v>119327</v>
      </c>
      <c r="AA61" s="650">
        <v>17729</v>
      </c>
      <c r="AB61" s="650"/>
      <c r="AC61" s="650">
        <v>681642</v>
      </c>
      <c r="AD61" s="650"/>
      <c r="AE61" s="650">
        <v>64910</v>
      </c>
      <c r="AF61" s="650"/>
      <c r="AG61" s="650">
        <v>7821</v>
      </c>
      <c r="AH61" s="650"/>
      <c r="AI61" s="20"/>
      <c r="AJ61" s="650">
        <v>35140</v>
      </c>
      <c r="AK61" s="650"/>
      <c r="AL61" s="20"/>
      <c r="AM61" s="20"/>
      <c r="AN61" s="20"/>
      <c r="AO61" s="20"/>
      <c r="AP61" s="20"/>
      <c r="AQ61" s="650">
        <v>-78150</v>
      </c>
    </row>
    <row r="62" spans="1:43" ht="16.5">
      <c r="A62" s="648">
        <v>169</v>
      </c>
      <c r="B62" s="638" t="s">
        <v>84</v>
      </c>
      <c r="C62" s="36">
        <v>4916</v>
      </c>
      <c r="D62" s="649">
        <v>248144</v>
      </c>
      <c r="E62" s="650">
        <v>-965748</v>
      </c>
      <c r="F62" s="650">
        <v>-494156</v>
      </c>
      <c r="G62" s="645">
        <v>-1211760</v>
      </c>
      <c r="H62" s="650"/>
      <c r="I62" s="650"/>
      <c r="J62" s="650">
        <v>71402</v>
      </c>
      <c r="K62" s="650">
        <v>38755</v>
      </c>
      <c r="L62" s="650"/>
      <c r="M62" s="650"/>
      <c r="N62" s="650">
        <v>72566</v>
      </c>
      <c r="O62" s="650">
        <v>32792</v>
      </c>
      <c r="P62" s="650">
        <v>9366</v>
      </c>
      <c r="Q62" s="650"/>
      <c r="R62" s="650"/>
      <c r="S62" s="650"/>
      <c r="T62" s="650"/>
      <c r="U62" s="650"/>
      <c r="V62" s="650">
        <v>17521</v>
      </c>
      <c r="W62" s="650"/>
      <c r="X62" s="650"/>
      <c r="Y62" s="650"/>
      <c r="Z62" s="650">
        <v>5742</v>
      </c>
      <c r="AA62" s="650"/>
      <c r="AB62" s="650"/>
      <c r="AC62" s="650"/>
      <c r="AD62" s="650"/>
      <c r="AE62" s="650"/>
      <c r="AF62" s="650"/>
      <c r="AG62" s="650"/>
      <c r="AH62" s="650"/>
      <c r="AI62" s="20"/>
      <c r="AJ62" s="650"/>
      <c r="AK62" s="650"/>
      <c r="AL62" s="20"/>
      <c r="AM62" s="20"/>
      <c r="AN62" s="20"/>
      <c r="AO62" s="20"/>
      <c r="AP62" s="20"/>
      <c r="AQ62" s="650"/>
    </row>
    <row r="63" spans="1:43" ht="16.5">
      <c r="A63" s="648">
        <v>171</v>
      </c>
      <c r="B63" s="638" t="s">
        <v>85</v>
      </c>
      <c r="C63" s="36">
        <v>4590</v>
      </c>
      <c r="D63" s="649">
        <v>1634598</v>
      </c>
      <c r="E63" s="650">
        <v>-901706</v>
      </c>
      <c r="F63" s="650">
        <v>-461387</v>
      </c>
      <c r="G63" s="645">
        <v>271505</v>
      </c>
      <c r="H63" s="650">
        <v>923996</v>
      </c>
      <c r="I63" s="650"/>
      <c r="J63" s="650">
        <v>285610</v>
      </c>
      <c r="K63" s="650">
        <v>187811</v>
      </c>
      <c r="L63" s="650"/>
      <c r="M63" s="650"/>
      <c r="N63" s="650"/>
      <c r="O63" s="650">
        <v>187811</v>
      </c>
      <c r="P63" s="650">
        <v>28440</v>
      </c>
      <c r="Q63" s="650"/>
      <c r="R63" s="650"/>
      <c r="S63" s="650"/>
      <c r="T63" s="650"/>
      <c r="U63" s="650"/>
      <c r="V63" s="650">
        <v>16359</v>
      </c>
      <c r="W63" s="650"/>
      <c r="X63" s="650"/>
      <c r="Y63" s="650"/>
      <c r="Z63" s="650">
        <v>4571</v>
      </c>
      <c r="AA63" s="650"/>
      <c r="AB63" s="650"/>
      <c r="AC63" s="650"/>
      <c r="AD63" s="650"/>
      <c r="AE63" s="650"/>
      <c r="AF63" s="650"/>
      <c r="AG63" s="650"/>
      <c r="AH63" s="650"/>
      <c r="AI63" s="20"/>
      <c r="AJ63" s="650"/>
      <c r="AK63" s="650"/>
      <c r="AL63" s="20"/>
      <c r="AM63" s="20"/>
      <c r="AN63" s="20"/>
      <c r="AO63" s="20"/>
      <c r="AP63" s="20"/>
      <c r="AQ63" s="650"/>
    </row>
    <row r="64" spans="1:43" ht="16.5">
      <c r="A64" s="648">
        <v>172</v>
      </c>
      <c r="B64" s="638" t="s">
        <v>86</v>
      </c>
      <c r="C64" s="36">
        <v>4079</v>
      </c>
      <c r="D64" s="649">
        <v>2170372</v>
      </c>
      <c r="E64" s="650">
        <v>-801320</v>
      </c>
      <c r="F64" s="650">
        <v>-410021</v>
      </c>
      <c r="G64" s="645">
        <v>959031</v>
      </c>
      <c r="H64" s="650">
        <v>757483</v>
      </c>
      <c r="I64" s="650"/>
      <c r="J64" s="650">
        <v>190406</v>
      </c>
      <c r="K64" s="650">
        <v>429281</v>
      </c>
      <c r="L64" s="650"/>
      <c r="M64" s="650"/>
      <c r="N64" s="650">
        <v>332244</v>
      </c>
      <c r="O64" s="650">
        <v>429281</v>
      </c>
      <c r="P64" s="650">
        <v>14020</v>
      </c>
      <c r="Q64" s="650"/>
      <c r="R64" s="650"/>
      <c r="S64" s="650"/>
      <c r="T64" s="650"/>
      <c r="U64" s="650"/>
      <c r="V64" s="650">
        <v>14538</v>
      </c>
      <c r="W64" s="650"/>
      <c r="X64" s="650"/>
      <c r="Y64" s="650"/>
      <c r="Z64" s="650">
        <v>3119</v>
      </c>
      <c r="AA64" s="650"/>
      <c r="AB64" s="650"/>
      <c r="AC64" s="650"/>
      <c r="AD64" s="650"/>
      <c r="AE64" s="650"/>
      <c r="AF64" s="650"/>
      <c r="AG64" s="650"/>
      <c r="AH64" s="650"/>
      <c r="AI64" s="20"/>
      <c r="AJ64" s="650"/>
      <c r="AK64" s="650"/>
      <c r="AL64" s="20"/>
      <c r="AM64" s="20"/>
      <c r="AN64" s="20"/>
      <c r="AO64" s="20"/>
      <c r="AP64" s="20"/>
      <c r="AQ64" s="650"/>
    </row>
    <row r="65" spans="1:43" ht="16.5">
      <c r="A65" s="648">
        <v>176</v>
      </c>
      <c r="B65" s="638" t="s">
        <v>87</v>
      </c>
      <c r="C65" s="36">
        <v>4259</v>
      </c>
      <c r="D65" s="649">
        <v>1388599</v>
      </c>
      <c r="E65" s="650">
        <v>-836681</v>
      </c>
      <c r="F65" s="650">
        <v>-428115</v>
      </c>
      <c r="G65" s="645">
        <v>123803</v>
      </c>
      <c r="H65" s="650">
        <v>733284</v>
      </c>
      <c r="I65" s="650"/>
      <c r="J65" s="650">
        <v>309411</v>
      </c>
      <c r="K65" s="650">
        <v>56641</v>
      </c>
      <c r="L65" s="650">
        <v>38145</v>
      </c>
      <c r="M65" s="650"/>
      <c r="N65" s="650">
        <v>149656</v>
      </c>
      <c r="O65" s="650">
        <v>46207</v>
      </c>
      <c r="P65" s="650">
        <v>18970</v>
      </c>
      <c r="Q65" s="650"/>
      <c r="R65" s="650"/>
      <c r="S65" s="650"/>
      <c r="T65" s="650">
        <v>15219</v>
      </c>
      <c r="U65" s="650"/>
      <c r="V65" s="650">
        <v>15179</v>
      </c>
      <c r="W65" s="650"/>
      <c r="X65" s="650"/>
      <c r="Y65" s="650"/>
      <c r="Z65" s="650">
        <v>3475</v>
      </c>
      <c r="AA65" s="650"/>
      <c r="AB65" s="650"/>
      <c r="AC65" s="650"/>
      <c r="AD65" s="650"/>
      <c r="AE65" s="650">
        <v>2412</v>
      </c>
      <c r="AF65" s="650"/>
      <c r="AG65" s="650"/>
      <c r="AH65" s="650"/>
      <c r="AI65" s="20"/>
      <c r="AJ65" s="650"/>
      <c r="AK65" s="650"/>
      <c r="AL65" s="20"/>
      <c r="AM65" s="20"/>
      <c r="AN65" s="20"/>
      <c r="AO65" s="20"/>
      <c r="AP65" s="20"/>
      <c r="AQ65" s="650"/>
    </row>
    <row r="66" spans="1:43" ht="16.5">
      <c r="A66" s="648">
        <v>177</v>
      </c>
      <c r="B66" s="638" t="s">
        <v>88</v>
      </c>
      <c r="C66" s="36">
        <v>1708</v>
      </c>
      <c r="D66" s="649">
        <v>17106</v>
      </c>
      <c r="E66" s="650">
        <v>-335537</v>
      </c>
      <c r="F66" s="650">
        <v>-171688</v>
      </c>
      <c r="G66" s="645">
        <v>-490119</v>
      </c>
      <c r="H66" s="650"/>
      <c r="I66" s="650"/>
      <c r="J66" s="650"/>
      <c r="K66" s="650"/>
      <c r="L66" s="650"/>
      <c r="M66" s="650"/>
      <c r="N66" s="650"/>
      <c r="O66" s="650"/>
      <c r="P66" s="650">
        <v>9277</v>
      </c>
      <c r="Q66" s="650"/>
      <c r="R66" s="650"/>
      <c r="S66" s="650"/>
      <c r="T66" s="650"/>
      <c r="U66" s="650"/>
      <c r="V66" s="650">
        <v>6087</v>
      </c>
      <c r="W66" s="650"/>
      <c r="X66" s="650"/>
      <c r="Y66" s="650"/>
      <c r="Z66" s="650">
        <v>1742</v>
      </c>
      <c r="AA66" s="650"/>
      <c r="AB66" s="650"/>
      <c r="AC66" s="650"/>
      <c r="AD66" s="650"/>
      <c r="AE66" s="650"/>
      <c r="AF66" s="650"/>
      <c r="AG66" s="650"/>
      <c r="AH66" s="650"/>
      <c r="AI66" s="20"/>
      <c r="AJ66" s="650"/>
      <c r="AK66" s="650"/>
      <c r="AL66" s="20"/>
      <c r="AM66" s="20"/>
      <c r="AN66" s="20"/>
      <c r="AO66" s="20"/>
      <c r="AP66" s="20"/>
      <c r="AQ66" s="650"/>
    </row>
    <row r="67" spans="1:43" ht="16.5">
      <c r="A67" s="648">
        <v>178</v>
      </c>
      <c r="B67" s="638" t="s">
        <v>89</v>
      </c>
      <c r="C67" s="36">
        <v>5734</v>
      </c>
      <c r="D67" s="649">
        <v>1144399</v>
      </c>
      <c r="E67" s="650">
        <v>-1126444</v>
      </c>
      <c r="F67" s="650">
        <v>-576382</v>
      </c>
      <c r="G67" s="645">
        <v>-558427</v>
      </c>
      <c r="H67" s="650">
        <v>768623</v>
      </c>
      <c r="I67" s="650"/>
      <c r="J67" s="650">
        <v>142805</v>
      </c>
      <c r="K67" s="650">
        <v>61113</v>
      </c>
      <c r="L67" s="650">
        <v>38145</v>
      </c>
      <c r="M67" s="650"/>
      <c r="N67" s="650"/>
      <c r="O67" s="650">
        <v>61113</v>
      </c>
      <c r="P67" s="650">
        <v>46876</v>
      </c>
      <c r="Q67" s="650"/>
      <c r="R67" s="650"/>
      <c r="S67" s="650"/>
      <c r="T67" s="650"/>
      <c r="U67" s="650"/>
      <c r="V67" s="650">
        <v>20436</v>
      </c>
      <c r="W67" s="650"/>
      <c r="X67" s="650"/>
      <c r="Y67" s="650"/>
      <c r="Z67" s="650">
        <v>5288</v>
      </c>
      <c r="AA67" s="650"/>
      <c r="AB67" s="650"/>
      <c r="AC67" s="650"/>
      <c r="AD67" s="650"/>
      <c r="AE67" s="650"/>
      <c r="AF67" s="650"/>
      <c r="AG67" s="650"/>
      <c r="AH67" s="650"/>
      <c r="AI67" s="20"/>
      <c r="AJ67" s="650"/>
      <c r="AK67" s="650"/>
      <c r="AL67" s="20"/>
      <c r="AM67" s="20"/>
      <c r="AN67" s="20"/>
      <c r="AO67" s="20"/>
      <c r="AP67" s="20"/>
      <c r="AQ67" s="650"/>
    </row>
    <row r="68" spans="1:43" ht="16.5">
      <c r="A68" s="648">
        <v>179</v>
      </c>
      <c r="B68" s="638" t="s">
        <v>90</v>
      </c>
      <c r="C68" s="36">
        <v>147746</v>
      </c>
      <c r="D68" s="649">
        <v>20447706</v>
      </c>
      <c r="E68" s="650">
        <v>-29024702</v>
      </c>
      <c r="F68" s="650">
        <v>-14851428</v>
      </c>
      <c r="G68" s="645">
        <v>-23428424</v>
      </c>
      <c r="H68" s="650"/>
      <c r="I68" s="650"/>
      <c r="J68" s="650">
        <v>7854267</v>
      </c>
      <c r="K68" s="650">
        <v>1837860</v>
      </c>
      <c r="L68" s="650">
        <v>915490</v>
      </c>
      <c r="M68" s="650"/>
      <c r="N68" s="650">
        <v>1663626</v>
      </c>
      <c r="O68" s="650">
        <v>515734</v>
      </c>
      <c r="P68" s="650">
        <v>1791145</v>
      </c>
      <c r="Q68" s="650"/>
      <c r="R68" s="650"/>
      <c r="S68" s="650">
        <v>2745287</v>
      </c>
      <c r="T68" s="650"/>
      <c r="U68" s="650">
        <v>835469</v>
      </c>
      <c r="V68" s="650">
        <v>526567</v>
      </c>
      <c r="W68" s="650"/>
      <c r="X68" s="650">
        <v>775109</v>
      </c>
      <c r="Y68" s="650"/>
      <c r="Z68" s="650">
        <v>241247</v>
      </c>
      <c r="AA68" s="650">
        <v>118191</v>
      </c>
      <c r="AB68" s="650">
        <v>135592</v>
      </c>
      <c r="AC68" s="650"/>
      <c r="AD68" s="650">
        <v>153915</v>
      </c>
      <c r="AE68" s="650">
        <v>64207</v>
      </c>
      <c r="AF68" s="650"/>
      <c r="AG68" s="650"/>
      <c r="AH68" s="650"/>
      <c r="AI68" s="20"/>
      <c r="AJ68" s="650"/>
      <c r="AK68" s="650">
        <v>274000</v>
      </c>
      <c r="AL68" s="20"/>
      <c r="AM68" s="20"/>
      <c r="AN68" s="20"/>
      <c r="AO68" s="20"/>
      <c r="AP68" s="20"/>
      <c r="AQ68" s="650"/>
    </row>
    <row r="69" spans="1:43" ht="16.5">
      <c r="A69" s="648">
        <v>181</v>
      </c>
      <c r="B69" s="638" t="s">
        <v>91</v>
      </c>
      <c r="C69" s="36">
        <v>1682</v>
      </c>
      <c r="D69" s="649">
        <v>112324</v>
      </c>
      <c r="E69" s="650">
        <v>-330429</v>
      </c>
      <c r="F69" s="650">
        <v>-169075</v>
      </c>
      <c r="G69" s="645">
        <v>-387180</v>
      </c>
      <c r="H69" s="650"/>
      <c r="I69" s="650"/>
      <c r="J69" s="650">
        <v>95203</v>
      </c>
      <c r="K69" s="650"/>
      <c r="L69" s="650"/>
      <c r="M69" s="650"/>
      <c r="N69" s="650"/>
      <c r="O69" s="650"/>
      <c r="P69" s="650">
        <v>9233</v>
      </c>
      <c r="Q69" s="650"/>
      <c r="R69" s="650"/>
      <c r="S69" s="650"/>
      <c r="T69" s="650"/>
      <c r="U69" s="650"/>
      <c r="V69" s="650">
        <v>5995</v>
      </c>
      <c r="W69" s="650"/>
      <c r="X69" s="650"/>
      <c r="Y69" s="650"/>
      <c r="Z69" s="650">
        <v>1893</v>
      </c>
      <c r="AA69" s="650"/>
      <c r="AB69" s="650"/>
      <c r="AC69" s="650"/>
      <c r="AD69" s="650"/>
      <c r="AE69" s="650"/>
      <c r="AF69" s="650"/>
      <c r="AG69" s="650"/>
      <c r="AH69" s="650"/>
      <c r="AI69" s="20"/>
      <c r="AJ69" s="650"/>
      <c r="AK69" s="650"/>
      <c r="AL69" s="20"/>
      <c r="AM69" s="20"/>
      <c r="AN69" s="20"/>
      <c r="AO69" s="20"/>
      <c r="AP69" s="20"/>
      <c r="AQ69" s="650"/>
    </row>
    <row r="70" spans="1:43" ht="16.5">
      <c r="A70" s="648">
        <v>182</v>
      </c>
      <c r="B70" s="638" t="s">
        <v>92</v>
      </c>
      <c r="C70" s="36">
        <v>19182</v>
      </c>
      <c r="D70" s="649">
        <v>4330372</v>
      </c>
      <c r="E70" s="650">
        <v>-3768304</v>
      </c>
      <c r="F70" s="650">
        <v>-1928175</v>
      </c>
      <c r="G70" s="645">
        <v>-1366107</v>
      </c>
      <c r="H70" s="650">
        <v>2080612</v>
      </c>
      <c r="I70" s="650"/>
      <c r="J70" s="650">
        <v>452215</v>
      </c>
      <c r="K70" s="650">
        <v>708016</v>
      </c>
      <c r="L70" s="650">
        <v>267018</v>
      </c>
      <c r="M70" s="650"/>
      <c r="N70" s="650">
        <v>296219</v>
      </c>
      <c r="O70" s="650">
        <v>-228056</v>
      </c>
      <c r="P70" s="650">
        <v>46876</v>
      </c>
      <c r="Q70" s="650">
        <v>546465</v>
      </c>
      <c r="R70" s="650"/>
      <c r="S70" s="650"/>
      <c r="T70" s="650">
        <v>4904</v>
      </c>
      <c r="U70" s="650"/>
      <c r="V70" s="650">
        <v>68365</v>
      </c>
      <c r="W70" s="650"/>
      <c r="X70" s="650"/>
      <c r="Y70" s="650"/>
      <c r="Z70" s="650">
        <v>19361</v>
      </c>
      <c r="AA70" s="650"/>
      <c r="AB70" s="650">
        <v>11299</v>
      </c>
      <c r="AC70" s="650"/>
      <c r="AD70" s="650"/>
      <c r="AE70" s="650">
        <v>56872</v>
      </c>
      <c r="AF70" s="650"/>
      <c r="AG70" s="650">
        <v>206</v>
      </c>
      <c r="AH70" s="650"/>
      <c r="AI70" s="20"/>
      <c r="AJ70" s="650"/>
      <c r="AK70" s="650"/>
      <c r="AL70" s="20"/>
      <c r="AM70" s="20"/>
      <c r="AN70" s="20"/>
      <c r="AO70" s="20"/>
      <c r="AP70" s="20"/>
      <c r="AQ70" s="650"/>
    </row>
    <row r="71" spans="1:43" ht="16.5">
      <c r="A71" s="648">
        <v>186</v>
      </c>
      <c r="B71" s="638" t="s">
        <v>93</v>
      </c>
      <c r="C71" s="36">
        <v>46490</v>
      </c>
      <c r="D71" s="649">
        <v>16097125</v>
      </c>
      <c r="E71" s="650">
        <v>-9132961</v>
      </c>
      <c r="F71" s="650">
        <v>-4673175</v>
      </c>
      <c r="G71" s="645">
        <v>2290989</v>
      </c>
      <c r="H71" s="650">
        <v>7690490</v>
      </c>
      <c r="I71" s="650"/>
      <c r="J71" s="650">
        <v>1904065</v>
      </c>
      <c r="K71" s="650">
        <v>1360881</v>
      </c>
      <c r="L71" s="650">
        <v>839199</v>
      </c>
      <c r="M71" s="650"/>
      <c r="N71" s="650">
        <v>613057</v>
      </c>
      <c r="O71" s="650">
        <v>1083637</v>
      </c>
      <c r="P71" s="650">
        <v>621951</v>
      </c>
      <c r="Q71" s="650">
        <v>1072861</v>
      </c>
      <c r="R71" s="650"/>
      <c r="S71" s="650"/>
      <c r="T71" s="650">
        <v>432710</v>
      </c>
      <c r="U71" s="650">
        <v>96400</v>
      </c>
      <c r="V71" s="650">
        <v>165690</v>
      </c>
      <c r="W71" s="650"/>
      <c r="X71" s="650"/>
      <c r="Y71" s="650">
        <v>82164</v>
      </c>
      <c r="Z71" s="650">
        <v>66224</v>
      </c>
      <c r="AA71" s="650"/>
      <c r="AB71" s="650">
        <v>67796</v>
      </c>
      <c r="AC71" s="650"/>
      <c r="AD71" s="650"/>
      <c r="AE71" s="650"/>
      <c r="AF71" s="650"/>
      <c r="AG71" s="650"/>
      <c r="AH71" s="650"/>
      <c r="AI71" s="20"/>
      <c r="AJ71" s="650"/>
      <c r="AK71" s="650"/>
      <c r="AL71" s="20"/>
      <c r="AM71" s="20"/>
      <c r="AN71" s="20"/>
      <c r="AO71" s="20"/>
      <c r="AP71" s="20"/>
      <c r="AQ71" s="650"/>
    </row>
    <row r="72" spans="1:43" ht="16.5">
      <c r="A72" s="648">
        <v>202</v>
      </c>
      <c r="B72" s="638" t="s">
        <v>94</v>
      </c>
      <c r="C72" s="36">
        <v>36339</v>
      </c>
      <c r="D72" s="649">
        <v>6932665</v>
      </c>
      <c r="E72" s="650">
        <v>-7138797</v>
      </c>
      <c r="F72" s="650">
        <v>-3652796</v>
      </c>
      <c r="G72" s="645">
        <v>-3858928</v>
      </c>
      <c r="H72" s="650">
        <v>3202986</v>
      </c>
      <c r="I72" s="650"/>
      <c r="J72" s="650">
        <v>1737459</v>
      </c>
      <c r="K72" s="650">
        <v>74528</v>
      </c>
      <c r="L72" s="650">
        <v>38145</v>
      </c>
      <c r="M72" s="650"/>
      <c r="N72" s="650">
        <v>554065</v>
      </c>
      <c r="O72" s="650">
        <v>181848</v>
      </c>
      <c r="P72" s="650">
        <v>440762</v>
      </c>
      <c r="Q72" s="650"/>
      <c r="R72" s="650"/>
      <c r="S72" s="650"/>
      <c r="T72" s="650">
        <v>478891</v>
      </c>
      <c r="U72" s="650"/>
      <c r="V72" s="650">
        <v>129512</v>
      </c>
      <c r="W72" s="650"/>
      <c r="X72" s="650"/>
      <c r="Y72" s="650"/>
      <c r="Z72" s="650">
        <v>49272</v>
      </c>
      <c r="AA72" s="650"/>
      <c r="AB72" s="650">
        <v>45197</v>
      </c>
      <c r="AC72" s="650"/>
      <c r="AD72" s="650"/>
      <c r="AE72" s="650"/>
      <c r="AF72" s="650"/>
      <c r="AG72" s="650"/>
      <c r="AH72" s="650"/>
      <c r="AI72" s="20"/>
      <c r="AJ72" s="650"/>
      <c r="AK72" s="650"/>
      <c r="AL72" s="20"/>
      <c r="AM72" s="20"/>
      <c r="AN72" s="20"/>
      <c r="AO72" s="20"/>
      <c r="AP72" s="20"/>
      <c r="AQ72" s="650"/>
    </row>
    <row r="73" spans="1:43" ht="16.5">
      <c r="A73" s="648">
        <v>204</v>
      </c>
      <c r="B73" s="638" t="s">
        <v>95</v>
      </c>
      <c r="C73" s="36">
        <v>2628</v>
      </c>
      <c r="D73" s="649">
        <v>137462</v>
      </c>
      <c r="E73" s="650">
        <v>-516271</v>
      </c>
      <c r="F73" s="650">
        <v>-264167</v>
      </c>
      <c r="G73" s="645">
        <v>-642976</v>
      </c>
      <c r="H73" s="650"/>
      <c r="I73" s="650"/>
      <c r="J73" s="650">
        <v>119004</v>
      </c>
      <c r="K73" s="650"/>
      <c r="L73" s="650"/>
      <c r="M73" s="650"/>
      <c r="N73" s="650"/>
      <c r="O73" s="650"/>
      <c r="P73" s="650">
        <v>7025</v>
      </c>
      <c r="Q73" s="650"/>
      <c r="R73" s="650"/>
      <c r="S73" s="650"/>
      <c r="T73" s="650"/>
      <c r="U73" s="650"/>
      <c r="V73" s="650">
        <v>9366</v>
      </c>
      <c r="W73" s="650"/>
      <c r="X73" s="650"/>
      <c r="Y73" s="650"/>
      <c r="Z73" s="650">
        <v>2067</v>
      </c>
      <c r="AA73" s="650"/>
      <c r="AB73" s="650"/>
      <c r="AC73" s="650"/>
      <c r="AD73" s="650"/>
      <c r="AE73" s="650"/>
      <c r="AF73" s="650"/>
      <c r="AG73" s="650"/>
      <c r="AH73" s="650"/>
      <c r="AI73" s="20"/>
      <c r="AJ73" s="650"/>
      <c r="AK73" s="650"/>
      <c r="AL73" s="20"/>
      <c r="AM73" s="20"/>
      <c r="AN73" s="20"/>
      <c r="AO73" s="20"/>
      <c r="AP73" s="20"/>
      <c r="AQ73" s="650"/>
    </row>
    <row r="74" spans="1:43" ht="16.5">
      <c r="A74" s="648">
        <v>205</v>
      </c>
      <c r="B74" s="638" t="s">
        <v>96</v>
      </c>
      <c r="C74" s="36">
        <v>36513</v>
      </c>
      <c r="D74" s="649">
        <v>41714362</v>
      </c>
      <c r="E74" s="650">
        <v>-7172979</v>
      </c>
      <c r="F74" s="650">
        <v>-3670287</v>
      </c>
      <c r="G74" s="645">
        <v>30871096</v>
      </c>
      <c r="H74" s="650">
        <v>4642337</v>
      </c>
      <c r="I74" s="650">
        <v>20540815</v>
      </c>
      <c r="J74" s="650">
        <v>1380447</v>
      </c>
      <c r="K74" s="650">
        <v>1255052</v>
      </c>
      <c r="L74" s="650">
        <v>190727</v>
      </c>
      <c r="M74" s="650">
        <v>5953906</v>
      </c>
      <c r="N74" s="650">
        <v>561797</v>
      </c>
      <c r="O74" s="650">
        <v>-86452</v>
      </c>
      <c r="P74" s="650">
        <v>272970</v>
      </c>
      <c r="Q74" s="650">
        <v>1256096</v>
      </c>
      <c r="R74" s="650">
        <v>3378062</v>
      </c>
      <c r="S74" s="650">
        <v>1219645</v>
      </c>
      <c r="T74" s="650">
        <v>45854</v>
      </c>
      <c r="U74" s="650">
        <v>289201</v>
      </c>
      <c r="V74" s="650">
        <v>130132</v>
      </c>
      <c r="W74" s="650"/>
      <c r="X74" s="650">
        <v>236224</v>
      </c>
      <c r="Y74" s="650">
        <v>28282</v>
      </c>
      <c r="Z74" s="650">
        <v>51665</v>
      </c>
      <c r="AA74" s="650">
        <v>59095</v>
      </c>
      <c r="AB74" s="650"/>
      <c r="AC74" s="650"/>
      <c r="AD74" s="650"/>
      <c r="AE74" s="650">
        <v>49336</v>
      </c>
      <c r="AF74" s="650"/>
      <c r="AG74" s="650"/>
      <c r="AH74" s="650"/>
      <c r="AI74" s="20"/>
      <c r="AJ74" s="650">
        <v>332897</v>
      </c>
      <c r="AK74" s="650"/>
      <c r="AL74" s="20"/>
      <c r="AM74" s="20"/>
      <c r="AN74" s="20"/>
      <c r="AO74" s="20"/>
      <c r="AP74" s="20"/>
      <c r="AQ74" s="650">
        <v>-73726</v>
      </c>
    </row>
    <row r="75" spans="1:43" ht="16.5">
      <c r="A75" s="648">
        <v>208</v>
      </c>
      <c r="B75" s="638" t="s">
        <v>97</v>
      </c>
      <c r="C75" s="36">
        <v>12372</v>
      </c>
      <c r="D75" s="649">
        <v>3461702</v>
      </c>
      <c r="E75" s="650">
        <v>-2430479</v>
      </c>
      <c r="F75" s="650">
        <v>-1243633</v>
      </c>
      <c r="G75" s="645">
        <v>-212410</v>
      </c>
      <c r="H75" s="650">
        <v>2042734</v>
      </c>
      <c r="I75" s="650"/>
      <c r="J75" s="650">
        <v>714024</v>
      </c>
      <c r="K75" s="650">
        <v>146075</v>
      </c>
      <c r="L75" s="650"/>
      <c r="M75" s="650"/>
      <c r="N75" s="650">
        <v>323252</v>
      </c>
      <c r="O75" s="650">
        <v>81981</v>
      </c>
      <c r="P75" s="650">
        <v>66749</v>
      </c>
      <c r="Q75" s="650"/>
      <c r="R75" s="650"/>
      <c r="S75" s="650"/>
      <c r="T75" s="650"/>
      <c r="U75" s="650"/>
      <c r="V75" s="650">
        <v>44094</v>
      </c>
      <c r="W75" s="650"/>
      <c r="X75" s="650"/>
      <c r="Y75" s="650"/>
      <c r="Z75" s="650">
        <v>16720</v>
      </c>
      <c r="AA75" s="650">
        <v>14774</v>
      </c>
      <c r="AB75" s="650">
        <v>11299</v>
      </c>
      <c r="AC75" s="650"/>
      <c r="AD75" s="650"/>
      <c r="AE75" s="650"/>
      <c r="AF75" s="650"/>
      <c r="AG75" s="650"/>
      <c r="AH75" s="650"/>
      <c r="AI75" s="20"/>
      <c r="AJ75" s="650"/>
      <c r="AK75" s="650"/>
      <c r="AL75" s="20"/>
      <c r="AM75" s="20"/>
      <c r="AN75" s="20"/>
      <c r="AO75" s="20"/>
      <c r="AP75" s="20"/>
      <c r="AQ75" s="650"/>
    </row>
    <row r="76" spans="1:43" ht="16.5">
      <c r="A76" s="648">
        <v>211</v>
      </c>
      <c r="B76" s="638" t="s">
        <v>98</v>
      </c>
      <c r="C76" s="36">
        <v>33473</v>
      </c>
      <c r="D76" s="649">
        <v>5853292</v>
      </c>
      <c r="E76" s="650">
        <v>-6575771</v>
      </c>
      <c r="F76" s="650">
        <v>-3364706</v>
      </c>
      <c r="G76" s="645">
        <v>-4087185</v>
      </c>
      <c r="H76" s="650">
        <v>3515311</v>
      </c>
      <c r="I76" s="650"/>
      <c r="J76" s="650">
        <v>1118638</v>
      </c>
      <c r="K76" s="650">
        <v>126698</v>
      </c>
      <c r="L76" s="650">
        <v>305163</v>
      </c>
      <c r="M76" s="650"/>
      <c r="N76" s="650"/>
      <c r="O76" s="650">
        <v>126698</v>
      </c>
      <c r="P76" s="650">
        <v>461895</v>
      </c>
      <c r="Q76" s="650"/>
      <c r="R76" s="650"/>
      <c r="S76" s="650"/>
      <c r="T76" s="650"/>
      <c r="U76" s="650"/>
      <c r="V76" s="650">
        <v>119298</v>
      </c>
      <c r="W76" s="650"/>
      <c r="X76" s="650"/>
      <c r="Y76" s="650"/>
      <c r="Z76" s="650">
        <v>47089</v>
      </c>
      <c r="AA76" s="650">
        <v>32502</v>
      </c>
      <c r="AB76" s="650"/>
      <c r="AC76" s="650"/>
      <c r="AD76" s="650"/>
      <c r="AE76" s="650"/>
      <c r="AF76" s="650"/>
      <c r="AG76" s="650"/>
      <c r="AH76" s="650"/>
      <c r="AI76" s="20"/>
      <c r="AJ76" s="650"/>
      <c r="AK76" s="650"/>
      <c r="AL76" s="20"/>
      <c r="AM76" s="20"/>
      <c r="AN76" s="20"/>
      <c r="AO76" s="20"/>
      <c r="AP76" s="20"/>
      <c r="AQ76" s="650"/>
    </row>
    <row r="77" spans="1:43" ht="16.5">
      <c r="A77" s="648">
        <v>213</v>
      </c>
      <c r="B77" s="638" t="s">
        <v>99</v>
      </c>
      <c r="C77" s="36">
        <v>5114</v>
      </c>
      <c r="D77" s="649">
        <v>1245370</v>
      </c>
      <c r="E77" s="650">
        <v>-1004645</v>
      </c>
      <c r="F77" s="650">
        <v>-514059</v>
      </c>
      <c r="G77" s="645">
        <v>-273334</v>
      </c>
      <c r="H77" s="650">
        <v>978184</v>
      </c>
      <c r="I77" s="650"/>
      <c r="J77" s="650">
        <v>119004</v>
      </c>
      <c r="K77" s="650">
        <v>7453</v>
      </c>
      <c r="L77" s="650"/>
      <c r="M77" s="650"/>
      <c r="N77" s="650"/>
      <c r="O77" s="650">
        <v>80490</v>
      </c>
      <c r="P77" s="650">
        <v>37509</v>
      </c>
      <c r="Q77" s="650"/>
      <c r="R77" s="650"/>
      <c r="S77" s="650"/>
      <c r="T77" s="650"/>
      <c r="U77" s="650"/>
      <c r="V77" s="650">
        <v>18226</v>
      </c>
      <c r="W77" s="650"/>
      <c r="X77" s="650"/>
      <c r="Y77" s="650"/>
      <c r="Z77" s="650">
        <v>4504</v>
      </c>
      <c r="AA77" s="650"/>
      <c r="AB77" s="650"/>
      <c r="AC77" s="650"/>
      <c r="AD77" s="650"/>
      <c r="AE77" s="650"/>
      <c r="AF77" s="650"/>
      <c r="AG77" s="650"/>
      <c r="AH77" s="650"/>
      <c r="AI77" s="20"/>
      <c r="AJ77" s="650"/>
      <c r="AK77" s="650"/>
      <c r="AL77" s="20"/>
      <c r="AM77" s="20"/>
      <c r="AN77" s="20"/>
      <c r="AO77" s="20"/>
      <c r="AP77" s="20"/>
      <c r="AQ77" s="650"/>
    </row>
    <row r="78" spans="1:43" ht="16.5">
      <c r="A78" s="648">
        <v>214</v>
      </c>
      <c r="B78" s="638" t="s">
        <v>100</v>
      </c>
      <c r="C78" s="36">
        <v>12394</v>
      </c>
      <c r="D78" s="649">
        <v>4617440</v>
      </c>
      <c r="E78" s="650">
        <v>-2434801</v>
      </c>
      <c r="F78" s="650">
        <v>-1245845</v>
      </c>
      <c r="G78" s="645">
        <v>936794</v>
      </c>
      <c r="H78" s="650">
        <v>2196584</v>
      </c>
      <c r="I78" s="650"/>
      <c r="J78" s="650">
        <v>785427</v>
      </c>
      <c r="K78" s="650">
        <v>649884</v>
      </c>
      <c r="L78" s="650">
        <v>152582</v>
      </c>
      <c r="M78" s="650"/>
      <c r="N78" s="650"/>
      <c r="O78" s="650">
        <v>620073</v>
      </c>
      <c r="P78" s="650">
        <v>49232</v>
      </c>
      <c r="Q78" s="650"/>
      <c r="R78" s="650"/>
      <c r="S78" s="650"/>
      <c r="T78" s="650"/>
      <c r="U78" s="650">
        <v>64267</v>
      </c>
      <c r="V78" s="650">
        <v>44172</v>
      </c>
      <c r="W78" s="650"/>
      <c r="X78" s="650"/>
      <c r="Y78" s="650"/>
      <c r="Z78" s="650">
        <v>14372</v>
      </c>
      <c r="AA78" s="650">
        <v>29548</v>
      </c>
      <c r="AB78" s="650">
        <v>11299</v>
      </c>
      <c r="AC78" s="650"/>
      <c r="AD78" s="650"/>
      <c r="AE78" s="650"/>
      <c r="AF78" s="650"/>
      <c r="AG78" s="650"/>
      <c r="AH78" s="650"/>
      <c r="AI78" s="20"/>
      <c r="AJ78" s="650"/>
      <c r="AK78" s="650"/>
      <c r="AL78" s="20"/>
      <c r="AM78" s="20"/>
      <c r="AN78" s="20"/>
      <c r="AO78" s="20"/>
      <c r="AP78" s="20"/>
      <c r="AQ78" s="650"/>
    </row>
    <row r="79" spans="1:43" ht="16.5">
      <c r="A79" s="648">
        <v>216</v>
      </c>
      <c r="B79" s="638" t="s">
        <v>101</v>
      </c>
      <c r="C79" s="36">
        <v>1217</v>
      </c>
      <c r="D79" s="649">
        <v>118470</v>
      </c>
      <c r="E79" s="650">
        <v>-239080</v>
      </c>
      <c r="F79" s="650">
        <v>-122333</v>
      </c>
      <c r="G79" s="645">
        <v>-242943</v>
      </c>
      <c r="H79" s="650"/>
      <c r="I79" s="650"/>
      <c r="J79" s="650">
        <v>71402</v>
      </c>
      <c r="K79" s="650"/>
      <c r="L79" s="650">
        <v>38145</v>
      </c>
      <c r="M79" s="650"/>
      <c r="N79" s="650"/>
      <c r="O79" s="650">
        <v>-5962</v>
      </c>
      <c r="P79" s="650">
        <v>9381</v>
      </c>
      <c r="Q79" s="650"/>
      <c r="R79" s="650"/>
      <c r="S79" s="650"/>
      <c r="T79" s="650"/>
      <c r="U79" s="650"/>
      <c r="V79" s="650">
        <v>4337</v>
      </c>
      <c r="W79" s="650"/>
      <c r="X79" s="650"/>
      <c r="Y79" s="650"/>
      <c r="Z79" s="650">
        <v>1167</v>
      </c>
      <c r="AA79" s="650"/>
      <c r="AB79" s="650"/>
      <c r="AC79" s="650"/>
      <c r="AD79" s="650"/>
      <c r="AE79" s="650"/>
      <c r="AF79" s="650"/>
      <c r="AG79" s="650"/>
      <c r="AH79" s="650"/>
      <c r="AI79" s="20"/>
      <c r="AJ79" s="650"/>
      <c r="AK79" s="650"/>
      <c r="AL79" s="20"/>
      <c r="AM79" s="20"/>
      <c r="AN79" s="20"/>
      <c r="AO79" s="20"/>
      <c r="AP79" s="20"/>
      <c r="AQ79" s="650"/>
    </row>
    <row r="80" spans="1:43" ht="16.5">
      <c r="A80" s="648">
        <v>217</v>
      </c>
      <c r="B80" s="638" t="s">
        <v>102</v>
      </c>
      <c r="C80" s="36">
        <v>5246</v>
      </c>
      <c r="D80" s="649">
        <v>1753188</v>
      </c>
      <c r="E80" s="650">
        <v>-1030577</v>
      </c>
      <c r="F80" s="650">
        <v>-527328</v>
      </c>
      <c r="G80" s="645">
        <v>195283</v>
      </c>
      <c r="H80" s="650">
        <v>1053556</v>
      </c>
      <c r="I80" s="650"/>
      <c r="J80" s="650">
        <v>142805</v>
      </c>
      <c r="K80" s="650">
        <v>79000</v>
      </c>
      <c r="L80" s="650">
        <v>114436</v>
      </c>
      <c r="M80" s="650"/>
      <c r="N80" s="650">
        <v>215750</v>
      </c>
      <c r="O80" s="650">
        <v>73037</v>
      </c>
      <c r="P80" s="650">
        <v>37302</v>
      </c>
      <c r="Q80" s="650"/>
      <c r="R80" s="650"/>
      <c r="S80" s="650"/>
      <c r="T80" s="650"/>
      <c r="U80" s="650"/>
      <c r="V80" s="650">
        <v>18697</v>
      </c>
      <c r="W80" s="650"/>
      <c r="X80" s="650"/>
      <c r="Y80" s="650"/>
      <c r="Z80" s="650">
        <v>7306</v>
      </c>
      <c r="AA80" s="650"/>
      <c r="AB80" s="650">
        <v>11299</v>
      </c>
      <c r="AC80" s="650"/>
      <c r="AD80" s="650"/>
      <c r="AE80" s="650"/>
      <c r="AF80" s="650"/>
      <c r="AG80" s="650"/>
      <c r="AH80" s="650"/>
      <c r="AI80" s="20"/>
      <c r="AJ80" s="650"/>
      <c r="AK80" s="650"/>
      <c r="AL80" s="20"/>
      <c r="AM80" s="20"/>
      <c r="AN80" s="20"/>
      <c r="AO80" s="20"/>
      <c r="AP80" s="20"/>
      <c r="AQ80" s="650"/>
    </row>
    <row r="81" spans="1:43" ht="16.5">
      <c r="A81" s="648">
        <v>218</v>
      </c>
      <c r="B81" s="638" t="s">
        <v>103</v>
      </c>
      <c r="C81" s="36">
        <v>1188</v>
      </c>
      <c r="D81" s="649">
        <v>98143</v>
      </c>
      <c r="E81" s="650">
        <v>-233383</v>
      </c>
      <c r="F81" s="650">
        <v>-119418</v>
      </c>
      <c r="G81" s="645">
        <v>-254658</v>
      </c>
      <c r="H81" s="650"/>
      <c r="I81" s="650"/>
      <c r="J81" s="650">
        <v>23801</v>
      </c>
      <c r="K81" s="650">
        <v>29811</v>
      </c>
      <c r="L81" s="650"/>
      <c r="M81" s="650"/>
      <c r="N81" s="650"/>
      <c r="O81" s="650">
        <v>29811</v>
      </c>
      <c r="P81" s="650">
        <v>9381</v>
      </c>
      <c r="Q81" s="650"/>
      <c r="R81" s="650"/>
      <c r="S81" s="650"/>
      <c r="T81" s="650"/>
      <c r="U81" s="650"/>
      <c r="V81" s="650">
        <v>4234</v>
      </c>
      <c r="W81" s="650"/>
      <c r="X81" s="650"/>
      <c r="Y81" s="650"/>
      <c r="Z81" s="650">
        <v>1105</v>
      </c>
      <c r="AA81" s="650"/>
      <c r="AB81" s="650"/>
      <c r="AC81" s="650"/>
      <c r="AD81" s="650"/>
      <c r="AE81" s="650"/>
      <c r="AF81" s="650"/>
      <c r="AG81" s="650"/>
      <c r="AH81" s="650"/>
      <c r="AI81" s="20"/>
      <c r="AJ81" s="650"/>
      <c r="AK81" s="650"/>
      <c r="AL81" s="20"/>
      <c r="AM81" s="20"/>
      <c r="AN81" s="20"/>
      <c r="AO81" s="20"/>
      <c r="AP81" s="20"/>
      <c r="AQ81" s="650"/>
    </row>
    <row r="82" spans="1:43" ht="16.5">
      <c r="A82" s="648">
        <v>224</v>
      </c>
      <c r="B82" s="638" t="s">
        <v>104</v>
      </c>
      <c r="C82" s="36">
        <v>8581</v>
      </c>
      <c r="D82" s="649">
        <v>2121216</v>
      </c>
      <c r="E82" s="650">
        <v>-1685737</v>
      </c>
      <c r="F82" s="650">
        <v>-862562</v>
      </c>
      <c r="G82" s="645">
        <v>-427083</v>
      </c>
      <c r="H82" s="650">
        <v>1513804</v>
      </c>
      <c r="I82" s="650"/>
      <c r="J82" s="650">
        <v>71402</v>
      </c>
      <c r="K82" s="650">
        <v>150547</v>
      </c>
      <c r="L82" s="650"/>
      <c r="M82" s="650"/>
      <c r="N82" s="650">
        <v>202405</v>
      </c>
      <c r="O82" s="650">
        <v>-13415</v>
      </c>
      <c r="P82" s="650">
        <v>44549</v>
      </c>
      <c r="Q82" s="650"/>
      <c r="R82" s="650"/>
      <c r="S82" s="650"/>
      <c r="T82" s="650"/>
      <c r="U82" s="650">
        <v>83547</v>
      </c>
      <c r="V82" s="650">
        <v>30583</v>
      </c>
      <c r="W82" s="650"/>
      <c r="X82" s="650"/>
      <c r="Y82" s="650"/>
      <c r="Z82" s="650">
        <v>9895</v>
      </c>
      <c r="AA82" s="650">
        <v>26593</v>
      </c>
      <c r="AB82" s="650"/>
      <c r="AC82" s="650"/>
      <c r="AD82" s="650"/>
      <c r="AE82" s="650">
        <v>1306</v>
      </c>
      <c r="AF82" s="650"/>
      <c r="AG82" s="650"/>
      <c r="AH82" s="650"/>
      <c r="AI82" s="20"/>
      <c r="AJ82" s="650"/>
      <c r="AK82" s="650"/>
      <c r="AL82" s="20"/>
      <c r="AM82" s="20"/>
      <c r="AN82" s="20"/>
      <c r="AO82" s="20"/>
      <c r="AP82" s="20"/>
      <c r="AQ82" s="650"/>
    </row>
    <row r="83" spans="1:43" ht="16.5">
      <c r="A83" s="648">
        <v>226</v>
      </c>
      <c r="B83" s="638" t="s">
        <v>105</v>
      </c>
      <c r="C83" s="36">
        <v>3625</v>
      </c>
      <c r="D83" s="649">
        <v>1046793</v>
      </c>
      <c r="E83" s="650">
        <v>-712131</v>
      </c>
      <c r="F83" s="650">
        <v>-364385</v>
      </c>
      <c r="G83" s="645">
        <v>-29723</v>
      </c>
      <c r="H83" s="650">
        <v>768158</v>
      </c>
      <c r="I83" s="650"/>
      <c r="J83" s="650">
        <v>23801</v>
      </c>
      <c r="K83" s="650">
        <v>28321</v>
      </c>
      <c r="L83" s="650"/>
      <c r="M83" s="650"/>
      <c r="N83" s="650">
        <v>163115</v>
      </c>
      <c r="O83" s="650">
        <v>28321</v>
      </c>
      <c r="P83" s="650">
        <v>18762</v>
      </c>
      <c r="Q83" s="650"/>
      <c r="R83" s="650"/>
      <c r="S83" s="650"/>
      <c r="T83" s="650"/>
      <c r="U83" s="650"/>
      <c r="V83" s="650">
        <v>12920</v>
      </c>
      <c r="W83" s="650"/>
      <c r="X83" s="650"/>
      <c r="Y83" s="650"/>
      <c r="Z83" s="650">
        <v>3395</v>
      </c>
      <c r="AA83" s="650"/>
      <c r="AB83" s="650"/>
      <c r="AC83" s="650"/>
      <c r="AD83" s="650"/>
      <c r="AE83" s="650"/>
      <c r="AF83" s="650"/>
      <c r="AG83" s="650"/>
      <c r="AH83" s="650"/>
      <c r="AI83" s="20"/>
      <c r="AJ83" s="650"/>
      <c r="AK83" s="650"/>
      <c r="AL83" s="20"/>
      <c r="AM83" s="20"/>
      <c r="AN83" s="20"/>
      <c r="AO83" s="20"/>
      <c r="AP83" s="20"/>
      <c r="AQ83" s="650"/>
    </row>
    <row r="84" spans="1:43" ht="16.5">
      <c r="A84" s="648">
        <v>230</v>
      </c>
      <c r="B84" s="638" t="s">
        <v>106</v>
      </c>
      <c r="C84" s="36">
        <v>2216</v>
      </c>
      <c r="D84" s="649">
        <v>258897</v>
      </c>
      <c r="E84" s="650">
        <v>-435333</v>
      </c>
      <c r="F84" s="650">
        <v>-222752</v>
      </c>
      <c r="G84" s="645">
        <v>-399188</v>
      </c>
      <c r="H84" s="650"/>
      <c r="I84" s="650"/>
      <c r="J84" s="650">
        <v>142805</v>
      </c>
      <c r="K84" s="650">
        <v>47698</v>
      </c>
      <c r="L84" s="650"/>
      <c r="M84" s="650"/>
      <c r="N84" s="650"/>
      <c r="O84" s="650">
        <v>22358</v>
      </c>
      <c r="P84" s="650">
        <v>9322</v>
      </c>
      <c r="Q84" s="650"/>
      <c r="R84" s="650"/>
      <c r="S84" s="650"/>
      <c r="T84" s="650"/>
      <c r="U84" s="650"/>
      <c r="V84" s="650">
        <v>7898</v>
      </c>
      <c r="W84" s="650"/>
      <c r="X84" s="650"/>
      <c r="Y84" s="650"/>
      <c r="Z84" s="650">
        <v>2223</v>
      </c>
      <c r="AA84" s="650">
        <v>26593</v>
      </c>
      <c r="AB84" s="650"/>
      <c r="AC84" s="650"/>
      <c r="AD84" s="650"/>
      <c r="AE84" s="650"/>
      <c r="AF84" s="650"/>
      <c r="AG84" s="650"/>
      <c r="AH84" s="650"/>
      <c r="AI84" s="20"/>
      <c r="AJ84" s="650"/>
      <c r="AK84" s="650"/>
      <c r="AL84" s="20"/>
      <c r="AM84" s="20"/>
      <c r="AN84" s="20"/>
      <c r="AO84" s="20"/>
      <c r="AP84" s="20"/>
      <c r="AQ84" s="650"/>
    </row>
    <row r="85" spans="1:43" ht="16.5">
      <c r="A85" s="648">
        <v>231</v>
      </c>
      <c r="B85" s="638" t="s">
        <v>107</v>
      </c>
      <c r="C85" s="36">
        <v>1208</v>
      </c>
      <c r="D85" s="649">
        <v>344422</v>
      </c>
      <c r="E85" s="650">
        <v>-237312</v>
      </c>
      <c r="F85" s="650">
        <v>-121428</v>
      </c>
      <c r="G85" s="645">
        <v>-14318</v>
      </c>
      <c r="H85" s="650"/>
      <c r="I85" s="650"/>
      <c r="J85" s="650">
        <v>23801</v>
      </c>
      <c r="K85" s="650">
        <v>147565</v>
      </c>
      <c r="L85" s="650">
        <v>38145</v>
      </c>
      <c r="M85" s="650"/>
      <c r="N85" s="650">
        <v>76976</v>
      </c>
      <c r="O85" s="650">
        <v>43226</v>
      </c>
      <c r="P85" s="650">
        <v>9366</v>
      </c>
      <c r="Q85" s="650"/>
      <c r="R85" s="650"/>
      <c r="S85" s="650"/>
      <c r="T85" s="650"/>
      <c r="U85" s="650"/>
      <c r="V85" s="650">
        <v>4305</v>
      </c>
      <c r="W85" s="650"/>
      <c r="X85" s="650"/>
      <c r="Y85" s="650"/>
      <c r="Z85" s="650">
        <v>1038</v>
      </c>
      <c r="AA85" s="650"/>
      <c r="AB85" s="650"/>
      <c r="AC85" s="650"/>
      <c r="AD85" s="650"/>
      <c r="AE85" s="650"/>
      <c r="AF85" s="650"/>
      <c r="AG85" s="650"/>
      <c r="AH85" s="650"/>
      <c r="AI85" s="20"/>
      <c r="AJ85" s="650"/>
      <c r="AK85" s="650"/>
      <c r="AL85" s="20"/>
      <c r="AM85" s="20"/>
      <c r="AN85" s="20"/>
      <c r="AO85" s="20"/>
      <c r="AP85" s="20"/>
      <c r="AQ85" s="650"/>
    </row>
    <row r="86" spans="1:43" ht="16.5">
      <c r="A86" s="648">
        <v>232</v>
      </c>
      <c r="B86" s="638" t="s">
        <v>108</v>
      </c>
      <c r="C86" s="36">
        <v>12618</v>
      </c>
      <c r="D86" s="649">
        <v>3460929</v>
      </c>
      <c r="E86" s="650">
        <v>-2478806</v>
      </c>
      <c r="F86" s="650">
        <v>-1268361</v>
      </c>
      <c r="G86" s="645">
        <v>-286238</v>
      </c>
      <c r="H86" s="650">
        <v>1386332</v>
      </c>
      <c r="I86" s="650"/>
      <c r="J86" s="650">
        <v>714024</v>
      </c>
      <c r="K86" s="650">
        <v>140113</v>
      </c>
      <c r="L86" s="650">
        <v>267018</v>
      </c>
      <c r="M86" s="650"/>
      <c r="N86" s="650">
        <v>369186</v>
      </c>
      <c r="O86" s="650">
        <v>67075</v>
      </c>
      <c r="P86" s="650">
        <v>65282</v>
      </c>
      <c r="Q86" s="650">
        <v>357376</v>
      </c>
      <c r="R86" s="650"/>
      <c r="S86" s="650"/>
      <c r="T86" s="650"/>
      <c r="U86" s="650"/>
      <c r="V86" s="650">
        <v>44971</v>
      </c>
      <c r="W86" s="650"/>
      <c r="X86" s="650"/>
      <c r="Y86" s="650"/>
      <c r="Z86" s="650">
        <v>15134</v>
      </c>
      <c r="AA86" s="650">
        <v>11819</v>
      </c>
      <c r="AB86" s="650">
        <v>22599</v>
      </c>
      <c r="AC86" s="650"/>
      <c r="AD86" s="650"/>
      <c r="AE86" s="650"/>
      <c r="AF86" s="650"/>
      <c r="AG86" s="650"/>
      <c r="AH86" s="650"/>
      <c r="AI86" s="20"/>
      <c r="AJ86" s="650"/>
      <c r="AK86" s="650"/>
      <c r="AL86" s="20"/>
      <c r="AM86" s="20"/>
      <c r="AN86" s="20"/>
      <c r="AO86" s="20"/>
      <c r="AP86" s="20"/>
      <c r="AQ86" s="650"/>
    </row>
    <row r="87" spans="1:43" ht="16.5">
      <c r="A87" s="648">
        <v>233</v>
      </c>
      <c r="B87" s="638" t="s">
        <v>109</v>
      </c>
      <c r="C87" s="36">
        <v>15165</v>
      </c>
      <c r="D87" s="649">
        <v>4699502</v>
      </c>
      <c r="E87" s="650">
        <v>-2979164</v>
      </c>
      <c r="F87" s="650">
        <v>-1524386</v>
      </c>
      <c r="G87" s="645">
        <v>195952</v>
      </c>
      <c r="H87" s="650">
        <v>2276008</v>
      </c>
      <c r="I87" s="650"/>
      <c r="J87" s="650">
        <v>642622</v>
      </c>
      <c r="K87" s="650">
        <v>693110</v>
      </c>
      <c r="L87" s="650">
        <v>114436</v>
      </c>
      <c r="M87" s="650"/>
      <c r="N87" s="650"/>
      <c r="O87" s="650">
        <v>216131</v>
      </c>
      <c r="P87" s="650">
        <v>93277</v>
      </c>
      <c r="Q87" s="650">
        <v>591934</v>
      </c>
      <c r="R87" s="650"/>
      <c r="S87" s="650"/>
      <c r="T87" s="650"/>
      <c r="U87" s="650"/>
      <c r="V87" s="650">
        <v>54048</v>
      </c>
      <c r="W87" s="650"/>
      <c r="X87" s="650"/>
      <c r="Y87" s="650"/>
      <c r="Z87" s="650">
        <v>17936</v>
      </c>
      <c r="AA87" s="650"/>
      <c r="AB87" s="650"/>
      <c r="AC87" s="650"/>
      <c r="AD87" s="650"/>
      <c r="AE87" s="650"/>
      <c r="AF87" s="650"/>
      <c r="AG87" s="650"/>
      <c r="AH87" s="650"/>
      <c r="AI87" s="20"/>
      <c r="AJ87" s="650"/>
      <c r="AK87" s="650"/>
      <c r="AL87" s="20"/>
      <c r="AM87" s="20"/>
      <c r="AN87" s="20"/>
      <c r="AO87" s="20"/>
      <c r="AP87" s="20"/>
      <c r="AQ87" s="650"/>
    </row>
    <row r="88" spans="1:43" ht="16.5">
      <c r="A88" s="648">
        <v>235</v>
      </c>
      <c r="B88" s="638" t="s">
        <v>110</v>
      </c>
      <c r="C88" s="36">
        <v>10270</v>
      </c>
      <c r="D88" s="649">
        <v>6479923</v>
      </c>
      <c r="E88" s="650">
        <v>-2017542</v>
      </c>
      <c r="F88" s="650">
        <v>-1032340</v>
      </c>
      <c r="G88" s="645">
        <v>3430041</v>
      </c>
      <c r="H88" s="650">
        <v>5706233</v>
      </c>
      <c r="I88" s="650"/>
      <c r="J88" s="650">
        <v>119004</v>
      </c>
      <c r="K88" s="650">
        <v>123716</v>
      </c>
      <c r="L88" s="650"/>
      <c r="M88" s="650"/>
      <c r="N88" s="650">
        <v>236884</v>
      </c>
      <c r="O88" s="650">
        <v>61113</v>
      </c>
      <c r="P88" s="650">
        <v>170593</v>
      </c>
      <c r="Q88" s="650"/>
      <c r="R88" s="650"/>
      <c r="S88" s="650"/>
      <c r="T88" s="650"/>
      <c r="U88" s="650"/>
      <c r="V88" s="650">
        <v>36602</v>
      </c>
      <c r="W88" s="650"/>
      <c r="X88" s="650"/>
      <c r="Y88" s="650"/>
      <c r="Z88" s="650">
        <v>14479</v>
      </c>
      <c r="AA88" s="650"/>
      <c r="AB88" s="650">
        <v>11299</v>
      </c>
      <c r="AC88" s="650"/>
      <c r="AD88" s="650"/>
      <c r="AE88" s="650"/>
      <c r="AF88" s="650"/>
      <c r="AG88" s="650"/>
      <c r="AH88" s="650"/>
      <c r="AI88" s="20"/>
      <c r="AJ88" s="650"/>
      <c r="AK88" s="650"/>
      <c r="AL88" s="20"/>
      <c r="AM88" s="20"/>
      <c r="AN88" s="20"/>
      <c r="AO88" s="20"/>
      <c r="AP88" s="20"/>
      <c r="AQ88" s="650"/>
    </row>
    <row r="89" spans="1:43" ht="16.5">
      <c r="A89" s="648">
        <v>236</v>
      </c>
      <c r="B89" s="638" t="s">
        <v>111</v>
      </c>
      <c r="C89" s="36">
        <v>4137</v>
      </c>
      <c r="D89" s="649">
        <v>2311182</v>
      </c>
      <c r="E89" s="650">
        <v>-812714</v>
      </c>
      <c r="F89" s="650">
        <v>-415851</v>
      </c>
      <c r="G89" s="645">
        <v>1082617</v>
      </c>
      <c r="H89" s="650">
        <v>1491822</v>
      </c>
      <c r="I89" s="650"/>
      <c r="J89" s="650">
        <v>119004</v>
      </c>
      <c r="K89" s="650"/>
      <c r="L89" s="650">
        <v>267018</v>
      </c>
      <c r="M89" s="650"/>
      <c r="N89" s="650"/>
      <c r="O89" s="650">
        <v>-7453</v>
      </c>
      <c r="P89" s="650">
        <v>33671</v>
      </c>
      <c r="Q89" s="650"/>
      <c r="R89" s="650"/>
      <c r="S89" s="650"/>
      <c r="T89" s="650">
        <v>26137</v>
      </c>
      <c r="U89" s="650"/>
      <c r="V89" s="650">
        <v>14744</v>
      </c>
      <c r="W89" s="650"/>
      <c r="X89" s="650"/>
      <c r="Y89" s="650">
        <v>169693</v>
      </c>
      <c r="Z89" s="650">
        <v>5636</v>
      </c>
      <c r="AA89" s="650">
        <v>5910</v>
      </c>
      <c r="AB89" s="650"/>
      <c r="AC89" s="650"/>
      <c r="AD89" s="650"/>
      <c r="AE89" s="650"/>
      <c r="AF89" s="650">
        <v>185000</v>
      </c>
      <c r="AG89" s="650"/>
      <c r="AH89" s="650"/>
      <c r="AI89" s="20"/>
      <c r="AJ89" s="650"/>
      <c r="AK89" s="650"/>
      <c r="AL89" s="20"/>
      <c r="AM89" s="20"/>
      <c r="AN89" s="20"/>
      <c r="AO89" s="20"/>
      <c r="AP89" s="20"/>
      <c r="AQ89" s="650"/>
    </row>
    <row r="90" spans="1:43" ht="16.5">
      <c r="A90" s="648">
        <v>239</v>
      </c>
      <c r="B90" s="638" t="s">
        <v>112</v>
      </c>
      <c r="C90" s="36">
        <v>2035</v>
      </c>
      <c r="D90" s="649">
        <v>129009</v>
      </c>
      <c r="E90" s="650">
        <v>-399776</v>
      </c>
      <c r="F90" s="650">
        <v>-204558</v>
      </c>
      <c r="G90" s="645">
        <v>-475325</v>
      </c>
      <c r="H90" s="650"/>
      <c r="I90" s="650"/>
      <c r="J90" s="650">
        <v>23801</v>
      </c>
      <c r="K90" s="650"/>
      <c r="L90" s="650"/>
      <c r="M90" s="650"/>
      <c r="N90" s="650"/>
      <c r="O90" s="650">
        <v>77509</v>
      </c>
      <c r="P90" s="650">
        <v>18762</v>
      </c>
      <c r="Q90" s="650"/>
      <c r="R90" s="650"/>
      <c r="S90" s="650"/>
      <c r="T90" s="650"/>
      <c r="U90" s="650"/>
      <c r="V90" s="650">
        <v>7253</v>
      </c>
      <c r="W90" s="650"/>
      <c r="X90" s="650"/>
      <c r="Y90" s="650"/>
      <c r="Z90" s="650">
        <v>1684</v>
      </c>
      <c r="AA90" s="650"/>
      <c r="AB90" s="650"/>
      <c r="AC90" s="650"/>
      <c r="AD90" s="650"/>
      <c r="AE90" s="650"/>
      <c r="AF90" s="650"/>
      <c r="AG90" s="650"/>
      <c r="AH90" s="650"/>
      <c r="AI90" s="20"/>
      <c r="AJ90" s="650"/>
      <c r="AK90" s="650"/>
      <c r="AL90" s="20"/>
      <c r="AM90" s="20"/>
      <c r="AN90" s="20"/>
      <c r="AO90" s="20"/>
      <c r="AP90" s="20"/>
      <c r="AQ90" s="650"/>
    </row>
    <row r="91" spans="1:43" ht="16.5">
      <c r="A91" s="648">
        <v>240</v>
      </c>
      <c r="B91" s="638" t="s">
        <v>113</v>
      </c>
      <c r="C91" s="36">
        <v>19371</v>
      </c>
      <c r="D91" s="649">
        <v>7388640</v>
      </c>
      <c r="E91" s="650">
        <v>-3805433</v>
      </c>
      <c r="F91" s="650">
        <v>-1947173</v>
      </c>
      <c r="G91" s="645">
        <v>1636034</v>
      </c>
      <c r="H91" s="650">
        <v>2043399</v>
      </c>
      <c r="I91" s="650"/>
      <c r="J91" s="650">
        <v>1047236</v>
      </c>
      <c r="K91" s="650">
        <v>828751</v>
      </c>
      <c r="L91" s="650">
        <v>495890</v>
      </c>
      <c r="M91" s="650"/>
      <c r="N91" s="650">
        <v>1107671</v>
      </c>
      <c r="O91" s="650">
        <v>181848</v>
      </c>
      <c r="P91" s="650">
        <v>139160</v>
      </c>
      <c r="Q91" s="650">
        <v>933527</v>
      </c>
      <c r="R91" s="650"/>
      <c r="S91" s="650">
        <v>195025</v>
      </c>
      <c r="T91" s="650"/>
      <c r="U91" s="650">
        <v>176734</v>
      </c>
      <c r="V91" s="650">
        <v>69038</v>
      </c>
      <c r="W91" s="650"/>
      <c r="X91" s="650">
        <v>95966</v>
      </c>
      <c r="Y91" s="650"/>
      <c r="Z91" s="650">
        <v>22716</v>
      </c>
      <c r="AA91" s="650"/>
      <c r="AB91" s="650">
        <v>11299</v>
      </c>
      <c r="AC91" s="650"/>
      <c r="AD91" s="650"/>
      <c r="AE91" s="650">
        <v>98872</v>
      </c>
      <c r="AF91" s="650"/>
      <c r="AG91" s="650"/>
      <c r="AH91" s="650"/>
      <c r="AI91" s="20"/>
      <c r="AJ91" s="650">
        <v>35140</v>
      </c>
      <c r="AK91" s="650"/>
      <c r="AL91" s="20"/>
      <c r="AM91" s="20"/>
      <c r="AN91" s="20"/>
      <c r="AO91" s="20"/>
      <c r="AP91" s="20"/>
      <c r="AQ91" s="650">
        <v>-93632</v>
      </c>
    </row>
    <row r="92" spans="1:43" ht="16.5">
      <c r="A92" s="648">
        <v>241</v>
      </c>
      <c r="B92" s="638" t="s">
        <v>114</v>
      </c>
      <c r="C92" s="36">
        <v>7691</v>
      </c>
      <c r="D92" s="649">
        <v>1915771</v>
      </c>
      <c r="E92" s="650">
        <v>-1510897</v>
      </c>
      <c r="F92" s="650">
        <v>-773099</v>
      </c>
      <c r="G92" s="645">
        <v>-368225</v>
      </c>
      <c r="H92" s="650">
        <v>1297621</v>
      </c>
      <c r="I92" s="650"/>
      <c r="J92" s="650">
        <v>333211</v>
      </c>
      <c r="K92" s="650"/>
      <c r="L92" s="650">
        <v>190727</v>
      </c>
      <c r="M92" s="650"/>
      <c r="N92" s="650"/>
      <c r="O92" s="650">
        <v>-14906</v>
      </c>
      <c r="P92" s="650">
        <v>72173</v>
      </c>
      <c r="Q92" s="650"/>
      <c r="R92" s="650"/>
      <c r="S92" s="650"/>
      <c r="T92" s="650"/>
      <c r="U92" s="650"/>
      <c r="V92" s="650">
        <v>27411</v>
      </c>
      <c r="W92" s="650"/>
      <c r="X92" s="650"/>
      <c r="Y92" s="650"/>
      <c r="Z92" s="650">
        <v>9534</v>
      </c>
      <c r="AA92" s="650"/>
      <c r="AB92" s="650"/>
      <c r="AC92" s="650"/>
      <c r="AD92" s="650"/>
      <c r="AE92" s="650"/>
      <c r="AF92" s="650"/>
      <c r="AG92" s="650"/>
      <c r="AH92" s="650"/>
      <c r="AI92" s="20"/>
      <c r="AJ92" s="650"/>
      <c r="AK92" s="650"/>
      <c r="AL92" s="20"/>
      <c r="AM92" s="20"/>
      <c r="AN92" s="20"/>
      <c r="AO92" s="20"/>
      <c r="AP92" s="20"/>
      <c r="AQ92" s="650"/>
    </row>
    <row r="93" spans="1:43" ht="16.5">
      <c r="A93" s="648">
        <v>244</v>
      </c>
      <c r="B93" s="638" t="s">
        <v>115</v>
      </c>
      <c r="C93" s="36">
        <v>19514</v>
      </c>
      <c r="D93" s="649">
        <v>6132102</v>
      </c>
      <c r="E93" s="650">
        <v>-3833525</v>
      </c>
      <c r="F93" s="650">
        <v>-1961547</v>
      </c>
      <c r="G93" s="645">
        <v>337030</v>
      </c>
      <c r="H93" s="650">
        <v>3686092</v>
      </c>
      <c r="I93" s="650"/>
      <c r="J93" s="650">
        <v>975833</v>
      </c>
      <c r="K93" s="650">
        <v>10434</v>
      </c>
      <c r="L93" s="650">
        <v>534036</v>
      </c>
      <c r="M93" s="650"/>
      <c r="N93" s="650">
        <v>347021</v>
      </c>
      <c r="O93" s="650">
        <v>5962</v>
      </c>
      <c r="P93" s="650">
        <v>413908</v>
      </c>
      <c r="Q93" s="650"/>
      <c r="R93" s="650"/>
      <c r="S93" s="650"/>
      <c r="T93" s="650"/>
      <c r="U93" s="650"/>
      <c r="V93" s="650">
        <v>69548</v>
      </c>
      <c r="W93" s="650"/>
      <c r="X93" s="650"/>
      <c r="Y93" s="650"/>
      <c r="Z93" s="650">
        <v>33127</v>
      </c>
      <c r="AA93" s="650">
        <v>56141</v>
      </c>
      <c r="AB93" s="650"/>
      <c r="AC93" s="650"/>
      <c r="AD93" s="650"/>
      <c r="AE93" s="650"/>
      <c r="AF93" s="650"/>
      <c r="AG93" s="650"/>
      <c r="AH93" s="650"/>
      <c r="AI93" s="20"/>
      <c r="AJ93" s="650"/>
      <c r="AK93" s="650"/>
      <c r="AL93" s="20"/>
      <c r="AM93" s="20"/>
      <c r="AN93" s="20"/>
      <c r="AO93" s="20"/>
      <c r="AP93" s="20"/>
      <c r="AQ93" s="650"/>
    </row>
    <row r="94" spans="1:43" ht="16.5">
      <c r="A94" s="648">
        <v>245</v>
      </c>
      <c r="B94" s="638" t="s">
        <v>116</v>
      </c>
      <c r="C94" s="36">
        <v>38211</v>
      </c>
      <c r="D94" s="649">
        <v>8128197</v>
      </c>
      <c r="E94" s="650">
        <v>-7506551</v>
      </c>
      <c r="F94" s="650">
        <v>-3840970</v>
      </c>
      <c r="G94" s="645">
        <v>-3219324</v>
      </c>
      <c r="H94" s="650">
        <v>4242960</v>
      </c>
      <c r="I94" s="650"/>
      <c r="J94" s="650">
        <v>952032</v>
      </c>
      <c r="K94" s="650">
        <v>845148</v>
      </c>
      <c r="L94" s="650">
        <v>457745</v>
      </c>
      <c r="M94" s="650"/>
      <c r="N94" s="650">
        <v>437685</v>
      </c>
      <c r="O94" s="650">
        <v>450149</v>
      </c>
      <c r="P94" s="650">
        <v>270509</v>
      </c>
      <c r="Q94" s="650"/>
      <c r="R94" s="650"/>
      <c r="S94" s="650"/>
      <c r="T94" s="650">
        <v>1635</v>
      </c>
      <c r="U94" s="650">
        <v>173520</v>
      </c>
      <c r="V94" s="650">
        <v>136184</v>
      </c>
      <c r="W94" s="650"/>
      <c r="X94" s="650"/>
      <c r="Y94" s="650"/>
      <c r="Z94" s="650">
        <v>52863</v>
      </c>
      <c r="AA94" s="650">
        <v>73869</v>
      </c>
      <c r="AB94" s="650">
        <v>33898</v>
      </c>
      <c r="AC94" s="650"/>
      <c r="AD94" s="650"/>
      <c r="AE94" s="650"/>
      <c r="AF94" s="650"/>
      <c r="AG94" s="650"/>
      <c r="AH94" s="650"/>
      <c r="AI94" s="20"/>
      <c r="AJ94" s="650"/>
      <c r="AK94" s="650"/>
      <c r="AL94" s="20"/>
      <c r="AM94" s="20"/>
      <c r="AN94" s="20"/>
      <c r="AO94" s="20"/>
      <c r="AP94" s="20"/>
      <c r="AQ94" s="650"/>
    </row>
    <row r="95" spans="1:43" ht="16.5">
      <c r="A95" s="648">
        <v>249</v>
      </c>
      <c r="B95" s="638" t="s">
        <v>117</v>
      </c>
      <c r="C95" s="36">
        <v>9184</v>
      </c>
      <c r="D95" s="649">
        <v>3227408</v>
      </c>
      <c r="E95" s="650">
        <v>-1804197</v>
      </c>
      <c r="F95" s="650">
        <v>-923176</v>
      </c>
      <c r="G95" s="645">
        <v>500035</v>
      </c>
      <c r="H95" s="650">
        <v>1297488</v>
      </c>
      <c r="I95" s="650"/>
      <c r="J95" s="650">
        <v>571219</v>
      </c>
      <c r="K95" s="650">
        <v>271282</v>
      </c>
      <c r="L95" s="650">
        <v>76291</v>
      </c>
      <c r="M95" s="650"/>
      <c r="N95" s="650">
        <v>337742</v>
      </c>
      <c r="O95" s="650">
        <v>271282</v>
      </c>
      <c r="P95" s="650">
        <v>70321</v>
      </c>
      <c r="Q95" s="650">
        <v>260219</v>
      </c>
      <c r="R95" s="650"/>
      <c r="S95" s="650"/>
      <c r="T95" s="650"/>
      <c r="U95" s="650"/>
      <c r="V95" s="650">
        <v>32732</v>
      </c>
      <c r="W95" s="650"/>
      <c r="X95" s="650"/>
      <c r="Y95" s="650"/>
      <c r="Z95" s="650">
        <v>9266</v>
      </c>
      <c r="AA95" s="650">
        <v>23638</v>
      </c>
      <c r="AB95" s="650"/>
      <c r="AC95" s="650"/>
      <c r="AD95" s="650"/>
      <c r="AE95" s="650">
        <v>5928</v>
      </c>
      <c r="AF95" s="650"/>
      <c r="AG95" s="650"/>
      <c r="AH95" s="650"/>
      <c r="AI95" s="20"/>
      <c r="AJ95" s="650"/>
      <c r="AK95" s="650"/>
      <c r="AL95" s="20"/>
      <c r="AM95" s="20"/>
      <c r="AN95" s="20"/>
      <c r="AO95" s="20"/>
      <c r="AP95" s="20"/>
      <c r="AQ95" s="650"/>
    </row>
    <row r="96" spans="1:43" ht="16.5">
      <c r="A96" s="648">
        <v>250</v>
      </c>
      <c r="B96" s="638" t="s">
        <v>118</v>
      </c>
      <c r="C96" s="36">
        <v>1749</v>
      </c>
      <c r="D96" s="649">
        <v>131566</v>
      </c>
      <c r="E96" s="650">
        <v>-343591</v>
      </c>
      <c r="F96" s="650">
        <v>-175809</v>
      </c>
      <c r="G96" s="645">
        <v>-387834</v>
      </c>
      <c r="H96" s="650"/>
      <c r="I96" s="650"/>
      <c r="J96" s="650">
        <v>71402</v>
      </c>
      <c r="K96" s="650"/>
      <c r="L96" s="650">
        <v>38145</v>
      </c>
      <c r="M96" s="650"/>
      <c r="N96" s="650"/>
      <c r="O96" s="650"/>
      <c r="P96" s="650">
        <v>14227</v>
      </c>
      <c r="Q96" s="650"/>
      <c r="R96" s="650"/>
      <c r="S96" s="650"/>
      <c r="T96" s="650"/>
      <c r="U96" s="650"/>
      <c r="V96" s="650">
        <v>6233</v>
      </c>
      <c r="W96" s="650"/>
      <c r="X96" s="650"/>
      <c r="Y96" s="650"/>
      <c r="Z96" s="650">
        <v>1559</v>
      </c>
      <c r="AA96" s="650"/>
      <c r="AB96" s="650"/>
      <c r="AC96" s="650"/>
      <c r="AD96" s="650"/>
      <c r="AE96" s="650"/>
      <c r="AF96" s="650"/>
      <c r="AG96" s="650"/>
      <c r="AH96" s="650"/>
      <c r="AI96" s="20"/>
      <c r="AJ96" s="650"/>
      <c r="AK96" s="650"/>
      <c r="AL96" s="20"/>
      <c r="AM96" s="20"/>
      <c r="AN96" s="20"/>
      <c r="AO96" s="20"/>
      <c r="AP96" s="20"/>
      <c r="AQ96" s="650"/>
    </row>
    <row r="97" spans="1:43" ht="16.5">
      <c r="A97" s="648">
        <v>256</v>
      </c>
      <c r="B97" s="638" t="s">
        <v>119</v>
      </c>
      <c r="C97" s="36">
        <v>1523</v>
      </c>
      <c r="D97" s="649">
        <v>1008591</v>
      </c>
      <c r="E97" s="650">
        <v>-299193</v>
      </c>
      <c r="F97" s="650">
        <v>-153092</v>
      </c>
      <c r="G97" s="645">
        <v>556306</v>
      </c>
      <c r="H97" s="650">
        <v>787988</v>
      </c>
      <c r="I97" s="650"/>
      <c r="J97" s="650">
        <v>119004</v>
      </c>
      <c r="K97" s="650"/>
      <c r="L97" s="650"/>
      <c r="M97" s="650"/>
      <c r="N97" s="650">
        <v>84879</v>
      </c>
      <c r="O97" s="650"/>
      <c r="P97" s="650">
        <v>9381</v>
      </c>
      <c r="Q97" s="650"/>
      <c r="R97" s="650"/>
      <c r="S97" s="650"/>
      <c r="T97" s="650"/>
      <c r="U97" s="650"/>
      <c r="V97" s="650">
        <v>5428</v>
      </c>
      <c r="W97" s="650"/>
      <c r="X97" s="650"/>
      <c r="Y97" s="650"/>
      <c r="Z97" s="650">
        <v>1911</v>
      </c>
      <c r="AA97" s="650"/>
      <c r="AB97" s="650"/>
      <c r="AC97" s="650"/>
      <c r="AD97" s="650"/>
      <c r="AE97" s="650"/>
      <c r="AF97" s="650"/>
      <c r="AG97" s="650"/>
      <c r="AH97" s="650"/>
      <c r="AI97" s="20"/>
      <c r="AJ97" s="650"/>
      <c r="AK97" s="650"/>
      <c r="AL97" s="20"/>
      <c r="AM97" s="20"/>
      <c r="AN97" s="20"/>
      <c r="AO97" s="20"/>
      <c r="AP97" s="20"/>
      <c r="AQ97" s="650"/>
    </row>
    <row r="98" spans="1:43" ht="16.5">
      <c r="A98" s="648">
        <v>257</v>
      </c>
      <c r="B98" s="638" t="s">
        <v>120</v>
      </c>
      <c r="C98" s="36">
        <v>41154</v>
      </c>
      <c r="D98" s="649">
        <v>9934479</v>
      </c>
      <c r="E98" s="650">
        <v>-8084703</v>
      </c>
      <c r="F98" s="650">
        <v>-4136800</v>
      </c>
      <c r="G98" s="645">
        <v>-2287024</v>
      </c>
      <c r="H98" s="650">
        <v>5967390</v>
      </c>
      <c r="I98" s="650"/>
      <c r="J98" s="650">
        <v>1451849</v>
      </c>
      <c r="K98" s="650">
        <v>815336</v>
      </c>
      <c r="L98" s="650">
        <v>343309</v>
      </c>
      <c r="M98" s="650"/>
      <c r="N98" s="650">
        <v>570731</v>
      </c>
      <c r="O98" s="650">
        <v>-479960</v>
      </c>
      <c r="P98" s="650">
        <v>386224</v>
      </c>
      <c r="Q98" s="650">
        <v>591307</v>
      </c>
      <c r="R98" s="650"/>
      <c r="S98" s="650"/>
      <c r="T98" s="650">
        <v>2861</v>
      </c>
      <c r="U98" s="650"/>
      <c r="V98" s="650">
        <v>146673</v>
      </c>
      <c r="W98" s="650"/>
      <c r="X98" s="650"/>
      <c r="Y98" s="650"/>
      <c r="Z98" s="650">
        <v>58294</v>
      </c>
      <c r="AA98" s="650"/>
      <c r="AB98" s="650">
        <v>45197</v>
      </c>
      <c r="AC98" s="650"/>
      <c r="AD98" s="650"/>
      <c r="AE98" s="650">
        <v>35268</v>
      </c>
      <c r="AF98" s="650"/>
      <c r="AG98" s="650"/>
      <c r="AH98" s="650"/>
      <c r="AI98" s="20"/>
      <c r="AJ98" s="650"/>
      <c r="AK98" s="650"/>
      <c r="AL98" s="20"/>
      <c r="AM98" s="20"/>
      <c r="AN98" s="20"/>
      <c r="AO98" s="20"/>
      <c r="AP98" s="20"/>
      <c r="AQ98" s="650"/>
    </row>
    <row r="99" spans="1:43" ht="16.5">
      <c r="A99" s="648">
        <v>260</v>
      </c>
      <c r="B99" s="638" t="s">
        <v>121</v>
      </c>
      <c r="C99" s="36">
        <v>9689</v>
      </c>
      <c r="D99" s="649">
        <v>3121497</v>
      </c>
      <c r="E99" s="650">
        <v>-1903404</v>
      </c>
      <c r="F99" s="650">
        <v>-973938</v>
      </c>
      <c r="G99" s="645">
        <v>244155</v>
      </c>
      <c r="H99" s="650">
        <v>1420065</v>
      </c>
      <c r="I99" s="650"/>
      <c r="J99" s="650">
        <v>357012</v>
      </c>
      <c r="K99" s="650">
        <v>573866</v>
      </c>
      <c r="L99" s="650"/>
      <c r="M99" s="650"/>
      <c r="N99" s="650">
        <v>212428</v>
      </c>
      <c r="O99" s="650">
        <v>444187</v>
      </c>
      <c r="P99" s="650">
        <v>46639</v>
      </c>
      <c r="Q99" s="650"/>
      <c r="R99" s="650"/>
      <c r="S99" s="650"/>
      <c r="T99" s="650">
        <v>772</v>
      </c>
      <c r="U99" s="650"/>
      <c r="V99" s="650">
        <v>34532</v>
      </c>
      <c r="W99" s="650"/>
      <c r="X99" s="650"/>
      <c r="Y99" s="650"/>
      <c r="Z99" s="650">
        <v>8358</v>
      </c>
      <c r="AA99" s="650">
        <v>23638</v>
      </c>
      <c r="AB99" s="650"/>
      <c r="AC99" s="650"/>
      <c r="AD99" s="650"/>
      <c r="AE99" s="650"/>
      <c r="AF99" s="650"/>
      <c r="AG99" s="650"/>
      <c r="AH99" s="650"/>
      <c r="AI99" s="20"/>
      <c r="AJ99" s="650"/>
      <c r="AK99" s="650"/>
      <c r="AL99" s="20"/>
      <c r="AM99" s="20"/>
      <c r="AN99" s="20"/>
      <c r="AO99" s="20"/>
      <c r="AP99" s="20"/>
      <c r="AQ99" s="650"/>
    </row>
    <row r="100" spans="1:43" ht="16.5">
      <c r="A100" s="648">
        <v>261</v>
      </c>
      <c r="B100" s="638" t="s">
        <v>122</v>
      </c>
      <c r="C100" s="36">
        <v>6822</v>
      </c>
      <c r="D100" s="649">
        <v>2383500</v>
      </c>
      <c r="E100" s="650">
        <v>-1340182</v>
      </c>
      <c r="F100" s="650">
        <v>-685747</v>
      </c>
      <c r="G100" s="645">
        <v>357571</v>
      </c>
      <c r="H100" s="650">
        <v>1214232</v>
      </c>
      <c r="I100" s="650"/>
      <c r="J100" s="650">
        <v>380813</v>
      </c>
      <c r="K100" s="650">
        <v>17887</v>
      </c>
      <c r="L100" s="650">
        <v>38145</v>
      </c>
      <c r="M100" s="650"/>
      <c r="N100" s="650">
        <v>589975</v>
      </c>
      <c r="O100" s="650">
        <v>11924</v>
      </c>
      <c r="P100" s="650">
        <v>67890</v>
      </c>
      <c r="Q100" s="650"/>
      <c r="R100" s="650"/>
      <c r="S100" s="650"/>
      <c r="T100" s="650"/>
      <c r="U100" s="650"/>
      <c r="V100" s="650">
        <v>24314</v>
      </c>
      <c r="W100" s="650"/>
      <c r="X100" s="650"/>
      <c r="Y100" s="650"/>
      <c r="Z100" s="650">
        <v>8772</v>
      </c>
      <c r="AA100" s="650">
        <v>29548</v>
      </c>
      <c r="AB100" s="650"/>
      <c r="AC100" s="650"/>
      <c r="AD100" s="650"/>
      <c r="AE100" s="650"/>
      <c r="AF100" s="650"/>
      <c r="AG100" s="650"/>
      <c r="AH100" s="650"/>
      <c r="AI100" s="20"/>
      <c r="AJ100" s="650"/>
      <c r="AK100" s="650"/>
      <c r="AL100" s="20"/>
      <c r="AM100" s="20"/>
      <c r="AN100" s="20"/>
      <c r="AO100" s="20"/>
      <c r="AP100" s="20"/>
      <c r="AQ100" s="650"/>
    </row>
    <row r="101" spans="1:43" ht="16.5">
      <c r="A101" s="648">
        <v>263</v>
      </c>
      <c r="B101" s="638" t="s">
        <v>123</v>
      </c>
      <c r="C101" s="36">
        <v>7475</v>
      </c>
      <c r="D101" s="649">
        <v>1856368</v>
      </c>
      <c r="E101" s="650">
        <v>-1468464</v>
      </c>
      <c r="F101" s="650">
        <v>-751387</v>
      </c>
      <c r="G101" s="645">
        <v>-363483</v>
      </c>
      <c r="H101" s="650">
        <v>1168491</v>
      </c>
      <c r="I101" s="650"/>
      <c r="J101" s="650">
        <v>309411</v>
      </c>
      <c r="K101" s="650">
        <v>32792</v>
      </c>
      <c r="L101" s="650"/>
      <c r="M101" s="650"/>
      <c r="N101" s="650">
        <v>233848</v>
      </c>
      <c r="O101" s="650">
        <v>32792</v>
      </c>
      <c r="P101" s="650">
        <v>32826</v>
      </c>
      <c r="Q101" s="650"/>
      <c r="R101" s="650"/>
      <c r="S101" s="650"/>
      <c r="T101" s="650"/>
      <c r="U101" s="650"/>
      <c r="V101" s="650">
        <v>26641</v>
      </c>
      <c r="W101" s="650"/>
      <c r="X101" s="650"/>
      <c r="Y101" s="650"/>
      <c r="Z101" s="650">
        <v>8268</v>
      </c>
      <c r="AA101" s="650"/>
      <c r="AB101" s="650">
        <v>11299</v>
      </c>
      <c r="AC101" s="650"/>
      <c r="AD101" s="650"/>
      <c r="AE101" s="650"/>
      <c r="AF101" s="650"/>
      <c r="AG101" s="650"/>
      <c r="AH101" s="650"/>
      <c r="AI101" s="20"/>
      <c r="AJ101" s="650"/>
      <c r="AK101" s="650"/>
      <c r="AL101" s="20"/>
      <c r="AM101" s="20"/>
      <c r="AN101" s="20"/>
      <c r="AO101" s="20"/>
      <c r="AP101" s="20"/>
      <c r="AQ101" s="650"/>
    </row>
    <row r="102" spans="1:43" ht="16.5">
      <c r="A102" s="648">
        <v>265</v>
      </c>
      <c r="B102" s="638" t="s">
        <v>124</v>
      </c>
      <c r="C102" s="36">
        <v>1035</v>
      </c>
      <c r="D102" s="649">
        <v>35124</v>
      </c>
      <c r="E102" s="650">
        <v>-203326</v>
      </c>
      <c r="F102" s="650">
        <v>-104038</v>
      </c>
      <c r="G102" s="645">
        <v>-272240</v>
      </c>
      <c r="H102" s="650"/>
      <c r="I102" s="650"/>
      <c r="J102" s="650">
        <v>23801</v>
      </c>
      <c r="K102" s="650"/>
      <c r="L102" s="650"/>
      <c r="M102" s="650"/>
      <c r="N102" s="650"/>
      <c r="O102" s="650"/>
      <c r="P102" s="650">
        <v>6965</v>
      </c>
      <c r="Q102" s="650"/>
      <c r="R102" s="650"/>
      <c r="S102" s="650"/>
      <c r="T102" s="650"/>
      <c r="U102" s="650"/>
      <c r="V102" s="650">
        <v>3689</v>
      </c>
      <c r="W102" s="650"/>
      <c r="X102" s="650"/>
      <c r="Y102" s="650"/>
      <c r="Z102" s="650">
        <v>1038</v>
      </c>
      <c r="AA102" s="650"/>
      <c r="AB102" s="650"/>
      <c r="AC102" s="650"/>
      <c r="AD102" s="650"/>
      <c r="AE102" s="650"/>
      <c r="AF102" s="650"/>
      <c r="AG102" s="650"/>
      <c r="AH102" s="650"/>
      <c r="AI102" s="20"/>
      <c r="AJ102" s="650"/>
      <c r="AK102" s="650"/>
      <c r="AL102" s="20"/>
      <c r="AM102" s="20"/>
      <c r="AN102" s="20"/>
      <c r="AO102" s="20"/>
      <c r="AP102" s="20"/>
      <c r="AQ102" s="650">
        <v>-369</v>
      </c>
    </row>
    <row r="103" spans="1:43" ht="16.5">
      <c r="A103" s="648">
        <v>271</v>
      </c>
      <c r="B103" s="638" t="s">
        <v>125</v>
      </c>
      <c r="C103" s="36">
        <v>6766</v>
      </c>
      <c r="D103" s="649">
        <v>1760622</v>
      </c>
      <c r="E103" s="650">
        <v>-1329181</v>
      </c>
      <c r="F103" s="650">
        <v>-680118</v>
      </c>
      <c r="G103" s="645">
        <v>-248677</v>
      </c>
      <c r="H103" s="650">
        <v>1129790</v>
      </c>
      <c r="I103" s="650"/>
      <c r="J103" s="650">
        <v>380813</v>
      </c>
      <c r="K103" s="650">
        <v>35773</v>
      </c>
      <c r="L103" s="650"/>
      <c r="M103" s="650"/>
      <c r="N103" s="650">
        <v>99312</v>
      </c>
      <c r="O103" s="650">
        <v>8943</v>
      </c>
      <c r="P103" s="650">
        <v>37509</v>
      </c>
      <c r="Q103" s="650"/>
      <c r="R103" s="650"/>
      <c r="S103" s="650"/>
      <c r="T103" s="650">
        <v>13535</v>
      </c>
      <c r="U103" s="650"/>
      <c r="V103" s="650">
        <v>24114</v>
      </c>
      <c r="W103" s="650"/>
      <c r="X103" s="650"/>
      <c r="Y103" s="650"/>
      <c r="Z103" s="650">
        <v>7195</v>
      </c>
      <c r="AA103" s="650">
        <v>23638</v>
      </c>
      <c r="AB103" s="650"/>
      <c r="AC103" s="650"/>
      <c r="AD103" s="650"/>
      <c r="AE103" s="650"/>
      <c r="AF103" s="650"/>
      <c r="AG103" s="650"/>
      <c r="AH103" s="650"/>
      <c r="AI103" s="20"/>
      <c r="AJ103" s="650"/>
      <c r="AK103" s="650"/>
      <c r="AL103" s="20"/>
      <c r="AM103" s="20"/>
      <c r="AN103" s="20"/>
      <c r="AO103" s="20"/>
      <c r="AP103" s="20"/>
      <c r="AQ103" s="650"/>
    </row>
    <row r="104" spans="1:43" ht="16.5">
      <c r="A104" s="648">
        <v>272</v>
      </c>
      <c r="B104" s="638" t="s">
        <v>126</v>
      </c>
      <c r="C104" s="36">
        <v>48295</v>
      </c>
      <c r="D104" s="649">
        <v>15132313</v>
      </c>
      <c r="E104" s="650">
        <v>-9487553</v>
      </c>
      <c r="F104" s="650">
        <v>-4854613</v>
      </c>
      <c r="G104" s="645">
        <v>790147</v>
      </c>
      <c r="H104" s="650">
        <v>6922647</v>
      </c>
      <c r="I104" s="650"/>
      <c r="J104" s="650">
        <v>2189675</v>
      </c>
      <c r="K104" s="650">
        <v>1094071</v>
      </c>
      <c r="L104" s="650">
        <v>1411380</v>
      </c>
      <c r="M104" s="650"/>
      <c r="N104" s="650">
        <v>721647</v>
      </c>
      <c r="O104" s="650">
        <v>518715</v>
      </c>
      <c r="P104" s="650">
        <v>770077</v>
      </c>
      <c r="Q104" s="650"/>
      <c r="R104" s="650"/>
      <c r="S104" s="650"/>
      <c r="T104" s="650">
        <v>390929</v>
      </c>
      <c r="U104" s="650">
        <v>173520</v>
      </c>
      <c r="V104" s="650">
        <v>172123</v>
      </c>
      <c r="W104" s="650">
        <v>25804</v>
      </c>
      <c r="X104" s="650">
        <v>332190</v>
      </c>
      <c r="Y104" s="650">
        <v>211278</v>
      </c>
      <c r="Z104" s="650">
        <v>73383</v>
      </c>
      <c r="AA104" s="650">
        <v>109326</v>
      </c>
      <c r="AB104" s="650"/>
      <c r="AC104" s="650"/>
      <c r="AD104" s="650"/>
      <c r="AE104" s="650">
        <v>1909</v>
      </c>
      <c r="AF104" s="650"/>
      <c r="AG104" s="650"/>
      <c r="AH104" s="650"/>
      <c r="AI104" s="20"/>
      <c r="AJ104" s="650"/>
      <c r="AK104" s="650"/>
      <c r="AL104" s="20"/>
      <c r="AM104" s="20"/>
      <c r="AN104" s="20"/>
      <c r="AO104" s="20"/>
      <c r="AP104" s="20"/>
      <c r="AQ104" s="650">
        <v>13639</v>
      </c>
    </row>
    <row r="105" spans="1:43" ht="16.5">
      <c r="A105" s="648">
        <v>273</v>
      </c>
      <c r="B105" s="638" t="s">
        <v>127</v>
      </c>
      <c r="C105" s="36">
        <v>4011</v>
      </c>
      <c r="D105" s="649">
        <v>997826</v>
      </c>
      <c r="E105" s="650">
        <v>-787961</v>
      </c>
      <c r="F105" s="650">
        <v>-403186</v>
      </c>
      <c r="G105" s="645">
        <v>-193321</v>
      </c>
      <c r="H105" s="650">
        <v>668028</v>
      </c>
      <c r="I105" s="650"/>
      <c r="J105" s="650">
        <v>119004</v>
      </c>
      <c r="K105" s="650">
        <v>7453</v>
      </c>
      <c r="L105" s="650"/>
      <c r="M105" s="650"/>
      <c r="N105" s="650">
        <v>134192</v>
      </c>
      <c r="O105" s="650">
        <v>7453</v>
      </c>
      <c r="P105" s="650">
        <v>42830</v>
      </c>
      <c r="Q105" s="650"/>
      <c r="R105" s="650"/>
      <c r="S105" s="650"/>
      <c r="T105" s="650"/>
      <c r="U105" s="650"/>
      <c r="V105" s="650">
        <v>14295</v>
      </c>
      <c r="W105" s="650"/>
      <c r="X105" s="650"/>
      <c r="Y105" s="650"/>
      <c r="Z105" s="650">
        <v>4571</v>
      </c>
      <c r="AA105" s="650"/>
      <c r="AB105" s="650"/>
      <c r="AC105" s="650"/>
      <c r="AD105" s="650"/>
      <c r="AE105" s="650"/>
      <c r="AF105" s="650"/>
      <c r="AG105" s="650"/>
      <c r="AH105" s="650"/>
      <c r="AI105" s="20"/>
      <c r="AJ105" s="650"/>
      <c r="AK105" s="650"/>
      <c r="AL105" s="20"/>
      <c r="AM105" s="20"/>
      <c r="AN105" s="20"/>
      <c r="AO105" s="20"/>
      <c r="AP105" s="20"/>
      <c r="AQ105" s="650"/>
    </row>
    <row r="106" spans="1:43" ht="16.5">
      <c r="A106" s="648">
        <v>275</v>
      </c>
      <c r="B106" s="638" t="s">
        <v>128</v>
      </c>
      <c r="C106" s="36">
        <v>2499</v>
      </c>
      <c r="D106" s="649">
        <v>916658</v>
      </c>
      <c r="E106" s="650">
        <v>-490929</v>
      </c>
      <c r="F106" s="650">
        <v>-251199</v>
      </c>
      <c r="G106" s="645">
        <v>174530</v>
      </c>
      <c r="H106" s="650">
        <v>606773</v>
      </c>
      <c r="I106" s="650"/>
      <c r="J106" s="650">
        <v>166606</v>
      </c>
      <c r="K106" s="650">
        <v>59622</v>
      </c>
      <c r="L106" s="650"/>
      <c r="M106" s="650"/>
      <c r="N106" s="650"/>
      <c r="O106" s="650">
        <v>59622</v>
      </c>
      <c r="P106" s="650">
        <v>6951</v>
      </c>
      <c r="Q106" s="650"/>
      <c r="R106" s="650"/>
      <c r="S106" s="650"/>
      <c r="T106" s="650">
        <v>5679</v>
      </c>
      <c r="U106" s="650"/>
      <c r="V106" s="650">
        <v>8906</v>
      </c>
      <c r="W106" s="650"/>
      <c r="X106" s="650"/>
      <c r="Y106" s="650"/>
      <c r="Z106" s="650">
        <v>2499</v>
      </c>
      <c r="AA106" s="650"/>
      <c r="AB106" s="650"/>
      <c r="AC106" s="650"/>
      <c r="AD106" s="650"/>
      <c r="AE106" s="650"/>
      <c r="AF106" s="650"/>
      <c r="AG106" s="650"/>
      <c r="AH106" s="650"/>
      <c r="AI106" s="20"/>
      <c r="AJ106" s="650"/>
      <c r="AK106" s="650"/>
      <c r="AL106" s="20"/>
      <c r="AM106" s="20"/>
      <c r="AN106" s="20"/>
      <c r="AO106" s="20"/>
      <c r="AP106" s="20"/>
      <c r="AQ106" s="650"/>
    </row>
    <row r="107" spans="1:43" ht="16.5">
      <c r="A107" s="648">
        <v>276</v>
      </c>
      <c r="B107" s="638" t="s">
        <v>129</v>
      </c>
      <c r="C107" s="36">
        <v>15136</v>
      </c>
      <c r="D107" s="649">
        <v>2827556</v>
      </c>
      <c r="E107" s="650">
        <v>-2973467</v>
      </c>
      <c r="F107" s="650">
        <v>-1521471</v>
      </c>
      <c r="G107" s="645">
        <v>-1667382</v>
      </c>
      <c r="H107" s="650">
        <v>1537204</v>
      </c>
      <c r="I107" s="650"/>
      <c r="J107" s="650">
        <v>856829</v>
      </c>
      <c r="K107" s="650">
        <v>25340</v>
      </c>
      <c r="L107" s="650">
        <v>76291</v>
      </c>
      <c r="M107" s="650"/>
      <c r="N107" s="650"/>
      <c r="O107" s="650">
        <v>14906</v>
      </c>
      <c r="P107" s="650">
        <v>211378</v>
      </c>
      <c r="Q107" s="650"/>
      <c r="R107" s="650"/>
      <c r="S107" s="650"/>
      <c r="T107" s="650"/>
      <c r="U107" s="650"/>
      <c r="V107" s="650">
        <v>53945</v>
      </c>
      <c r="W107" s="650"/>
      <c r="X107" s="650"/>
      <c r="Y107" s="650"/>
      <c r="Z107" s="650">
        <v>22115</v>
      </c>
      <c r="AA107" s="650">
        <v>29548</v>
      </c>
      <c r="AB107" s="650"/>
      <c r="AC107" s="650"/>
      <c r="AD107" s="650"/>
      <c r="AE107" s="650"/>
      <c r="AF107" s="650"/>
      <c r="AG107" s="650"/>
      <c r="AH107" s="650"/>
      <c r="AI107" s="20"/>
      <c r="AJ107" s="650"/>
      <c r="AK107" s="650"/>
      <c r="AL107" s="20"/>
      <c r="AM107" s="20"/>
      <c r="AN107" s="20"/>
      <c r="AO107" s="20"/>
      <c r="AP107" s="20"/>
      <c r="AQ107" s="650"/>
    </row>
    <row r="108" spans="1:43" ht="16.5">
      <c r="A108" s="648">
        <v>280</v>
      </c>
      <c r="B108" s="638" t="s">
        <v>130</v>
      </c>
      <c r="C108" s="36">
        <v>2015</v>
      </c>
      <c r="D108" s="649">
        <v>305573</v>
      </c>
      <c r="E108" s="650">
        <v>-395847</v>
      </c>
      <c r="F108" s="650">
        <v>-202548</v>
      </c>
      <c r="G108" s="645">
        <v>-292822</v>
      </c>
      <c r="H108" s="650"/>
      <c r="I108" s="650"/>
      <c r="J108" s="650">
        <v>190406</v>
      </c>
      <c r="K108" s="650">
        <v>38755</v>
      </c>
      <c r="L108" s="650"/>
      <c r="M108" s="650"/>
      <c r="N108" s="650"/>
      <c r="O108" s="650">
        <v>38755</v>
      </c>
      <c r="P108" s="650">
        <v>28128</v>
      </c>
      <c r="Q108" s="650"/>
      <c r="R108" s="650"/>
      <c r="S108" s="650"/>
      <c r="T108" s="650"/>
      <c r="U108" s="650"/>
      <c r="V108" s="650">
        <v>7181</v>
      </c>
      <c r="W108" s="650"/>
      <c r="X108" s="650"/>
      <c r="Y108" s="650"/>
      <c r="Z108" s="650">
        <v>2348</v>
      </c>
      <c r="AA108" s="650"/>
      <c r="AB108" s="650"/>
      <c r="AC108" s="650"/>
      <c r="AD108" s="650"/>
      <c r="AE108" s="650"/>
      <c r="AF108" s="650"/>
      <c r="AG108" s="650"/>
      <c r="AH108" s="650"/>
      <c r="AI108" s="20"/>
      <c r="AJ108" s="650"/>
      <c r="AK108" s="650"/>
      <c r="AL108" s="20"/>
      <c r="AM108" s="20"/>
      <c r="AN108" s="20"/>
      <c r="AO108" s="20"/>
      <c r="AP108" s="20"/>
      <c r="AQ108" s="650"/>
    </row>
    <row r="109" spans="1:43" ht="16.5">
      <c r="A109" s="648">
        <v>284</v>
      </c>
      <c r="B109" s="638" t="s">
        <v>131</v>
      </c>
      <c r="C109" s="36">
        <v>2207</v>
      </c>
      <c r="D109" s="649">
        <v>1565127</v>
      </c>
      <c r="E109" s="650">
        <v>-433565</v>
      </c>
      <c r="F109" s="650">
        <v>-221848</v>
      </c>
      <c r="G109" s="645">
        <v>909714</v>
      </c>
      <c r="H109" s="650">
        <v>1244698</v>
      </c>
      <c r="I109" s="650"/>
      <c r="J109" s="650">
        <v>190406</v>
      </c>
      <c r="K109" s="650">
        <v>26830</v>
      </c>
      <c r="L109" s="650">
        <v>38145</v>
      </c>
      <c r="M109" s="650"/>
      <c r="N109" s="650"/>
      <c r="O109" s="650">
        <v>26830</v>
      </c>
      <c r="P109" s="650">
        <v>27995</v>
      </c>
      <c r="Q109" s="650"/>
      <c r="R109" s="650"/>
      <c r="S109" s="650"/>
      <c r="T109" s="650"/>
      <c r="U109" s="650"/>
      <c r="V109" s="650">
        <v>7866</v>
      </c>
      <c r="W109" s="650"/>
      <c r="X109" s="650"/>
      <c r="Y109" s="650"/>
      <c r="Z109" s="650">
        <v>2357</v>
      </c>
      <c r="AA109" s="650"/>
      <c r="AB109" s="650"/>
      <c r="AC109" s="650"/>
      <c r="AD109" s="650"/>
      <c r="AE109" s="650"/>
      <c r="AF109" s="650"/>
      <c r="AG109" s="650"/>
      <c r="AH109" s="650"/>
      <c r="AI109" s="20"/>
      <c r="AJ109" s="650"/>
      <c r="AK109" s="650"/>
      <c r="AL109" s="20"/>
      <c r="AM109" s="20"/>
      <c r="AN109" s="20"/>
      <c r="AO109" s="20"/>
      <c r="AP109" s="20"/>
      <c r="AQ109" s="650"/>
    </row>
    <row r="110" spans="1:43" ht="16.5">
      <c r="A110" s="648">
        <v>285</v>
      </c>
      <c r="B110" s="638" t="s">
        <v>132</v>
      </c>
      <c r="C110" s="36">
        <v>50500</v>
      </c>
      <c r="D110" s="649">
        <v>15525237</v>
      </c>
      <c r="E110" s="650">
        <v>-9920725</v>
      </c>
      <c r="F110" s="650">
        <v>-5076260</v>
      </c>
      <c r="G110" s="645">
        <v>528252</v>
      </c>
      <c r="H110" s="650">
        <v>6682413</v>
      </c>
      <c r="I110" s="650"/>
      <c r="J110" s="650">
        <v>2879898</v>
      </c>
      <c r="K110" s="650">
        <v>1050845</v>
      </c>
      <c r="L110" s="650">
        <v>1373234</v>
      </c>
      <c r="M110" s="650"/>
      <c r="N110" s="650">
        <v>746676</v>
      </c>
      <c r="O110" s="650">
        <v>615601</v>
      </c>
      <c r="P110" s="650">
        <v>265278</v>
      </c>
      <c r="Q110" s="650"/>
      <c r="R110" s="650"/>
      <c r="S110" s="650"/>
      <c r="T110" s="650">
        <v>174179</v>
      </c>
      <c r="U110" s="650">
        <v>411307</v>
      </c>
      <c r="V110" s="650">
        <v>179982</v>
      </c>
      <c r="W110" s="650">
        <v>551839</v>
      </c>
      <c r="X110" s="650">
        <v>332190</v>
      </c>
      <c r="Y110" s="650"/>
      <c r="Z110" s="650">
        <v>59550</v>
      </c>
      <c r="AA110" s="650">
        <v>121146</v>
      </c>
      <c r="AB110" s="650"/>
      <c r="AC110" s="650"/>
      <c r="AD110" s="650"/>
      <c r="AE110" s="650"/>
      <c r="AF110" s="650"/>
      <c r="AG110" s="650"/>
      <c r="AH110" s="650"/>
      <c r="AI110" s="20"/>
      <c r="AJ110" s="650"/>
      <c r="AK110" s="650"/>
      <c r="AL110" s="20"/>
      <c r="AM110" s="20"/>
      <c r="AN110" s="20"/>
      <c r="AO110" s="20"/>
      <c r="AP110" s="20"/>
      <c r="AQ110" s="650">
        <v>81099</v>
      </c>
    </row>
    <row r="111" spans="1:43" ht="16.5">
      <c r="A111" s="648">
        <v>286</v>
      </c>
      <c r="B111" s="638" t="s">
        <v>133</v>
      </c>
      <c r="C111" s="36">
        <v>78880</v>
      </c>
      <c r="D111" s="649">
        <v>17756490</v>
      </c>
      <c r="E111" s="650">
        <v>-15495976</v>
      </c>
      <c r="F111" s="650">
        <v>-7929018</v>
      </c>
      <c r="G111" s="645">
        <v>-5668504</v>
      </c>
      <c r="H111" s="650">
        <v>8488578</v>
      </c>
      <c r="I111" s="650"/>
      <c r="J111" s="650">
        <v>4117540</v>
      </c>
      <c r="K111" s="650">
        <v>342829</v>
      </c>
      <c r="L111" s="650">
        <v>953635</v>
      </c>
      <c r="M111" s="650"/>
      <c r="N111" s="650">
        <v>993181</v>
      </c>
      <c r="O111" s="650">
        <v>870487</v>
      </c>
      <c r="P111" s="650">
        <v>447742</v>
      </c>
      <c r="Q111" s="650"/>
      <c r="R111" s="650"/>
      <c r="S111" s="650"/>
      <c r="T111" s="650">
        <v>464996</v>
      </c>
      <c r="U111" s="650">
        <v>221720</v>
      </c>
      <c r="V111" s="650">
        <v>281128</v>
      </c>
      <c r="W111" s="650">
        <v>279053</v>
      </c>
      <c r="X111" s="650"/>
      <c r="Y111" s="650"/>
      <c r="Z111" s="650">
        <v>88904</v>
      </c>
      <c r="AA111" s="650">
        <v>121146</v>
      </c>
      <c r="AB111" s="650">
        <v>56497</v>
      </c>
      <c r="AC111" s="650"/>
      <c r="AD111" s="650"/>
      <c r="AE111" s="650">
        <v>301</v>
      </c>
      <c r="AF111" s="650"/>
      <c r="AG111" s="650"/>
      <c r="AH111" s="650"/>
      <c r="AI111" s="20"/>
      <c r="AJ111" s="650"/>
      <c r="AK111" s="650"/>
      <c r="AL111" s="20"/>
      <c r="AM111" s="20"/>
      <c r="AN111" s="20"/>
      <c r="AO111" s="20"/>
      <c r="AP111" s="20"/>
      <c r="AQ111" s="650">
        <v>28753</v>
      </c>
    </row>
    <row r="112" spans="1:43" ht="16.5">
      <c r="A112" s="648">
        <v>287</v>
      </c>
      <c r="B112" s="638" t="s">
        <v>134</v>
      </c>
      <c r="C112" s="36">
        <v>6199</v>
      </c>
      <c r="D112" s="649">
        <v>2460900</v>
      </c>
      <c r="E112" s="650">
        <v>-1217794</v>
      </c>
      <c r="F112" s="650">
        <v>-623123</v>
      </c>
      <c r="G112" s="645">
        <v>619983</v>
      </c>
      <c r="H112" s="650">
        <v>1155467</v>
      </c>
      <c r="I112" s="650"/>
      <c r="J112" s="650">
        <v>380813</v>
      </c>
      <c r="K112" s="650">
        <v>630507</v>
      </c>
      <c r="L112" s="650">
        <v>38145</v>
      </c>
      <c r="M112" s="650"/>
      <c r="N112" s="650">
        <v>165005</v>
      </c>
      <c r="O112" s="650">
        <v>-468036</v>
      </c>
      <c r="P112" s="650">
        <v>37509</v>
      </c>
      <c r="Q112" s="650"/>
      <c r="R112" s="650"/>
      <c r="S112" s="650"/>
      <c r="T112" s="650"/>
      <c r="U112" s="650">
        <v>64267</v>
      </c>
      <c r="V112" s="650">
        <v>22093</v>
      </c>
      <c r="W112" s="650">
        <v>96950</v>
      </c>
      <c r="X112" s="650"/>
      <c r="Y112" s="650"/>
      <c r="Z112" s="650">
        <v>6032</v>
      </c>
      <c r="AA112" s="650"/>
      <c r="AB112" s="650"/>
      <c r="AC112" s="650"/>
      <c r="AD112" s="650"/>
      <c r="AE112" s="650">
        <v>50742</v>
      </c>
      <c r="AF112" s="650"/>
      <c r="AG112" s="650"/>
      <c r="AH112" s="650"/>
      <c r="AI112" s="20">
        <v>228135</v>
      </c>
      <c r="AJ112" s="650"/>
      <c r="AK112" s="650"/>
      <c r="AL112" s="20"/>
      <c r="AM112" s="20"/>
      <c r="AN112" s="20">
        <v>12118</v>
      </c>
      <c r="AO112" s="20"/>
      <c r="AP112" s="20">
        <v>235</v>
      </c>
      <c r="AQ112" s="650">
        <v>40918</v>
      </c>
    </row>
    <row r="113" spans="1:43" ht="16.5">
      <c r="A113" s="648">
        <v>288</v>
      </c>
      <c r="B113" s="638" t="s">
        <v>135</v>
      </c>
      <c r="C113" s="36">
        <v>6368</v>
      </c>
      <c r="D113" s="649">
        <v>2215380</v>
      </c>
      <c r="E113" s="650">
        <v>-1250994</v>
      </c>
      <c r="F113" s="650">
        <v>-640111</v>
      </c>
      <c r="G113" s="645">
        <v>324275</v>
      </c>
      <c r="H113" s="650">
        <v>1272018</v>
      </c>
      <c r="I113" s="650"/>
      <c r="J113" s="650">
        <v>166606</v>
      </c>
      <c r="K113" s="650">
        <v>55151</v>
      </c>
      <c r="L113" s="650">
        <v>305163</v>
      </c>
      <c r="M113" s="650"/>
      <c r="N113" s="650">
        <v>235681</v>
      </c>
      <c r="O113" s="650">
        <v>-5962</v>
      </c>
      <c r="P113" s="650">
        <v>130594</v>
      </c>
      <c r="Q113" s="650"/>
      <c r="R113" s="650"/>
      <c r="S113" s="650"/>
      <c r="T113" s="650"/>
      <c r="U113" s="650"/>
      <c r="V113" s="650">
        <v>22696</v>
      </c>
      <c r="W113" s="650"/>
      <c r="X113" s="650"/>
      <c r="Y113" s="650"/>
      <c r="Z113" s="650">
        <v>8589</v>
      </c>
      <c r="AA113" s="650">
        <v>23638</v>
      </c>
      <c r="AB113" s="650"/>
      <c r="AC113" s="650"/>
      <c r="AD113" s="650"/>
      <c r="AE113" s="650">
        <v>1206</v>
      </c>
      <c r="AF113" s="650"/>
      <c r="AG113" s="650"/>
      <c r="AH113" s="650"/>
      <c r="AI113" s="20"/>
      <c r="AJ113" s="650"/>
      <c r="AK113" s="650"/>
      <c r="AL113" s="20"/>
      <c r="AM113" s="20"/>
      <c r="AN113" s="20"/>
      <c r="AO113" s="20"/>
      <c r="AP113" s="20"/>
      <c r="AQ113" s="650"/>
    </row>
    <row r="114" spans="1:43" ht="16.5">
      <c r="A114" s="648">
        <v>290</v>
      </c>
      <c r="B114" s="638" t="s">
        <v>136</v>
      </c>
      <c r="C114" s="36">
        <v>7582</v>
      </c>
      <c r="D114" s="649">
        <v>2054569</v>
      </c>
      <c r="E114" s="650">
        <v>-1489484</v>
      </c>
      <c r="F114" s="650">
        <v>-762143</v>
      </c>
      <c r="G114" s="645">
        <v>-197058</v>
      </c>
      <c r="H114" s="650">
        <v>948674</v>
      </c>
      <c r="I114" s="650"/>
      <c r="J114" s="650">
        <v>309411</v>
      </c>
      <c r="K114" s="650">
        <v>37264</v>
      </c>
      <c r="L114" s="650">
        <v>38145</v>
      </c>
      <c r="M114" s="650"/>
      <c r="N114" s="650"/>
      <c r="O114" s="650">
        <v>28321</v>
      </c>
      <c r="P114" s="650">
        <v>67994</v>
      </c>
      <c r="Q114" s="650">
        <v>553416</v>
      </c>
      <c r="R114" s="650"/>
      <c r="S114" s="650"/>
      <c r="T114" s="650">
        <v>11523</v>
      </c>
      <c r="U114" s="650"/>
      <c r="V114" s="650">
        <v>27022</v>
      </c>
      <c r="W114" s="650"/>
      <c r="X114" s="650"/>
      <c r="Y114" s="650"/>
      <c r="Z114" s="650">
        <v>6206</v>
      </c>
      <c r="AA114" s="650">
        <v>26593</v>
      </c>
      <c r="AB114" s="650"/>
      <c r="AC114" s="650"/>
      <c r="AD114" s="650"/>
      <c r="AE114" s="650"/>
      <c r="AF114" s="650"/>
      <c r="AG114" s="650"/>
      <c r="AH114" s="650"/>
      <c r="AI114" s="20"/>
      <c r="AJ114" s="650"/>
      <c r="AK114" s="650"/>
      <c r="AL114" s="20"/>
      <c r="AM114" s="20"/>
      <c r="AN114" s="20"/>
      <c r="AO114" s="20"/>
      <c r="AP114" s="20"/>
      <c r="AQ114" s="650"/>
    </row>
    <row r="115" spans="1:43" ht="16.5">
      <c r="A115" s="648">
        <v>291</v>
      </c>
      <c r="B115" s="638" t="s">
        <v>137</v>
      </c>
      <c r="C115" s="36">
        <v>2092</v>
      </c>
      <c r="D115" s="649">
        <v>739370</v>
      </c>
      <c r="E115" s="650">
        <v>-410973</v>
      </c>
      <c r="F115" s="650">
        <v>-210288</v>
      </c>
      <c r="G115" s="645">
        <v>118109</v>
      </c>
      <c r="H115" s="650">
        <v>616767</v>
      </c>
      <c r="I115" s="650"/>
      <c r="J115" s="650"/>
      <c r="K115" s="650">
        <v>52170</v>
      </c>
      <c r="L115" s="650"/>
      <c r="M115" s="650"/>
      <c r="N115" s="650"/>
      <c r="O115" s="650">
        <v>52170</v>
      </c>
      <c r="P115" s="650">
        <v>9381</v>
      </c>
      <c r="Q115" s="650"/>
      <c r="R115" s="650"/>
      <c r="S115" s="650"/>
      <c r="T115" s="650"/>
      <c r="U115" s="650"/>
      <c r="V115" s="650">
        <v>7456</v>
      </c>
      <c r="W115" s="650"/>
      <c r="X115" s="650"/>
      <c r="Y115" s="650"/>
      <c r="Z115" s="650">
        <v>1426</v>
      </c>
      <c r="AA115" s="650"/>
      <c r="AB115" s="650"/>
      <c r="AC115" s="650"/>
      <c r="AD115" s="650"/>
      <c r="AE115" s="650"/>
      <c r="AF115" s="650"/>
      <c r="AG115" s="650"/>
      <c r="AH115" s="650"/>
      <c r="AI115" s="20"/>
      <c r="AJ115" s="650"/>
      <c r="AK115" s="650"/>
      <c r="AL115" s="20"/>
      <c r="AM115" s="20"/>
      <c r="AN115" s="20"/>
      <c r="AO115" s="20"/>
      <c r="AP115" s="20"/>
      <c r="AQ115" s="650"/>
    </row>
    <row r="116" spans="1:43" ht="16.5">
      <c r="A116" s="648">
        <v>297</v>
      </c>
      <c r="B116" s="638" t="s">
        <v>138</v>
      </c>
      <c r="C116" s="36">
        <v>124021</v>
      </c>
      <c r="D116" s="649">
        <v>40663323</v>
      </c>
      <c r="E116" s="650">
        <v>-24363925</v>
      </c>
      <c r="F116" s="650">
        <v>-12466591</v>
      </c>
      <c r="G116" s="645">
        <v>3832807</v>
      </c>
      <c r="H116" s="650">
        <v>18984672</v>
      </c>
      <c r="I116" s="650"/>
      <c r="J116" s="650">
        <v>4998170</v>
      </c>
      <c r="K116" s="650">
        <v>2565254</v>
      </c>
      <c r="L116" s="650">
        <v>1945415</v>
      </c>
      <c r="M116" s="650"/>
      <c r="N116" s="650">
        <v>1592034</v>
      </c>
      <c r="O116" s="650">
        <v>2027162</v>
      </c>
      <c r="P116" s="650">
        <v>1008560</v>
      </c>
      <c r="Q116" s="650"/>
      <c r="R116" s="650"/>
      <c r="S116" s="650">
        <v>3097296</v>
      </c>
      <c r="T116" s="650">
        <v>739302</v>
      </c>
      <c r="U116" s="650">
        <v>771201</v>
      </c>
      <c r="V116" s="650">
        <v>442011</v>
      </c>
      <c r="W116" s="650">
        <v>487697</v>
      </c>
      <c r="X116" s="650">
        <v>664380</v>
      </c>
      <c r="Y116" s="650">
        <v>464186</v>
      </c>
      <c r="Z116" s="650">
        <v>182780</v>
      </c>
      <c r="AA116" s="650">
        <v>29548</v>
      </c>
      <c r="AB116" s="650"/>
      <c r="AC116" s="650">
        <v>642997</v>
      </c>
      <c r="AD116" s="650"/>
      <c r="AE116" s="650">
        <v>33560</v>
      </c>
      <c r="AF116" s="650"/>
      <c r="AG116" s="650"/>
      <c r="AH116" s="650"/>
      <c r="AI116" s="20"/>
      <c r="AJ116" s="650"/>
      <c r="AK116" s="650"/>
      <c r="AL116" s="20"/>
      <c r="AM116" s="20"/>
      <c r="AN116" s="20"/>
      <c r="AO116" s="20"/>
      <c r="AP116" s="20"/>
      <c r="AQ116" s="650">
        <v>-12902</v>
      </c>
    </row>
    <row r="117" spans="1:43" ht="16.5">
      <c r="A117" s="648">
        <v>300</v>
      </c>
      <c r="B117" s="638" t="s">
        <v>139</v>
      </c>
      <c r="C117" s="36">
        <v>3381</v>
      </c>
      <c r="D117" s="649">
        <v>2927446</v>
      </c>
      <c r="E117" s="650">
        <v>-664197</v>
      </c>
      <c r="F117" s="650">
        <v>-339858</v>
      </c>
      <c r="G117" s="645">
        <v>1923391</v>
      </c>
      <c r="H117" s="650">
        <v>2292594</v>
      </c>
      <c r="I117" s="650"/>
      <c r="J117" s="650">
        <v>166606</v>
      </c>
      <c r="K117" s="650">
        <v>52170</v>
      </c>
      <c r="L117" s="650">
        <v>152582</v>
      </c>
      <c r="M117" s="650"/>
      <c r="N117" s="650"/>
      <c r="O117" s="650">
        <v>26830</v>
      </c>
      <c r="P117" s="650">
        <v>28128</v>
      </c>
      <c r="Q117" s="650"/>
      <c r="R117" s="650"/>
      <c r="S117" s="650"/>
      <c r="T117" s="650"/>
      <c r="U117" s="650"/>
      <c r="V117" s="650">
        <v>12050</v>
      </c>
      <c r="W117" s="650"/>
      <c r="X117" s="650"/>
      <c r="Y117" s="650">
        <v>192833</v>
      </c>
      <c r="Z117" s="650">
        <v>3653</v>
      </c>
      <c r="AA117" s="650"/>
      <c r="AB117" s="650"/>
      <c r="AC117" s="650"/>
      <c r="AD117" s="650"/>
      <c r="AE117" s="650"/>
      <c r="AF117" s="650"/>
      <c r="AG117" s="650"/>
      <c r="AH117" s="650"/>
      <c r="AI117" s="20"/>
      <c r="AJ117" s="650"/>
      <c r="AK117" s="650"/>
      <c r="AL117" s="20"/>
      <c r="AM117" s="20"/>
      <c r="AN117" s="20"/>
      <c r="AO117" s="20"/>
      <c r="AP117" s="20"/>
      <c r="AQ117" s="650"/>
    </row>
    <row r="118" spans="1:43" ht="16.5">
      <c r="A118" s="648">
        <v>301</v>
      </c>
      <c r="B118" s="638" t="s">
        <v>140</v>
      </c>
      <c r="C118" s="36">
        <v>19759</v>
      </c>
      <c r="D118" s="649">
        <v>4822789</v>
      </c>
      <c r="E118" s="650">
        <v>-3881656</v>
      </c>
      <c r="F118" s="650">
        <v>-1986175</v>
      </c>
      <c r="G118" s="645">
        <v>-1045042</v>
      </c>
      <c r="H118" s="650">
        <v>2753571</v>
      </c>
      <c r="I118" s="650"/>
      <c r="J118" s="650">
        <v>476016</v>
      </c>
      <c r="K118" s="650">
        <v>430772</v>
      </c>
      <c r="L118" s="650">
        <v>114436</v>
      </c>
      <c r="M118" s="650"/>
      <c r="N118" s="650"/>
      <c r="O118" s="650">
        <v>424810</v>
      </c>
      <c r="P118" s="650">
        <v>84400</v>
      </c>
      <c r="Q118" s="650">
        <v>434308</v>
      </c>
      <c r="R118" s="650"/>
      <c r="S118" s="650"/>
      <c r="T118" s="650"/>
      <c r="U118" s="650"/>
      <c r="V118" s="650">
        <v>70421</v>
      </c>
      <c r="W118" s="650"/>
      <c r="X118" s="650"/>
      <c r="Y118" s="650"/>
      <c r="Z118" s="650">
        <v>22756</v>
      </c>
      <c r="AA118" s="650"/>
      <c r="AB118" s="650">
        <v>11299</v>
      </c>
      <c r="AC118" s="650"/>
      <c r="AD118" s="650"/>
      <c r="AE118" s="650"/>
      <c r="AF118" s="650"/>
      <c r="AG118" s="650"/>
      <c r="AH118" s="650"/>
      <c r="AI118" s="20"/>
      <c r="AJ118" s="650"/>
      <c r="AK118" s="650"/>
      <c r="AL118" s="20"/>
      <c r="AM118" s="20"/>
      <c r="AN118" s="20"/>
      <c r="AO118" s="20"/>
      <c r="AP118" s="20"/>
      <c r="AQ118" s="650"/>
    </row>
    <row r="119" spans="1:43" ht="16.5">
      <c r="A119" s="648">
        <v>304</v>
      </c>
      <c r="B119" s="638" t="s">
        <v>141</v>
      </c>
      <c r="C119" s="36">
        <v>949</v>
      </c>
      <c r="D119" s="649">
        <v>72968</v>
      </c>
      <c r="E119" s="650">
        <v>-186431</v>
      </c>
      <c r="F119" s="650">
        <v>-95393</v>
      </c>
      <c r="G119" s="645">
        <v>-208856</v>
      </c>
      <c r="H119" s="650"/>
      <c r="I119" s="650"/>
      <c r="J119" s="650">
        <v>47602</v>
      </c>
      <c r="K119" s="650">
        <v>5962</v>
      </c>
      <c r="L119" s="650"/>
      <c r="M119" s="650"/>
      <c r="N119" s="650"/>
      <c r="O119" s="650">
        <v>5962</v>
      </c>
      <c r="P119" s="650">
        <v>9485</v>
      </c>
      <c r="Q119" s="650"/>
      <c r="R119" s="650"/>
      <c r="S119" s="650"/>
      <c r="T119" s="650"/>
      <c r="U119" s="650"/>
      <c r="V119" s="650">
        <v>3382</v>
      </c>
      <c r="W119" s="650"/>
      <c r="X119" s="650"/>
      <c r="Y119" s="650"/>
      <c r="Z119" s="650">
        <v>575</v>
      </c>
      <c r="AA119" s="650"/>
      <c r="AB119" s="650"/>
      <c r="AC119" s="650"/>
      <c r="AD119" s="650"/>
      <c r="AE119" s="650"/>
      <c r="AF119" s="650"/>
      <c r="AG119" s="650"/>
      <c r="AH119" s="650"/>
      <c r="AI119" s="20"/>
      <c r="AJ119" s="650"/>
      <c r="AK119" s="650"/>
      <c r="AL119" s="20"/>
      <c r="AM119" s="20"/>
      <c r="AN119" s="20"/>
      <c r="AO119" s="20"/>
      <c r="AP119" s="20"/>
      <c r="AQ119" s="650"/>
    </row>
    <row r="120" spans="1:43" ht="16.5">
      <c r="A120" s="648">
        <v>305</v>
      </c>
      <c r="B120" s="638" t="s">
        <v>142</v>
      </c>
      <c r="C120" s="36">
        <v>15019</v>
      </c>
      <c r="D120" s="649">
        <v>4288344</v>
      </c>
      <c r="E120" s="650">
        <v>-2950483</v>
      </c>
      <c r="F120" s="650">
        <v>-1509710</v>
      </c>
      <c r="G120" s="645">
        <v>-171849</v>
      </c>
      <c r="H120" s="650">
        <v>2012030</v>
      </c>
      <c r="I120" s="650"/>
      <c r="J120" s="650">
        <v>714024</v>
      </c>
      <c r="K120" s="650">
        <v>292150</v>
      </c>
      <c r="L120" s="650">
        <v>305163</v>
      </c>
      <c r="M120" s="650"/>
      <c r="N120" s="650"/>
      <c r="O120" s="650">
        <v>101358</v>
      </c>
      <c r="P120" s="650">
        <v>80458</v>
      </c>
      <c r="Q120" s="650">
        <v>453071</v>
      </c>
      <c r="R120" s="650"/>
      <c r="S120" s="650"/>
      <c r="T120" s="650"/>
      <c r="U120" s="650"/>
      <c r="V120" s="650">
        <v>53528</v>
      </c>
      <c r="W120" s="650">
        <v>117962</v>
      </c>
      <c r="X120" s="650"/>
      <c r="Y120" s="650"/>
      <c r="Z120" s="650">
        <v>17000</v>
      </c>
      <c r="AA120" s="650">
        <v>23638</v>
      </c>
      <c r="AB120" s="650"/>
      <c r="AC120" s="650"/>
      <c r="AD120" s="650"/>
      <c r="AE120" s="650"/>
      <c r="AF120" s="650"/>
      <c r="AG120" s="650"/>
      <c r="AH120" s="650"/>
      <c r="AI120" s="20"/>
      <c r="AJ120" s="650"/>
      <c r="AK120" s="650"/>
      <c r="AL120" s="20"/>
      <c r="AM120" s="20"/>
      <c r="AN120" s="20"/>
      <c r="AO120" s="20"/>
      <c r="AP120" s="20"/>
      <c r="AQ120" s="650">
        <v>117962</v>
      </c>
    </row>
    <row r="121" spans="1:43" ht="16.5">
      <c r="A121" s="648">
        <v>309</v>
      </c>
      <c r="B121" s="638" t="s">
        <v>143</v>
      </c>
      <c r="C121" s="36">
        <v>6409</v>
      </c>
      <c r="D121" s="649">
        <v>2379924</v>
      </c>
      <c r="E121" s="650">
        <v>-1259048</v>
      </c>
      <c r="F121" s="650">
        <v>-644233</v>
      </c>
      <c r="G121" s="645">
        <v>476643</v>
      </c>
      <c r="H121" s="650">
        <v>991232</v>
      </c>
      <c r="I121" s="650"/>
      <c r="J121" s="650">
        <v>238008</v>
      </c>
      <c r="K121" s="650">
        <v>617092</v>
      </c>
      <c r="L121" s="650"/>
      <c r="M121" s="650"/>
      <c r="N121" s="650"/>
      <c r="O121" s="650">
        <v>393508</v>
      </c>
      <c r="P121" s="650">
        <v>16406</v>
      </c>
      <c r="Q121" s="650"/>
      <c r="R121" s="650"/>
      <c r="S121" s="650"/>
      <c r="T121" s="650"/>
      <c r="U121" s="650">
        <v>64267</v>
      </c>
      <c r="V121" s="650">
        <v>22842</v>
      </c>
      <c r="W121" s="650"/>
      <c r="X121" s="650"/>
      <c r="Y121" s="650"/>
      <c r="Z121" s="650">
        <v>7021</v>
      </c>
      <c r="AA121" s="650">
        <v>29548</v>
      </c>
      <c r="AB121" s="650"/>
      <c r="AC121" s="650"/>
      <c r="AD121" s="650"/>
      <c r="AE121" s="650"/>
      <c r="AF121" s="650"/>
      <c r="AG121" s="650"/>
      <c r="AH121" s="650"/>
      <c r="AI121" s="20"/>
      <c r="AJ121" s="650"/>
      <c r="AK121" s="650"/>
      <c r="AL121" s="20"/>
      <c r="AM121" s="20"/>
      <c r="AN121" s="20"/>
      <c r="AO121" s="20"/>
      <c r="AP121" s="20"/>
      <c r="AQ121" s="650"/>
    </row>
    <row r="122" spans="1:43" ht="16.5">
      <c r="A122" s="648">
        <v>312</v>
      </c>
      <c r="B122" s="638" t="s">
        <v>144</v>
      </c>
      <c r="C122" s="36">
        <v>1174</v>
      </c>
      <c r="D122" s="649">
        <v>2815</v>
      </c>
      <c r="E122" s="650">
        <v>-230632</v>
      </c>
      <c r="F122" s="650">
        <v>-118010</v>
      </c>
      <c r="G122" s="645">
        <v>-345827</v>
      </c>
      <c r="H122" s="650"/>
      <c r="I122" s="650"/>
      <c r="J122" s="650"/>
      <c r="K122" s="650"/>
      <c r="L122" s="650"/>
      <c r="M122" s="650"/>
      <c r="N122" s="650"/>
      <c r="O122" s="650">
        <v>-11924</v>
      </c>
      <c r="P122" s="650">
        <v>9366</v>
      </c>
      <c r="Q122" s="650"/>
      <c r="R122" s="650"/>
      <c r="S122" s="650"/>
      <c r="T122" s="650"/>
      <c r="U122" s="650"/>
      <c r="V122" s="650">
        <v>4184</v>
      </c>
      <c r="W122" s="650"/>
      <c r="X122" s="650"/>
      <c r="Y122" s="650"/>
      <c r="Z122" s="650">
        <v>1189</v>
      </c>
      <c r="AA122" s="650"/>
      <c r="AB122" s="650"/>
      <c r="AC122" s="650"/>
      <c r="AD122" s="650"/>
      <c r="AE122" s="650"/>
      <c r="AF122" s="650"/>
      <c r="AG122" s="650"/>
      <c r="AH122" s="650"/>
      <c r="AI122" s="20"/>
      <c r="AJ122" s="650"/>
      <c r="AK122" s="650"/>
      <c r="AL122" s="20"/>
      <c r="AM122" s="20"/>
      <c r="AN122" s="20"/>
      <c r="AO122" s="20"/>
      <c r="AP122" s="20"/>
      <c r="AQ122" s="650"/>
    </row>
    <row r="123" spans="1:43" ht="16.5">
      <c r="A123" s="648">
        <v>316</v>
      </c>
      <c r="B123" s="638" t="s">
        <v>145</v>
      </c>
      <c r="C123" s="36">
        <v>4114</v>
      </c>
      <c r="D123" s="649">
        <v>484991</v>
      </c>
      <c r="E123" s="650">
        <v>-808195</v>
      </c>
      <c r="F123" s="650">
        <v>-413539</v>
      </c>
      <c r="G123" s="645">
        <v>-736743</v>
      </c>
      <c r="H123" s="650"/>
      <c r="I123" s="650"/>
      <c r="J123" s="650">
        <v>166606</v>
      </c>
      <c r="K123" s="650">
        <v>141603</v>
      </c>
      <c r="L123" s="650"/>
      <c r="M123" s="650"/>
      <c r="N123" s="650"/>
      <c r="O123" s="650">
        <v>137132</v>
      </c>
      <c r="P123" s="650">
        <v>9470</v>
      </c>
      <c r="Q123" s="650"/>
      <c r="R123" s="650"/>
      <c r="S123" s="650"/>
      <c r="T123" s="650"/>
      <c r="U123" s="650"/>
      <c r="V123" s="650">
        <v>14662</v>
      </c>
      <c r="W123" s="650"/>
      <c r="X123" s="650"/>
      <c r="Y123" s="650"/>
      <c r="Z123" s="650">
        <v>4219</v>
      </c>
      <c r="AA123" s="650"/>
      <c r="AB123" s="650">
        <v>11299</v>
      </c>
      <c r="AC123" s="650"/>
      <c r="AD123" s="650"/>
      <c r="AE123" s="650"/>
      <c r="AF123" s="650"/>
      <c r="AG123" s="650"/>
      <c r="AH123" s="650"/>
      <c r="AI123" s="20"/>
      <c r="AJ123" s="650"/>
      <c r="AK123" s="650"/>
      <c r="AL123" s="20"/>
      <c r="AM123" s="20"/>
      <c r="AN123" s="20"/>
      <c r="AO123" s="20"/>
      <c r="AP123" s="20"/>
      <c r="AQ123" s="650"/>
    </row>
    <row r="124" spans="1:43" ht="16.5">
      <c r="A124" s="648">
        <v>317</v>
      </c>
      <c r="B124" s="638" t="s">
        <v>146</v>
      </c>
      <c r="C124" s="36">
        <v>2440</v>
      </c>
      <c r="D124" s="649">
        <v>886584</v>
      </c>
      <c r="E124" s="650">
        <v>-479338</v>
      </c>
      <c r="F124" s="650">
        <v>-245269</v>
      </c>
      <c r="G124" s="645">
        <v>161977</v>
      </c>
      <c r="H124" s="650">
        <v>763852</v>
      </c>
      <c r="I124" s="650"/>
      <c r="J124" s="650">
        <v>71402</v>
      </c>
      <c r="K124" s="650"/>
      <c r="L124" s="650"/>
      <c r="M124" s="650"/>
      <c r="N124" s="650"/>
      <c r="O124" s="650"/>
      <c r="P124" s="650">
        <v>9514</v>
      </c>
      <c r="Q124" s="650"/>
      <c r="R124" s="650"/>
      <c r="S124" s="650"/>
      <c r="T124" s="650">
        <v>9122</v>
      </c>
      <c r="U124" s="650"/>
      <c r="V124" s="650">
        <v>8696</v>
      </c>
      <c r="W124" s="650"/>
      <c r="X124" s="650"/>
      <c r="Y124" s="650"/>
      <c r="Z124" s="650">
        <v>3315</v>
      </c>
      <c r="AA124" s="650">
        <v>20683</v>
      </c>
      <c r="AB124" s="650"/>
      <c r="AC124" s="650"/>
      <c r="AD124" s="650"/>
      <c r="AE124" s="650"/>
      <c r="AF124" s="650"/>
      <c r="AG124" s="650"/>
      <c r="AH124" s="650"/>
      <c r="AI124" s="20"/>
      <c r="AJ124" s="650"/>
      <c r="AK124" s="650"/>
      <c r="AL124" s="20"/>
      <c r="AM124" s="20"/>
      <c r="AN124" s="20"/>
      <c r="AO124" s="20"/>
      <c r="AP124" s="20"/>
      <c r="AQ124" s="650"/>
    </row>
    <row r="125" spans="1:43" ht="16.5">
      <c r="A125" s="648">
        <v>320</v>
      </c>
      <c r="B125" s="638" t="s">
        <v>147</v>
      </c>
      <c r="C125" s="36">
        <v>7030</v>
      </c>
      <c r="D125" s="649">
        <v>2413289</v>
      </c>
      <c r="E125" s="650">
        <v>-1381044</v>
      </c>
      <c r="F125" s="650">
        <v>-706656</v>
      </c>
      <c r="G125" s="645">
        <v>325589</v>
      </c>
      <c r="H125" s="650">
        <v>735554</v>
      </c>
      <c r="I125" s="650"/>
      <c r="J125" s="650">
        <v>71402</v>
      </c>
      <c r="K125" s="650">
        <v>383074</v>
      </c>
      <c r="L125" s="650">
        <v>76291</v>
      </c>
      <c r="M125" s="650"/>
      <c r="N125" s="650">
        <v>293298</v>
      </c>
      <c r="O125" s="650">
        <v>378602</v>
      </c>
      <c r="P125" s="650">
        <v>18747</v>
      </c>
      <c r="Q125" s="650">
        <v>425737</v>
      </c>
      <c r="R125" s="650"/>
      <c r="S125" s="650"/>
      <c r="T125" s="650"/>
      <c r="U125" s="650"/>
      <c r="V125" s="650">
        <v>25055</v>
      </c>
      <c r="W125" s="650"/>
      <c r="X125" s="650"/>
      <c r="Y125" s="650"/>
      <c r="Z125" s="650">
        <v>5529</v>
      </c>
      <c r="AA125" s="650"/>
      <c r="AB125" s="650"/>
      <c r="AC125" s="650"/>
      <c r="AD125" s="650"/>
      <c r="AE125" s="650"/>
      <c r="AF125" s="650"/>
      <c r="AG125" s="650"/>
      <c r="AH125" s="650"/>
      <c r="AI125" s="20"/>
      <c r="AJ125" s="650"/>
      <c r="AK125" s="650"/>
      <c r="AL125" s="20"/>
      <c r="AM125" s="20"/>
      <c r="AN125" s="20"/>
      <c r="AO125" s="20"/>
      <c r="AP125" s="20"/>
      <c r="AQ125" s="650"/>
    </row>
    <row r="126" spans="1:43" ht="16.5">
      <c r="A126" s="648">
        <v>322</v>
      </c>
      <c r="B126" s="638" t="s">
        <v>148</v>
      </c>
      <c r="C126" s="36">
        <v>6462</v>
      </c>
      <c r="D126" s="649">
        <v>1511984</v>
      </c>
      <c r="E126" s="650">
        <v>-1269460</v>
      </c>
      <c r="F126" s="650">
        <v>-649560</v>
      </c>
      <c r="G126" s="645">
        <v>-407036</v>
      </c>
      <c r="H126" s="650">
        <v>784880</v>
      </c>
      <c r="I126" s="650"/>
      <c r="J126" s="650">
        <v>261809</v>
      </c>
      <c r="K126" s="650">
        <v>117754</v>
      </c>
      <c r="L126" s="650">
        <v>38145</v>
      </c>
      <c r="M126" s="650"/>
      <c r="N126" s="650">
        <v>148625</v>
      </c>
      <c r="O126" s="650">
        <v>84962</v>
      </c>
      <c r="P126" s="650">
        <v>46639</v>
      </c>
      <c r="Q126" s="650"/>
      <c r="R126" s="650"/>
      <c r="S126" s="650"/>
      <c r="T126" s="650"/>
      <c r="U126" s="650"/>
      <c r="V126" s="650">
        <v>23031</v>
      </c>
      <c r="W126" s="650"/>
      <c r="X126" s="650"/>
      <c r="Y126" s="650"/>
      <c r="Z126" s="650">
        <v>6139</v>
      </c>
      <c r="AA126" s="650"/>
      <c r="AB126" s="650"/>
      <c r="AC126" s="650"/>
      <c r="AD126" s="650"/>
      <c r="AE126" s="650"/>
      <c r="AF126" s="650"/>
      <c r="AG126" s="650"/>
      <c r="AH126" s="650"/>
      <c r="AI126" s="20"/>
      <c r="AJ126" s="650"/>
      <c r="AK126" s="650"/>
      <c r="AL126" s="20"/>
      <c r="AM126" s="20"/>
      <c r="AN126" s="20"/>
      <c r="AO126" s="20"/>
      <c r="AP126" s="20"/>
      <c r="AQ126" s="650"/>
    </row>
    <row r="127" spans="1:43" ht="16.5">
      <c r="A127" s="648">
        <v>398</v>
      </c>
      <c r="B127" s="638" t="s">
        <v>149</v>
      </c>
      <c r="C127" s="36">
        <v>120693</v>
      </c>
      <c r="D127" s="649">
        <v>36323931</v>
      </c>
      <c r="E127" s="650">
        <v>-23710140</v>
      </c>
      <c r="F127" s="650">
        <v>-12132060</v>
      </c>
      <c r="G127" s="645">
        <v>481731</v>
      </c>
      <c r="H127" s="650">
        <v>17425043</v>
      </c>
      <c r="I127" s="650"/>
      <c r="J127" s="650">
        <v>3427317</v>
      </c>
      <c r="K127" s="650">
        <v>1982445</v>
      </c>
      <c r="L127" s="650">
        <v>1182507</v>
      </c>
      <c r="M127" s="650"/>
      <c r="N127" s="650">
        <v>2107038</v>
      </c>
      <c r="O127" s="650">
        <v>1369825</v>
      </c>
      <c r="P127" s="650">
        <v>919314</v>
      </c>
      <c r="Q127" s="650"/>
      <c r="R127" s="650"/>
      <c r="S127" s="650">
        <v>4619310</v>
      </c>
      <c r="T127" s="650"/>
      <c r="U127" s="650">
        <v>845108</v>
      </c>
      <c r="V127" s="650">
        <v>430150</v>
      </c>
      <c r="W127" s="650"/>
      <c r="X127" s="650">
        <v>605324</v>
      </c>
      <c r="Y127" s="650">
        <v>587198</v>
      </c>
      <c r="Z127" s="650">
        <v>159382</v>
      </c>
      <c r="AA127" s="650">
        <v>159558</v>
      </c>
      <c r="AB127" s="650">
        <v>248586</v>
      </c>
      <c r="AC127" s="650"/>
      <c r="AD127" s="650">
        <v>118951</v>
      </c>
      <c r="AE127" s="650"/>
      <c r="AF127" s="650"/>
      <c r="AG127" s="650"/>
      <c r="AH127" s="650">
        <v>136875</v>
      </c>
      <c r="AI127" s="20"/>
      <c r="AJ127" s="650"/>
      <c r="AK127" s="650"/>
      <c r="AL127" s="20"/>
      <c r="AM127" s="20"/>
      <c r="AN127" s="20"/>
      <c r="AO127" s="20"/>
      <c r="AP127" s="20"/>
      <c r="AQ127" s="650"/>
    </row>
    <row r="128" spans="1:43" ht="16.5">
      <c r="A128" s="648">
        <v>399</v>
      </c>
      <c r="B128" s="638" t="s">
        <v>150</v>
      </c>
      <c r="C128" s="36">
        <v>7682</v>
      </c>
      <c r="D128" s="649">
        <v>2092215</v>
      </c>
      <c r="E128" s="650">
        <v>-1509129</v>
      </c>
      <c r="F128" s="650">
        <v>-772195</v>
      </c>
      <c r="G128" s="645">
        <v>-189109</v>
      </c>
      <c r="H128" s="650">
        <v>1463815</v>
      </c>
      <c r="I128" s="650"/>
      <c r="J128" s="650">
        <v>428415</v>
      </c>
      <c r="K128" s="650">
        <v>19377</v>
      </c>
      <c r="L128" s="650">
        <v>38145</v>
      </c>
      <c r="M128" s="650"/>
      <c r="N128" s="650"/>
      <c r="O128" s="650">
        <v>19377</v>
      </c>
      <c r="P128" s="650">
        <v>55975</v>
      </c>
      <c r="Q128" s="650"/>
      <c r="R128" s="650"/>
      <c r="S128" s="650"/>
      <c r="T128" s="650"/>
      <c r="U128" s="650"/>
      <c r="V128" s="650">
        <v>27379</v>
      </c>
      <c r="W128" s="650"/>
      <c r="X128" s="650"/>
      <c r="Y128" s="650"/>
      <c r="Z128" s="650">
        <v>10184</v>
      </c>
      <c r="AA128" s="650">
        <v>29548</v>
      </c>
      <c r="AB128" s="650"/>
      <c r="AC128" s="650"/>
      <c r="AD128" s="650"/>
      <c r="AE128" s="650"/>
      <c r="AF128" s="650"/>
      <c r="AG128" s="650"/>
      <c r="AH128" s="650"/>
      <c r="AI128" s="20"/>
      <c r="AJ128" s="650"/>
      <c r="AK128" s="650"/>
      <c r="AL128" s="20"/>
      <c r="AM128" s="20"/>
      <c r="AN128" s="20"/>
      <c r="AO128" s="20"/>
      <c r="AP128" s="20"/>
      <c r="AQ128" s="650"/>
    </row>
    <row r="129" spans="1:43" ht="16.5">
      <c r="A129" s="648">
        <v>400</v>
      </c>
      <c r="B129" s="638" t="s">
        <v>151</v>
      </c>
      <c r="C129" s="36">
        <v>8441</v>
      </c>
      <c r="D129" s="649">
        <v>3773263</v>
      </c>
      <c r="E129" s="650">
        <v>-1658234</v>
      </c>
      <c r="F129" s="650">
        <v>-848489</v>
      </c>
      <c r="G129" s="645">
        <v>1266540</v>
      </c>
      <c r="H129" s="650">
        <v>1238558</v>
      </c>
      <c r="I129" s="650"/>
      <c r="J129" s="650">
        <v>476016</v>
      </c>
      <c r="K129" s="650">
        <v>117754</v>
      </c>
      <c r="L129" s="650">
        <v>267018</v>
      </c>
      <c r="M129" s="650"/>
      <c r="N129" s="650">
        <v>557043</v>
      </c>
      <c r="O129" s="650">
        <v>354753</v>
      </c>
      <c r="P129" s="650">
        <v>56272</v>
      </c>
      <c r="Q129" s="650">
        <v>629355</v>
      </c>
      <c r="R129" s="650"/>
      <c r="S129" s="650"/>
      <c r="T129" s="650"/>
      <c r="U129" s="650"/>
      <c r="V129" s="650">
        <v>30084</v>
      </c>
      <c r="W129" s="650"/>
      <c r="X129" s="650"/>
      <c r="Y129" s="650"/>
      <c r="Z129" s="650">
        <v>10710</v>
      </c>
      <c r="AA129" s="650">
        <v>20683</v>
      </c>
      <c r="AB129" s="650">
        <v>11299</v>
      </c>
      <c r="AC129" s="650"/>
      <c r="AD129" s="650"/>
      <c r="AE129" s="650">
        <v>3718</v>
      </c>
      <c r="AF129" s="650"/>
      <c r="AG129" s="650"/>
      <c r="AH129" s="650"/>
      <c r="AI129" s="20"/>
      <c r="AJ129" s="650"/>
      <c r="AK129" s="650"/>
      <c r="AL129" s="20"/>
      <c r="AM129" s="20"/>
      <c r="AN129" s="20"/>
      <c r="AO129" s="20"/>
      <c r="AP129" s="20"/>
      <c r="AQ129" s="650"/>
    </row>
    <row r="130" spans="1:43" ht="16.5">
      <c r="A130" s="648">
        <v>402</v>
      </c>
      <c r="B130" s="638" t="s">
        <v>152</v>
      </c>
      <c r="C130" s="36">
        <v>8975</v>
      </c>
      <c r="D130" s="649">
        <v>2815616</v>
      </c>
      <c r="E130" s="650">
        <v>-1763139</v>
      </c>
      <c r="F130" s="650">
        <v>-902167</v>
      </c>
      <c r="G130" s="645">
        <v>150310</v>
      </c>
      <c r="H130" s="650">
        <v>1332719</v>
      </c>
      <c r="I130" s="650"/>
      <c r="J130" s="650">
        <v>642622</v>
      </c>
      <c r="K130" s="650">
        <v>193773</v>
      </c>
      <c r="L130" s="650"/>
      <c r="M130" s="650"/>
      <c r="N130" s="650">
        <v>313458</v>
      </c>
      <c r="O130" s="650">
        <v>111792</v>
      </c>
      <c r="P130" s="650">
        <v>55605</v>
      </c>
      <c r="Q130" s="650"/>
      <c r="R130" s="650"/>
      <c r="S130" s="650"/>
      <c r="T130" s="650">
        <v>12241</v>
      </c>
      <c r="U130" s="650"/>
      <c r="V130" s="650">
        <v>31987</v>
      </c>
      <c r="W130" s="650"/>
      <c r="X130" s="650"/>
      <c r="Y130" s="650">
        <v>88703</v>
      </c>
      <c r="Z130" s="650">
        <v>10117</v>
      </c>
      <c r="AA130" s="650"/>
      <c r="AB130" s="650">
        <v>22599</v>
      </c>
      <c r="AC130" s="650"/>
      <c r="AD130" s="650"/>
      <c r="AE130" s="650"/>
      <c r="AF130" s="650"/>
      <c r="AG130" s="650"/>
      <c r="AH130" s="650"/>
      <c r="AI130" s="20"/>
      <c r="AJ130" s="650"/>
      <c r="AK130" s="650"/>
      <c r="AL130" s="20"/>
      <c r="AM130" s="20"/>
      <c r="AN130" s="20"/>
      <c r="AO130" s="20"/>
      <c r="AP130" s="20"/>
      <c r="AQ130" s="650"/>
    </row>
    <row r="131" spans="1:43" ht="16.5">
      <c r="A131" s="648">
        <v>403</v>
      </c>
      <c r="B131" s="638" t="s">
        <v>153</v>
      </c>
      <c r="C131" s="36">
        <v>2789</v>
      </c>
      <c r="D131" s="649">
        <v>952007</v>
      </c>
      <c r="E131" s="650">
        <v>-547899</v>
      </c>
      <c r="F131" s="650">
        <v>-280350</v>
      </c>
      <c r="G131" s="645">
        <v>123758</v>
      </c>
      <c r="H131" s="650">
        <v>721669</v>
      </c>
      <c r="I131" s="650"/>
      <c r="J131" s="650">
        <v>71402</v>
      </c>
      <c r="K131" s="650">
        <v>79000</v>
      </c>
      <c r="L131" s="650"/>
      <c r="M131" s="650"/>
      <c r="N131" s="650"/>
      <c r="O131" s="650">
        <v>38755</v>
      </c>
      <c r="P131" s="650">
        <v>16598</v>
      </c>
      <c r="Q131" s="650"/>
      <c r="R131" s="650"/>
      <c r="S131" s="650"/>
      <c r="T131" s="650">
        <v>8877</v>
      </c>
      <c r="U131" s="650"/>
      <c r="V131" s="650">
        <v>9940</v>
      </c>
      <c r="W131" s="650"/>
      <c r="X131" s="650"/>
      <c r="Y131" s="650"/>
      <c r="Z131" s="650">
        <v>2811</v>
      </c>
      <c r="AA131" s="650">
        <v>2955</v>
      </c>
      <c r="AB131" s="650"/>
      <c r="AC131" s="650"/>
      <c r="AD131" s="650"/>
      <c r="AE131" s="650"/>
      <c r="AF131" s="650"/>
      <c r="AG131" s="650"/>
      <c r="AH131" s="650"/>
      <c r="AI131" s="20"/>
      <c r="AJ131" s="650"/>
      <c r="AK131" s="650"/>
      <c r="AL131" s="20"/>
      <c r="AM131" s="20"/>
      <c r="AN131" s="20"/>
      <c r="AO131" s="20"/>
      <c r="AP131" s="20"/>
      <c r="AQ131" s="650"/>
    </row>
    <row r="132" spans="1:43" ht="16.5">
      <c r="A132" s="648">
        <v>405</v>
      </c>
      <c r="B132" s="638" t="s">
        <v>154</v>
      </c>
      <c r="C132" s="36">
        <v>72988</v>
      </c>
      <c r="D132" s="649">
        <v>18502848</v>
      </c>
      <c r="E132" s="650">
        <v>-14338493</v>
      </c>
      <c r="F132" s="650">
        <v>-7336754</v>
      </c>
      <c r="G132" s="645">
        <v>-3172399</v>
      </c>
      <c r="H132" s="650">
        <v>9105253</v>
      </c>
      <c r="I132" s="650"/>
      <c r="J132" s="650">
        <v>2570487</v>
      </c>
      <c r="K132" s="650">
        <v>1471183</v>
      </c>
      <c r="L132" s="650">
        <v>457745</v>
      </c>
      <c r="M132" s="650"/>
      <c r="N132" s="650"/>
      <c r="O132" s="650">
        <v>991222</v>
      </c>
      <c r="P132" s="650">
        <v>701149</v>
      </c>
      <c r="Q132" s="650"/>
      <c r="R132" s="650"/>
      <c r="S132" s="650">
        <v>1808108</v>
      </c>
      <c r="T132" s="650"/>
      <c r="U132" s="650">
        <v>327761</v>
      </c>
      <c r="V132" s="650">
        <v>260129</v>
      </c>
      <c r="W132" s="650"/>
      <c r="X132" s="650">
        <v>435538</v>
      </c>
      <c r="Y132" s="650"/>
      <c r="Z132" s="650">
        <v>101717</v>
      </c>
      <c r="AA132" s="650">
        <v>209789</v>
      </c>
      <c r="AB132" s="650">
        <v>45197</v>
      </c>
      <c r="AC132" s="650"/>
      <c r="AD132" s="650"/>
      <c r="AE132" s="650"/>
      <c r="AF132" s="650"/>
      <c r="AG132" s="650"/>
      <c r="AH132" s="650"/>
      <c r="AI132" s="20"/>
      <c r="AJ132" s="650">
        <v>17570</v>
      </c>
      <c r="AK132" s="650"/>
      <c r="AL132" s="20"/>
      <c r="AM132" s="20"/>
      <c r="AN132" s="20"/>
      <c r="AO132" s="20"/>
      <c r="AP132" s="20"/>
      <c r="AQ132" s="650"/>
    </row>
    <row r="133" spans="1:43" ht="16.5">
      <c r="A133" s="648">
        <v>407</v>
      </c>
      <c r="B133" s="638" t="s">
        <v>155</v>
      </c>
      <c r="C133" s="36">
        <v>2449</v>
      </c>
      <c r="D133" s="649">
        <v>144528</v>
      </c>
      <c r="E133" s="650">
        <v>-481106</v>
      </c>
      <c r="F133" s="650">
        <v>-246173</v>
      </c>
      <c r="G133" s="645">
        <v>-582751</v>
      </c>
      <c r="H133" s="650"/>
      <c r="I133" s="650"/>
      <c r="J133" s="650"/>
      <c r="K133" s="650"/>
      <c r="L133" s="650">
        <v>114436</v>
      </c>
      <c r="M133" s="650"/>
      <c r="N133" s="650"/>
      <c r="O133" s="650"/>
      <c r="P133" s="650">
        <v>18762</v>
      </c>
      <c r="Q133" s="650"/>
      <c r="R133" s="650"/>
      <c r="S133" s="650"/>
      <c r="T133" s="650"/>
      <c r="U133" s="650"/>
      <c r="V133" s="650">
        <v>8728</v>
      </c>
      <c r="W133" s="650"/>
      <c r="X133" s="650"/>
      <c r="Y133" s="650"/>
      <c r="Z133" s="650">
        <v>2602</v>
      </c>
      <c r="AA133" s="650"/>
      <c r="AB133" s="650"/>
      <c r="AC133" s="650"/>
      <c r="AD133" s="650"/>
      <c r="AE133" s="650"/>
      <c r="AF133" s="650"/>
      <c r="AG133" s="650"/>
      <c r="AH133" s="650"/>
      <c r="AI133" s="20"/>
      <c r="AJ133" s="650"/>
      <c r="AK133" s="650"/>
      <c r="AL133" s="20"/>
      <c r="AM133" s="20"/>
      <c r="AN133" s="20"/>
      <c r="AO133" s="20"/>
      <c r="AP133" s="20"/>
      <c r="AQ133" s="650"/>
    </row>
    <row r="134" spans="1:43" ht="16.5">
      <c r="A134" s="648">
        <v>408</v>
      </c>
      <c r="B134" s="638" t="s">
        <v>156</v>
      </c>
      <c r="C134" s="36">
        <v>14024</v>
      </c>
      <c r="D134" s="649">
        <v>4483441</v>
      </c>
      <c r="E134" s="650">
        <v>-2755015</v>
      </c>
      <c r="F134" s="650">
        <v>-1409692</v>
      </c>
      <c r="G134" s="645">
        <v>318734</v>
      </c>
      <c r="H134" s="650">
        <v>1963657</v>
      </c>
      <c r="I134" s="650"/>
      <c r="J134" s="650">
        <v>571219</v>
      </c>
      <c r="K134" s="650">
        <v>219112</v>
      </c>
      <c r="L134" s="650">
        <v>228872</v>
      </c>
      <c r="M134" s="650"/>
      <c r="N134" s="650">
        <v>359277</v>
      </c>
      <c r="O134" s="650">
        <v>207188</v>
      </c>
      <c r="P134" s="650">
        <v>149741</v>
      </c>
      <c r="Q134" s="650">
        <v>583102</v>
      </c>
      <c r="R134" s="650"/>
      <c r="S134" s="650"/>
      <c r="T134" s="650"/>
      <c r="U134" s="650">
        <v>102827</v>
      </c>
      <c r="V134" s="650">
        <v>49982</v>
      </c>
      <c r="W134" s="650"/>
      <c r="X134" s="650"/>
      <c r="Y134" s="650"/>
      <c r="Z134" s="650">
        <v>18916</v>
      </c>
      <c r="AA134" s="650">
        <v>29548</v>
      </c>
      <c r="AB134" s="650"/>
      <c r="AC134" s="650"/>
      <c r="AD134" s="650"/>
      <c r="AE134" s="650"/>
      <c r="AF134" s="650"/>
      <c r="AG134" s="650"/>
      <c r="AH134" s="650"/>
      <c r="AI134" s="20"/>
      <c r="AJ134" s="650"/>
      <c r="AK134" s="650"/>
      <c r="AL134" s="20"/>
      <c r="AM134" s="20"/>
      <c r="AN134" s="20"/>
      <c r="AO134" s="20"/>
      <c r="AP134" s="20"/>
      <c r="AQ134" s="650"/>
    </row>
    <row r="135" spans="1:43" ht="16.5">
      <c r="A135" s="648">
        <v>410</v>
      </c>
      <c r="B135" s="638" t="s">
        <v>157</v>
      </c>
      <c r="C135" s="36">
        <v>18762</v>
      </c>
      <c r="D135" s="649">
        <v>4909799</v>
      </c>
      <c r="E135" s="650">
        <v>-3685795</v>
      </c>
      <c r="F135" s="650">
        <v>-1885956</v>
      </c>
      <c r="G135" s="645">
        <v>-661952</v>
      </c>
      <c r="H135" s="650">
        <v>2188264</v>
      </c>
      <c r="I135" s="650"/>
      <c r="J135" s="650">
        <v>1166240</v>
      </c>
      <c r="K135" s="650"/>
      <c r="L135" s="650">
        <v>457745</v>
      </c>
      <c r="M135" s="650"/>
      <c r="N135" s="650">
        <v>273997</v>
      </c>
      <c r="O135" s="650">
        <v>405432</v>
      </c>
      <c r="P135" s="650">
        <v>240929</v>
      </c>
      <c r="Q135" s="650"/>
      <c r="R135" s="650"/>
      <c r="S135" s="650"/>
      <c r="T135" s="650"/>
      <c r="U135" s="650"/>
      <c r="V135" s="650">
        <v>66868</v>
      </c>
      <c r="W135" s="650"/>
      <c r="X135" s="650"/>
      <c r="Y135" s="650"/>
      <c r="Z135" s="650">
        <v>27590</v>
      </c>
      <c r="AA135" s="650">
        <v>82734</v>
      </c>
      <c r="AB135" s="650"/>
      <c r="AC135" s="650"/>
      <c r="AD135" s="650"/>
      <c r="AE135" s="650"/>
      <c r="AF135" s="650"/>
      <c r="AG135" s="650"/>
      <c r="AH135" s="650"/>
      <c r="AI135" s="20"/>
      <c r="AJ135" s="650"/>
      <c r="AK135" s="650"/>
      <c r="AL135" s="20"/>
      <c r="AM135" s="20"/>
      <c r="AN135" s="20"/>
      <c r="AO135" s="20"/>
      <c r="AP135" s="20"/>
      <c r="AQ135" s="650"/>
    </row>
    <row r="136" spans="1:43" ht="16.5">
      <c r="A136" s="648">
        <v>416</v>
      </c>
      <c r="B136" s="638" t="s">
        <v>158</v>
      </c>
      <c r="C136" s="36">
        <v>2862</v>
      </c>
      <c r="D136" s="649">
        <v>216427</v>
      </c>
      <c r="E136" s="650">
        <v>-562240</v>
      </c>
      <c r="F136" s="650">
        <v>-287688</v>
      </c>
      <c r="G136" s="645">
        <v>-633501</v>
      </c>
      <c r="H136" s="650"/>
      <c r="I136" s="650"/>
      <c r="J136" s="650">
        <v>142805</v>
      </c>
      <c r="K136" s="650"/>
      <c r="L136" s="650">
        <v>38145</v>
      </c>
      <c r="M136" s="650"/>
      <c r="N136" s="650"/>
      <c r="O136" s="650">
        <v>-14906</v>
      </c>
      <c r="P136" s="650">
        <v>25520</v>
      </c>
      <c r="Q136" s="650"/>
      <c r="R136" s="650"/>
      <c r="S136" s="650"/>
      <c r="T136" s="650"/>
      <c r="U136" s="650"/>
      <c r="V136" s="650">
        <v>10200</v>
      </c>
      <c r="W136" s="650"/>
      <c r="X136" s="650"/>
      <c r="Y136" s="650"/>
      <c r="Z136" s="650">
        <v>3364</v>
      </c>
      <c r="AA136" s="650"/>
      <c r="AB136" s="650">
        <v>11299</v>
      </c>
      <c r="AC136" s="650"/>
      <c r="AD136" s="650"/>
      <c r="AE136" s="650"/>
      <c r="AF136" s="650"/>
      <c r="AG136" s="650"/>
      <c r="AH136" s="650"/>
      <c r="AI136" s="20"/>
      <c r="AJ136" s="650"/>
      <c r="AK136" s="650"/>
      <c r="AL136" s="20"/>
      <c r="AM136" s="20"/>
      <c r="AN136" s="20"/>
      <c r="AO136" s="20"/>
      <c r="AP136" s="20"/>
      <c r="AQ136" s="650"/>
    </row>
    <row r="137" spans="1:43" ht="16.5">
      <c r="A137" s="648">
        <v>418</v>
      </c>
      <c r="B137" s="638" t="s">
        <v>159</v>
      </c>
      <c r="C137" s="36">
        <v>24711</v>
      </c>
      <c r="D137" s="649">
        <v>4883946</v>
      </c>
      <c r="E137" s="650">
        <v>-4854476</v>
      </c>
      <c r="F137" s="650">
        <v>-2483950</v>
      </c>
      <c r="G137" s="645">
        <v>-2454480</v>
      </c>
      <c r="H137" s="650">
        <v>3443543</v>
      </c>
      <c r="I137" s="650"/>
      <c r="J137" s="650">
        <v>904431</v>
      </c>
      <c r="K137" s="650">
        <v>7453</v>
      </c>
      <c r="L137" s="650">
        <v>114436</v>
      </c>
      <c r="M137" s="650"/>
      <c r="N137" s="650"/>
      <c r="O137" s="650">
        <v>7453</v>
      </c>
      <c r="P137" s="650">
        <v>279846</v>
      </c>
      <c r="Q137" s="650"/>
      <c r="R137" s="650"/>
      <c r="S137" s="650"/>
      <c r="T137" s="650"/>
      <c r="U137" s="650"/>
      <c r="V137" s="650">
        <v>88070</v>
      </c>
      <c r="W137" s="650"/>
      <c r="X137" s="650"/>
      <c r="Y137" s="650"/>
      <c r="Z137" s="650">
        <v>38714</v>
      </c>
      <c r="AA137" s="650"/>
      <c r="AB137" s="650"/>
      <c r="AC137" s="650"/>
      <c r="AD137" s="650"/>
      <c r="AE137" s="650"/>
      <c r="AF137" s="650"/>
      <c r="AG137" s="650"/>
      <c r="AH137" s="650"/>
      <c r="AI137" s="20"/>
      <c r="AJ137" s="650"/>
      <c r="AK137" s="650"/>
      <c r="AL137" s="20"/>
      <c r="AM137" s="20"/>
      <c r="AN137" s="20"/>
      <c r="AO137" s="20"/>
      <c r="AP137" s="20"/>
      <c r="AQ137" s="650"/>
    </row>
    <row r="138" spans="1:43" ht="16.5">
      <c r="A138" s="648">
        <v>420</v>
      </c>
      <c r="B138" s="638" t="s">
        <v>160</v>
      </c>
      <c r="C138" s="36">
        <v>9049</v>
      </c>
      <c r="D138" s="649">
        <v>1569179</v>
      </c>
      <c r="E138" s="650">
        <v>-1777676</v>
      </c>
      <c r="F138" s="650">
        <v>-909605</v>
      </c>
      <c r="G138" s="645">
        <v>-1118102</v>
      </c>
      <c r="H138" s="650">
        <v>907256</v>
      </c>
      <c r="I138" s="650"/>
      <c r="J138" s="650">
        <v>357012</v>
      </c>
      <c r="K138" s="650"/>
      <c r="L138" s="650">
        <v>76291</v>
      </c>
      <c r="M138" s="650"/>
      <c r="N138" s="650"/>
      <c r="O138" s="650">
        <v>131169</v>
      </c>
      <c r="P138" s="650">
        <v>56272</v>
      </c>
      <c r="Q138" s="650"/>
      <c r="R138" s="650"/>
      <c r="S138" s="650"/>
      <c r="T138" s="650"/>
      <c r="U138" s="650"/>
      <c r="V138" s="650">
        <v>32251</v>
      </c>
      <c r="W138" s="650"/>
      <c r="X138" s="650"/>
      <c r="Y138" s="650"/>
      <c r="Z138" s="650">
        <v>8928</v>
      </c>
      <c r="AA138" s="650"/>
      <c r="AB138" s="650"/>
      <c r="AC138" s="650"/>
      <c r="AD138" s="650"/>
      <c r="AE138" s="650"/>
      <c r="AF138" s="650"/>
      <c r="AG138" s="650"/>
      <c r="AH138" s="650"/>
      <c r="AI138" s="20"/>
      <c r="AJ138" s="650"/>
      <c r="AK138" s="650"/>
      <c r="AL138" s="20"/>
      <c r="AM138" s="20"/>
      <c r="AN138" s="20"/>
      <c r="AO138" s="20"/>
      <c r="AP138" s="20"/>
      <c r="AQ138" s="650"/>
    </row>
    <row r="139" spans="1:43" ht="16.5">
      <c r="A139" s="648">
        <v>421</v>
      </c>
      <c r="B139" s="638" t="s">
        <v>161</v>
      </c>
      <c r="C139" s="36">
        <v>682</v>
      </c>
      <c r="D139" s="649">
        <v>74425</v>
      </c>
      <c r="E139" s="650">
        <v>-133979</v>
      </c>
      <c r="F139" s="650">
        <v>-68555</v>
      </c>
      <c r="G139" s="645">
        <v>-128109</v>
      </c>
      <c r="H139" s="650"/>
      <c r="I139" s="650"/>
      <c r="J139" s="650">
        <v>23801</v>
      </c>
      <c r="K139" s="650"/>
      <c r="L139" s="650">
        <v>38145</v>
      </c>
      <c r="M139" s="650"/>
      <c r="N139" s="650"/>
      <c r="O139" s="650"/>
      <c r="P139" s="650">
        <v>9277</v>
      </c>
      <c r="Q139" s="650"/>
      <c r="R139" s="650"/>
      <c r="S139" s="650"/>
      <c r="T139" s="650"/>
      <c r="U139" s="650"/>
      <c r="V139" s="650">
        <v>2431</v>
      </c>
      <c r="W139" s="650"/>
      <c r="X139" s="650"/>
      <c r="Y139" s="650"/>
      <c r="Z139" s="650">
        <v>771</v>
      </c>
      <c r="AA139" s="650"/>
      <c r="AB139" s="650"/>
      <c r="AC139" s="650"/>
      <c r="AD139" s="650"/>
      <c r="AE139" s="650"/>
      <c r="AF139" s="650"/>
      <c r="AG139" s="650"/>
      <c r="AH139" s="650"/>
      <c r="AI139" s="20"/>
      <c r="AJ139" s="650"/>
      <c r="AK139" s="650"/>
      <c r="AL139" s="20"/>
      <c r="AM139" s="20"/>
      <c r="AN139" s="20"/>
      <c r="AO139" s="20"/>
      <c r="AP139" s="20"/>
      <c r="AQ139" s="650"/>
    </row>
    <row r="140" spans="1:43" ht="16.5">
      <c r="A140" s="648">
        <v>422</v>
      </c>
      <c r="B140" s="638" t="s">
        <v>162</v>
      </c>
      <c r="C140" s="36">
        <v>10228</v>
      </c>
      <c r="D140" s="649">
        <v>2886555</v>
      </c>
      <c r="E140" s="650">
        <v>-2009291</v>
      </c>
      <c r="F140" s="650">
        <v>-1028119</v>
      </c>
      <c r="G140" s="645">
        <v>-150855</v>
      </c>
      <c r="H140" s="650">
        <v>904023</v>
      </c>
      <c r="I140" s="650"/>
      <c r="J140" s="650">
        <v>404614</v>
      </c>
      <c r="K140" s="650">
        <v>308546</v>
      </c>
      <c r="L140" s="650"/>
      <c r="M140" s="650"/>
      <c r="N140" s="650">
        <v>228121</v>
      </c>
      <c r="O140" s="650">
        <v>146075</v>
      </c>
      <c r="P140" s="650">
        <v>28128</v>
      </c>
      <c r="Q140" s="650">
        <v>673360</v>
      </c>
      <c r="R140" s="650"/>
      <c r="S140" s="650"/>
      <c r="T140" s="650"/>
      <c r="U140" s="650">
        <v>125320</v>
      </c>
      <c r="V140" s="650">
        <v>36453</v>
      </c>
      <c r="W140" s="650"/>
      <c r="X140" s="650"/>
      <c r="Y140" s="650"/>
      <c r="Z140" s="650">
        <v>8277</v>
      </c>
      <c r="AA140" s="650">
        <v>23638</v>
      </c>
      <c r="AB140" s="650"/>
      <c r="AC140" s="650"/>
      <c r="AD140" s="650"/>
      <c r="AE140" s="650"/>
      <c r="AF140" s="650"/>
      <c r="AG140" s="650"/>
      <c r="AH140" s="650"/>
      <c r="AI140" s="20"/>
      <c r="AJ140" s="650"/>
      <c r="AK140" s="650"/>
      <c r="AL140" s="20"/>
      <c r="AM140" s="20"/>
      <c r="AN140" s="20"/>
      <c r="AO140" s="20"/>
      <c r="AP140" s="20"/>
      <c r="AQ140" s="650"/>
    </row>
    <row r="141" spans="1:43" ht="16.5">
      <c r="A141" s="648">
        <v>423</v>
      </c>
      <c r="B141" s="638" t="s">
        <v>163</v>
      </c>
      <c r="C141" s="36">
        <v>20637</v>
      </c>
      <c r="D141" s="649">
        <v>3751528</v>
      </c>
      <c r="E141" s="650">
        <v>-4054139</v>
      </c>
      <c r="F141" s="650">
        <v>-2074431</v>
      </c>
      <c r="G141" s="645">
        <v>-2377042</v>
      </c>
      <c r="H141" s="650">
        <v>1826101</v>
      </c>
      <c r="I141" s="650"/>
      <c r="J141" s="650">
        <v>1023435</v>
      </c>
      <c r="K141" s="650">
        <v>25340</v>
      </c>
      <c r="L141" s="650">
        <v>228872</v>
      </c>
      <c r="M141" s="650"/>
      <c r="N141" s="650">
        <v>370159</v>
      </c>
      <c r="O141" s="650">
        <v>-11924</v>
      </c>
      <c r="P141" s="650">
        <v>176447</v>
      </c>
      <c r="Q141" s="650"/>
      <c r="R141" s="650"/>
      <c r="S141" s="650"/>
      <c r="T141" s="650"/>
      <c r="U141" s="650"/>
      <c r="V141" s="650">
        <v>73550</v>
      </c>
      <c r="W141" s="650"/>
      <c r="X141" s="650"/>
      <c r="Y141" s="650"/>
      <c r="Z141" s="650">
        <v>28249</v>
      </c>
      <c r="AA141" s="650"/>
      <c r="AB141" s="650">
        <v>11299</v>
      </c>
      <c r="AC141" s="650"/>
      <c r="AD141" s="650"/>
      <c r="AE141" s="650"/>
      <c r="AF141" s="650"/>
      <c r="AG141" s="650"/>
      <c r="AH141" s="650"/>
      <c r="AI141" s="20"/>
      <c r="AJ141" s="650"/>
      <c r="AK141" s="650"/>
      <c r="AL141" s="20"/>
      <c r="AM141" s="20"/>
      <c r="AN141" s="20"/>
      <c r="AO141" s="20"/>
      <c r="AP141" s="20"/>
      <c r="AQ141" s="650"/>
    </row>
    <row r="142" spans="1:43" ht="16.5">
      <c r="A142" s="648">
        <v>425</v>
      </c>
      <c r="B142" s="638" t="s">
        <v>164</v>
      </c>
      <c r="C142" s="36">
        <v>10256</v>
      </c>
      <c r="D142" s="649">
        <v>4593228</v>
      </c>
      <c r="E142" s="650">
        <v>-2014791</v>
      </c>
      <c r="F142" s="650">
        <v>-1030933</v>
      </c>
      <c r="G142" s="645">
        <v>1547504</v>
      </c>
      <c r="H142" s="650">
        <v>2599602</v>
      </c>
      <c r="I142" s="650"/>
      <c r="J142" s="650">
        <v>904431</v>
      </c>
      <c r="K142" s="650">
        <v>59622</v>
      </c>
      <c r="L142" s="650">
        <v>267018</v>
      </c>
      <c r="M142" s="650"/>
      <c r="N142" s="650">
        <v>148854</v>
      </c>
      <c r="O142" s="650">
        <v>59622</v>
      </c>
      <c r="P142" s="650">
        <v>132432</v>
      </c>
      <c r="Q142" s="650">
        <v>355704</v>
      </c>
      <c r="R142" s="650"/>
      <c r="S142" s="650"/>
      <c r="T142" s="650">
        <v>8582</v>
      </c>
      <c r="U142" s="650"/>
      <c r="V142" s="650">
        <v>36552</v>
      </c>
      <c r="W142" s="650"/>
      <c r="X142" s="650"/>
      <c r="Y142" s="650"/>
      <c r="Z142" s="650">
        <v>20809</v>
      </c>
      <c r="AA142" s="650"/>
      <c r="AB142" s="650"/>
      <c r="AC142" s="650"/>
      <c r="AD142" s="650"/>
      <c r="AE142" s="650"/>
      <c r="AF142" s="650"/>
      <c r="AG142" s="650"/>
      <c r="AH142" s="650"/>
      <c r="AI142" s="20"/>
      <c r="AJ142" s="650"/>
      <c r="AK142" s="650"/>
      <c r="AL142" s="20"/>
      <c r="AM142" s="20"/>
      <c r="AN142" s="20"/>
      <c r="AO142" s="20"/>
      <c r="AP142" s="20"/>
      <c r="AQ142" s="650"/>
    </row>
    <row r="143" spans="1:43" ht="16.5">
      <c r="A143" s="648">
        <v>426</v>
      </c>
      <c r="B143" s="638" t="s">
        <v>165</v>
      </c>
      <c r="C143" s="36">
        <v>11969</v>
      </c>
      <c r="D143" s="649">
        <v>1635399</v>
      </c>
      <c r="E143" s="650">
        <v>-2351310</v>
      </c>
      <c r="F143" s="650">
        <v>-1203124</v>
      </c>
      <c r="G143" s="645">
        <v>-1919035</v>
      </c>
      <c r="H143" s="650"/>
      <c r="I143" s="650"/>
      <c r="J143" s="650">
        <v>404614</v>
      </c>
      <c r="K143" s="650">
        <v>123716</v>
      </c>
      <c r="L143" s="650">
        <v>953635</v>
      </c>
      <c r="M143" s="650"/>
      <c r="N143" s="650"/>
      <c r="O143" s="650">
        <v>-5962</v>
      </c>
      <c r="P143" s="650">
        <v>71847</v>
      </c>
      <c r="Q143" s="650"/>
      <c r="R143" s="650"/>
      <c r="S143" s="650"/>
      <c r="T143" s="650"/>
      <c r="U143" s="650"/>
      <c r="V143" s="650">
        <v>42658</v>
      </c>
      <c r="W143" s="650"/>
      <c r="X143" s="650"/>
      <c r="Y143" s="650"/>
      <c r="Z143" s="650">
        <v>15343</v>
      </c>
      <c r="AA143" s="650">
        <v>29548</v>
      </c>
      <c r="AB143" s="650"/>
      <c r="AC143" s="650"/>
      <c r="AD143" s="650"/>
      <c r="AE143" s="650"/>
      <c r="AF143" s="650"/>
      <c r="AG143" s="650"/>
      <c r="AH143" s="650"/>
      <c r="AI143" s="20"/>
      <c r="AJ143" s="650"/>
      <c r="AK143" s="650"/>
      <c r="AL143" s="20"/>
      <c r="AM143" s="20"/>
      <c r="AN143" s="20"/>
      <c r="AO143" s="20"/>
      <c r="AP143" s="20"/>
      <c r="AQ143" s="650"/>
    </row>
    <row r="144" spans="1:43" ht="16.5">
      <c r="A144" s="648">
        <v>430</v>
      </c>
      <c r="B144" s="638" t="s">
        <v>166</v>
      </c>
      <c r="C144" s="36">
        <v>15420</v>
      </c>
      <c r="D144" s="649">
        <v>2819624</v>
      </c>
      <c r="E144" s="650">
        <v>-3029259</v>
      </c>
      <c r="F144" s="650">
        <v>-1550018</v>
      </c>
      <c r="G144" s="645">
        <v>-1759653</v>
      </c>
      <c r="H144" s="650"/>
      <c r="I144" s="650"/>
      <c r="J144" s="650">
        <v>928232</v>
      </c>
      <c r="K144" s="650">
        <v>394998</v>
      </c>
      <c r="L144" s="650">
        <v>419599</v>
      </c>
      <c r="M144" s="650"/>
      <c r="N144" s="650">
        <v>239060</v>
      </c>
      <c r="O144" s="650">
        <v>205697</v>
      </c>
      <c r="P144" s="650">
        <v>140657</v>
      </c>
      <c r="Q144" s="650">
        <v>419152</v>
      </c>
      <c r="R144" s="650"/>
      <c r="S144" s="650"/>
      <c r="T144" s="650"/>
      <c r="U144" s="650"/>
      <c r="V144" s="650">
        <v>54957</v>
      </c>
      <c r="W144" s="650"/>
      <c r="X144" s="650"/>
      <c r="Y144" s="650"/>
      <c r="Z144" s="650">
        <v>17272</v>
      </c>
      <c r="AA144" s="650"/>
      <c r="AB144" s="650"/>
      <c r="AC144" s="650"/>
      <c r="AD144" s="650"/>
      <c r="AE144" s="650"/>
      <c r="AF144" s="650"/>
      <c r="AG144" s="650"/>
      <c r="AH144" s="650"/>
      <c r="AI144" s="20"/>
      <c r="AJ144" s="650"/>
      <c r="AK144" s="650"/>
      <c r="AL144" s="20"/>
      <c r="AM144" s="20"/>
      <c r="AN144" s="20"/>
      <c r="AO144" s="20"/>
      <c r="AP144" s="20"/>
      <c r="AQ144" s="650"/>
    </row>
    <row r="145" spans="1:43" ht="16.5">
      <c r="A145" s="648">
        <v>433</v>
      </c>
      <c r="B145" s="638" t="s">
        <v>167</v>
      </c>
      <c r="C145" s="36">
        <v>7692</v>
      </c>
      <c r="D145" s="649">
        <v>1428267</v>
      </c>
      <c r="E145" s="650">
        <v>-1511093</v>
      </c>
      <c r="F145" s="650">
        <v>-773200</v>
      </c>
      <c r="G145" s="645">
        <v>-856026</v>
      </c>
      <c r="H145" s="650">
        <v>787111</v>
      </c>
      <c r="I145" s="650"/>
      <c r="J145" s="650">
        <v>214207</v>
      </c>
      <c r="K145" s="650">
        <v>7453</v>
      </c>
      <c r="L145" s="650">
        <v>114436</v>
      </c>
      <c r="M145" s="650"/>
      <c r="N145" s="650">
        <v>121305</v>
      </c>
      <c r="O145" s="650">
        <v>67075</v>
      </c>
      <c r="P145" s="650">
        <v>53634</v>
      </c>
      <c r="Q145" s="650"/>
      <c r="R145" s="650"/>
      <c r="S145" s="650"/>
      <c r="T145" s="650"/>
      <c r="U145" s="650"/>
      <c r="V145" s="650">
        <v>27414</v>
      </c>
      <c r="W145" s="650"/>
      <c r="X145" s="650"/>
      <c r="Y145" s="650"/>
      <c r="Z145" s="650">
        <v>9039</v>
      </c>
      <c r="AA145" s="650">
        <v>26593</v>
      </c>
      <c r="AB145" s="650"/>
      <c r="AC145" s="650"/>
      <c r="AD145" s="650"/>
      <c r="AE145" s="650"/>
      <c r="AF145" s="650"/>
      <c r="AG145" s="650"/>
      <c r="AH145" s="650"/>
      <c r="AI145" s="20"/>
      <c r="AJ145" s="650"/>
      <c r="AK145" s="650"/>
      <c r="AL145" s="20"/>
      <c r="AM145" s="20"/>
      <c r="AN145" s="20"/>
      <c r="AO145" s="20"/>
      <c r="AP145" s="20"/>
      <c r="AQ145" s="650"/>
    </row>
    <row r="146" spans="1:43" ht="16.5">
      <c r="A146" s="648">
        <v>434</v>
      </c>
      <c r="B146" s="638" t="s">
        <v>168</v>
      </c>
      <c r="C146" s="36">
        <v>14458</v>
      </c>
      <c r="D146" s="649">
        <v>4764628</v>
      </c>
      <c r="E146" s="650">
        <v>-2840274</v>
      </c>
      <c r="F146" s="650">
        <v>-1453318</v>
      </c>
      <c r="G146" s="645">
        <v>471036</v>
      </c>
      <c r="H146" s="650">
        <v>2069174</v>
      </c>
      <c r="I146" s="650"/>
      <c r="J146" s="650">
        <v>523618</v>
      </c>
      <c r="K146" s="650">
        <v>652865</v>
      </c>
      <c r="L146" s="650">
        <v>114436</v>
      </c>
      <c r="M146" s="650"/>
      <c r="N146" s="650">
        <v>405039</v>
      </c>
      <c r="O146" s="650">
        <v>646903</v>
      </c>
      <c r="P146" s="650">
        <v>157077</v>
      </c>
      <c r="Q146" s="650"/>
      <c r="R146" s="650"/>
      <c r="S146" s="650"/>
      <c r="T146" s="650"/>
      <c r="U146" s="650">
        <v>64267</v>
      </c>
      <c r="V146" s="650">
        <v>51528</v>
      </c>
      <c r="W146" s="650"/>
      <c r="X146" s="650"/>
      <c r="Y146" s="650"/>
      <c r="Z146" s="650">
        <v>15236</v>
      </c>
      <c r="AA146" s="650">
        <v>53186</v>
      </c>
      <c r="AB146" s="650">
        <v>11299</v>
      </c>
      <c r="AC146" s="650"/>
      <c r="AD146" s="650"/>
      <c r="AE146" s="650"/>
      <c r="AF146" s="650"/>
      <c r="AG146" s="650"/>
      <c r="AH146" s="650"/>
      <c r="AI146" s="20"/>
      <c r="AJ146" s="650"/>
      <c r="AK146" s="650"/>
      <c r="AL146" s="20"/>
      <c r="AM146" s="20"/>
      <c r="AN146" s="20"/>
      <c r="AO146" s="20"/>
      <c r="AP146" s="20"/>
      <c r="AQ146" s="650"/>
    </row>
    <row r="147" spans="1:43" ht="16.5">
      <c r="A147" s="648">
        <v>435</v>
      </c>
      <c r="B147" s="638" t="s">
        <v>169</v>
      </c>
      <c r="C147" s="36">
        <v>702</v>
      </c>
      <c r="D147" s="649">
        <v>12301</v>
      </c>
      <c r="E147" s="650">
        <v>-137908</v>
      </c>
      <c r="F147" s="650">
        <v>-70565</v>
      </c>
      <c r="G147" s="645">
        <v>-196172</v>
      </c>
      <c r="H147" s="650"/>
      <c r="I147" s="650"/>
      <c r="J147" s="650"/>
      <c r="K147" s="650"/>
      <c r="L147" s="650"/>
      <c r="M147" s="650"/>
      <c r="N147" s="650"/>
      <c r="O147" s="650"/>
      <c r="P147" s="650">
        <v>9322</v>
      </c>
      <c r="Q147" s="650"/>
      <c r="R147" s="650"/>
      <c r="S147" s="650"/>
      <c r="T147" s="650"/>
      <c r="U147" s="650"/>
      <c r="V147" s="650">
        <v>2502</v>
      </c>
      <c r="W147" s="650"/>
      <c r="X147" s="650"/>
      <c r="Y147" s="650"/>
      <c r="Z147" s="650">
        <v>477</v>
      </c>
      <c r="AA147" s="650"/>
      <c r="AB147" s="650"/>
      <c r="AC147" s="650"/>
      <c r="AD147" s="650"/>
      <c r="AE147" s="650"/>
      <c r="AF147" s="650"/>
      <c r="AG147" s="650"/>
      <c r="AH147" s="650"/>
      <c r="AI147" s="20"/>
      <c r="AJ147" s="650"/>
      <c r="AK147" s="650"/>
      <c r="AL147" s="20"/>
      <c r="AM147" s="20"/>
      <c r="AN147" s="20"/>
      <c r="AO147" s="20"/>
      <c r="AP147" s="20"/>
      <c r="AQ147" s="650"/>
    </row>
    <row r="148" spans="1:43" ht="16.5">
      <c r="A148" s="648">
        <v>436</v>
      </c>
      <c r="B148" s="638" t="s">
        <v>170</v>
      </c>
      <c r="C148" s="36">
        <v>2033</v>
      </c>
      <c r="D148" s="649">
        <v>369579</v>
      </c>
      <c r="E148" s="650">
        <v>-399383</v>
      </c>
      <c r="F148" s="650">
        <v>-204357</v>
      </c>
      <c r="G148" s="645">
        <v>-234161</v>
      </c>
      <c r="H148" s="650"/>
      <c r="I148" s="650"/>
      <c r="J148" s="650"/>
      <c r="K148" s="650">
        <v>98377</v>
      </c>
      <c r="L148" s="650">
        <v>152582</v>
      </c>
      <c r="M148" s="650"/>
      <c r="N148" s="650"/>
      <c r="O148" s="650">
        <v>98377</v>
      </c>
      <c r="P148" s="650">
        <v>9322</v>
      </c>
      <c r="Q148" s="650"/>
      <c r="R148" s="650"/>
      <c r="S148" s="650"/>
      <c r="T148" s="650"/>
      <c r="U148" s="650"/>
      <c r="V148" s="650">
        <v>7246</v>
      </c>
      <c r="W148" s="650"/>
      <c r="X148" s="650"/>
      <c r="Y148" s="650"/>
      <c r="Z148" s="650">
        <v>3675</v>
      </c>
      <c r="AA148" s="650"/>
      <c r="AB148" s="650"/>
      <c r="AC148" s="650"/>
      <c r="AD148" s="650"/>
      <c r="AE148" s="650"/>
      <c r="AF148" s="650"/>
      <c r="AG148" s="650"/>
      <c r="AH148" s="650"/>
      <c r="AI148" s="20"/>
      <c r="AJ148" s="650"/>
      <c r="AK148" s="650"/>
      <c r="AL148" s="20"/>
      <c r="AM148" s="20"/>
      <c r="AN148" s="20"/>
      <c r="AO148" s="20"/>
      <c r="AP148" s="20"/>
      <c r="AQ148" s="650"/>
    </row>
    <row r="149" spans="1:43" ht="16.5">
      <c r="A149" s="648">
        <v>440</v>
      </c>
      <c r="B149" s="638" t="s">
        <v>171</v>
      </c>
      <c r="C149" s="36">
        <v>5843</v>
      </c>
      <c r="D149" s="649">
        <v>193433</v>
      </c>
      <c r="E149" s="650">
        <v>-1147857</v>
      </c>
      <c r="F149" s="650">
        <v>-587338</v>
      </c>
      <c r="G149" s="645">
        <v>-1541762</v>
      </c>
      <c r="H149" s="650"/>
      <c r="I149" s="650"/>
      <c r="J149" s="650">
        <v>71402</v>
      </c>
      <c r="K149" s="650">
        <v>37264</v>
      </c>
      <c r="L149" s="650">
        <v>38145</v>
      </c>
      <c r="M149" s="650"/>
      <c r="N149" s="650"/>
      <c r="O149" s="650">
        <v>-14906</v>
      </c>
      <c r="P149" s="650">
        <v>28128</v>
      </c>
      <c r="Q149" s="650"/>
      <c r="R149" s="650"/>
      <c r="S149" s="650"/>
      <c r="T149" s="650"/>
      <c r="U149" s="650"/>
      <c r="V149" s="650">
        <v>20824</v>
      </c>
      <c r="W149" s="650"/>
      <c r="X149" s="650"/>
      <c r="Y149" s="650"/>
      <c r="Z149" s="650">
        <v>12576</v>
      </c>
      <c r="AA149" s="650"/>
      <c r="AB149" s="650"/>
      <c r="AC149" s="650"/>
      <c r="AD149" s="650"/>
      <c r="AE149" s="650"/>
      <c r="AF149" s="650"/>
      <c r="AG149" s="650"/>
      <c r="AH149" s="650"/>
      <c r="AI149" s="20"/>
      <c r="AJ149" s="650"/>
      <c r="AK149" s="650"/>
      <c r="AL149" s="20"/>
      <c r="AM149" s="20"/>
      <c r="AN149" s="20"/>
      <c r="AO149" s="20"/>
      <c r="AP149" s="20"/>
      <c r="AQ149" s="650"/>
    </row>
    <row r="150" spans="1:43" ht="16.5">
      <c r="A150" s="648">
        <v>441</v>
      </c>
      <c r="B150" s="638" t="s">
        <v>172</v>
      </c>
      <c r="C150" s="36">
        <v>4396</v>
      </c>
      <c r="D150" s="649">
        <v>1290011</v>
      </c>
      <c r="E150" s="650">
        <v>-863594</v>
      </c>
      <c r="F150" s="650">
        <v>-441886</v>
      </c>
      <c r="G150" s="645">
        <v>-15469</v>
      </c>
      <c r="H150" s="650">
        <v>781694</v>
      </c>
      <c r="I150" s="650"/>
      <c r="J150" s="650">
        <v>214207</v>
      </c>
      <c r="K150" s="650">
        <v>128188</v>
      </c>
      <c r="L150" s="650"/>
      <c r="M150" s="650"/>
      <c r="N150" s="650"/>
      <c r="O150" s="650">
        <v>128188</v>
      </c>
      <c r="P150" s="650">
        <v>17977</v>
      </c>
      <c r="Q150" s="650"/>
      <c r="R150" s="650"/>
      <c r="S150" s="650"/>
      <c r="T150" s="650"/>
      <c r="U150" s="650"/>
      <c r="V150" s="650">
        <v>15667</v>
      </c>
      <c r="W150" s="650"/>
      <c r="X150" s="650"/>
      <c r="Y150" s="650"/>
      <c r="Z150" s="650">
        <v>4090</v>
      </c>
      <c r="AA150" s="650"/>
      <c r="AB150" s="650"/>
      <c r="AC150" s="650"/>
      <c r="AD150" s="650"/>
      <c r="AE150" s="650"/>
      <c r="AF150" s="650"/>
      <c r="AG150" s="650"/>
      <c r="AH150" s="650"/>
      <c r="AI150" s="20"/>
      <c r="AJ150" s="650"/>
      <c r="AK150" s="650"/>
      <c r="AL150" s="20"/>
      <c r="AM150" s="20"/>
      <c r="AN150" s="20"/>
      <c r="AO150" s="20"/>
      <c r="AP150" s="20"/>
      <c r="AQ150" s="650"/>
    </row>
    <row r="151" spans="1:43" ht="16.5">
      <c r="A151" s="648">
        <v>444</v>
      </c>
      <c r="B151" s="638" t="s">
        <v>173</v>
      </c>
      <c r="C151" s="36">
        <v>45645</v>
      </c>
      <c r="D151" s="649">
        <v>13964646</v>
      </c>
      <c r="E151" s="650">
        <v>-8966960</v>
      </c>
      <c r="F151" s="650">
        <v>-4588235</v>
      </c>
      <c r="G151" s="645">
        <v>409451</v>
      </c>
      <c r="H151" s="650">
        <v>6017728</v>
      </c>
      <c r="I151" s="650"/>
      <c r="J151" s="650">
        <v>2808496</v>
      </c>
      <c r="K151" s="650">
        <v>432262</v>
      </c>
      <c r="L151" s="650">
        <v>534036</v>
      </c>
      <c r="M151" s="650"/>
      <c r="N151" s="650">
        <v>692151</v>
      </c>
      <c r="O151" s="650">
        <v>618582</v>
      </c>
      <c r="P151" s="650">
        <v>309175</v>
      </c>
      <c r="Q151" s="650">
        <v>1189356</v>
      </c>
      <c r="R151" s="650"/>
      <c r="S151" s="650">
        <v>650083</v>
      </c>
      <c r="T151" s="650">
        <v>256911</v>
      </c>
      <c r="U151" s="650">
        <v>176734</v>
      </c>
      <c r="V151" s="650">
        <v>162679</v>
      </c>
      <c r="W151" s="650"/>
      <c r="X151" s="650"/>
      <c r="Y151" s="650"/>
      <c r="Z151" s="650">
        <v>55937</v>
      </c>
      <c r="AA151" s="650"/>
      <c r="AB151" s="650">
        <v>56497</v>
      </c>
      <c r="AC151" s="650"/>
      <c r="AD151" s="650"/>
      <c r="AE151" s="650">
        <v>4019</v>
      </c>
      <c r="AF151" s="650"/>
      <c r="AG151" s="650"/>
      <c r="AH151" s="650"/>
      <c r="AI151" s="20"/>
      <c r="AJ151" s="650"/>
      <c r="AK151" s="650"/>
      <c r="AL151" s="20"/>
      <c r="AM151" s="20"/>
      <c r="AN151" s="20"/>
      <c r="AO151" s="20"/>
      <c r="AP151" s="20"/>
      <c r="AQ151" s="650"/>
    </row>
    <row r="152" spans="1:43" ht="16.5">
      <c r="A152" s="648">
        <v>445</v>
      </c>
      <c r="B152" s="638" t="s">
        <v>174</v>
      </c>
      <c r="C152" s="36">
        <v>14999</v>
      </c>
      <c r="D152" s="649">
        <v>4461043</v>
      </c>
      <c r="E152" s="650">
        <v>-2946554</v>
      </c>
      <c r="F152" s="650">
        <v>-1507699</v>
      </c>
      <c r="G152" s="645">
        <v>6790</v>
      </c>
      <c r="H152" s="650">
        <v>2385176</v>
      </c>
      <c r="I152" s="650"/>
      <c r="J152" s="650">
        <v>833028</v>
      </c>
      <c r="K152" s="650">
        <v>163962</v>
      </c>
      <c r="L152" s="650">
        <v>419599</v>
      </c>
      <c r="M152" s="650"/>
      <c r="N152" s="650">
        <v>348853</v>
      </c>
      <c r="O152" s="650">
        <v>98377</v>
      </c>
      <c r="P152" s="650">
        <v>112247</v>
      </c>
      <c r="Q152" s="650"/>
      <c r="R152" s="650"/>
      <c r="S152" s="650"/>
      <c r="T152" s="650"/>
      <c r="U152" s="650"/>
      <c r="V152" s="650">
        <v>53456</v>
      </c>
      <c r="W152" s="650"/>
      <c r="X152" s="650"/>
      <c r="Y152" s="650"/>
      <c r="Z152" s="650">
        <v>17317</v>
      </c>
      <c r="AA152" s="650">
        <v>17729</v>
      </c>
      <c r="AB152" s="650">
        <v>11299</v>
      </c>
      <c r="AC152" s="650"/>
      <c r="AD152" s="650"/>
      <c r="AE152" s="650"/>
      <c r="AF152" s="650"/>
      <c r="AG152" s="650"/>
      <c r="AH152" s="650"/>
      <c r="AI152" s="20"/>
      <c r="AJ152" s="650"/>
      <c r="AK152" s="650"/>
      <c r="AL152" s="20"/>
      <c r="AM152" s="20"/>
      <c r="AN152" s="20"/>
      <c r="AO152" s="20"/>
      <c r="AP152" s="20"/>
      <c r="AQ152" s="650"/>
    </row>
    <row r="153" spans="1:43" ht="16.5">
      <c r="A153" s="648">
        <v>475</v>
      </c>
      <c r="B153" s="638" t="s">
        <v>175</v>
      </c>
      <c r="C153" s="36">
        <v>5456</v>
      </c>
      <c r="D153" s="649">
        <v>1678943</v>
      </c>
      <c r="E153" s="650">
        <v>-1071831</v>
      </c>
      <c r="F153" s="650">
        <v>-548437</v>
      </c>
      <c r="G153" s="645">
        <v>58675</v>
      </c>
      <c r="H153" s="650">
        <v>1015174</v>
      </c>
      <c r="I153" s="650"/>
      <c r="J153" s="650">
        <v>190406</v>
      </c>
      <c r="K153" s="650">
        <v>29811</v>
      </c>
      <c r="L153" s="650">
        <v>152582</v>
      </c>
      <c r="M153" s="650"/>
      <c r="N153" s="650">
        <v>186311</v>
      </c>
      <c r="O153" s="650">
        <v>22358</v>
      </c>
      <c r="P153" s="650">
        <v>56272</v>
      </c>
      <c r="Q153" s="650"/>
      <c r="R153" s="650"/>
      <c r="S153" s="650"/>
      <c r="T153" s="650"/>
      <c r="U153" s="650"/>
      <c r="V153" s="650">
        <v>19445</v>
      </c>
      <c r="W153" s="650"/>
      <c r="X153" s="650"/>
      <c r="Y153" s="650"/>
      <c r="Z153" s="650">
        <v>6584</v>
      </c>
      <c r="AA153" s="650"/>
      <c r="AB153" s="650"/>
      <c r="AC153" s="650"/>
      <c r="AD153" s="650"/>
      <c r="AE153" s="650"/>
      <c r="AF153" s="650"/>
      <c r="AG153" s="650"/>
      <c r="AH153" s="650"/>
      <c r="AI153" s="20"/>
      <c r="AJ153" s="650"/>
      <c r="AK153" s="650"/>
      <c r="AL153" s="20"/>
      <c r="AM153" s="20"/>
      <c r="AN153" s="20"/>
      <c r="AO153" s="20"/>
      <c r="AP153" s="20"/>
      <c r="AQ153" s="650"/>
    </row>
    <row r="154" spans="1:43" ht="16.5">
      <c r="A154" s="648">
        <v>480</v>
      </c>
      <c r="B154" s="638" t="s">
        <v>176</v>
      </c>
      <c r="C154" s="36">
        <v>1930</v>
      </c>
      <c r="D154" s="649">
        <v>105693</v>
      </c>
      <c r="E154" s="650">
        <v>-379149</v>
      </c>
      <c r="F154" s="650">
        <v>-194004</v>
      </c>
      <c r="G154" s="645">
        <v>-467460</v>
      </c>
      <c r="H154" s="650"/>
      <c r="I154" s="650"/>
      <c r="J154" s="650">
        <v>47602</v>
      </c>
      <c r="K154" s="650">
        <v>16396</v>
      </c>
      <c r="L154" s="650"/>
      <c r="M154" s="650"/>
      <c r="N154" s="650"/>
      <c r="O154" s="650">
        <v>16396</v>
      </c>
      <c r="P154" s="650">
        <v>16228</v>
      </c>
      <c r="Q154" s="650"/>
      <c r="R154" s="650"/>
      <c r="S154" s="650"/>
      <c r="T154" s="650"/>
      <c r="U154" s="650"/>
      <c r="V154" s="650">
        <v>6879</v>
      </c>
      <c r="W154" s="650"/>
      <c r="X154" s="650"/>
      <c r="Y154" s="650"/>
      <c r="Z154" s="650">
        <v>2192</v>
      </c>
      <c r="AA154" s="650"/>
      <c r="AB154" s="650"/>
      <c r="AC154" s="650"/>
      <c r="AD154" s="650"/>
      <c r="AE154" s="650"/>
      <c r="AF154" s="650"/>
      <c r="AG154" s="650"/>
      <c r="AH154" s="650"/>
      <c r="AI154" s="20"/>
      <c r="AJ154" s="650"/>
      <c r="AK154" s="650"/>
      <c r="AL154" s="20"/>
      <c r="AM154" s="20"/>
      <c r="AN154" s="20"/>
      <c r="AO154" s="20"/>
      <c r="AP154" s="20"/>
      <c r="AQ154" s="650"/>
    </row>
    <row r="155" spans="1:43" ht="16.5">
      <c r="A155" s="648">
        <v>481</v>
      </c>
      <c r="B155" s="638" t="s">
        <v>177</v>
      </c>
      <c r="C155" s="36">
        <v>9619</v>
      </c>
      <c r="D155" s="649">
        <v>847568</v>
      </c>
      <c r="E155" s="650">
        <v>-1889653</v>
      </c>
      <c r="F155" s="650">
        <v>-966902</v>
      </c>
      <c r="G155" s="645">
        <v>-2008987</v>
      </c>
      <c r="H155" s="650"/>
      <c r="I155" s="650"/>
      <c r="J155" s="650">
        <v>523618</v>
      </c>
      <c r="K155" s="650">
        <v>29811</v>
      </c>
      <c r="L155" s="650">
        <v>38145</v>
      </c>
      <c r="M155" s="650"/>
      <c r="N155" s="650"/>
      <c r="O155" s="650">
        <v>29811</v>
      </c>
      <c r="P155" s="650">
        <v>112528</v>
      </c>
      <c r="Q155" s="650"/>
      <c r="R155" s="650"/>
      <c r="S155" s="650"/>
      <c r="T155" s="650"/>
      <c r="U155" s="650"/>
      <c r="V155" s="650">
        <v>34282</v>
      </c>
      <c r="W155" s="650"/>
      <c r="X155" s="650"/>
      <c r="Y155" s="650"/>
      <c r="Z155" s="650">
        <v>12973</v>
      </c>
      <c r="AA155" s="650">
        <v>32502</v>
      </c>
      <c r="AB155" s="650">
        <v>33898</v>
      </c>
      <c r="AC155" s="650"/>
      <c r="AD155" s="650"/>
      <c r="AE155" s="650"/>
      <c r="AF155" s="650"/>
      <c r="AG155" s="650"/>
      <c r="AH155" s="650"/>
      <c r="AI155" s="20"/>
      <c r="AJ155" s="650"/>
      <c r="AK155" s="650"/>
      <c r="AL155" s="20"/>
      <c r="AM155" s="20"/>
      <c r="AN155" s="20"/>
      <c r="AO155" s="20"/>
      <c r="AP155" s="20"/>
      <c r="AQ155" s="650"/>
    </row>
    <row r="156" spans="1:43" ht="16.5">
      <c r="A156" s="648">
        <v>483</v>
      </c>
      <c r="B156" s="638" t="s">
        <v>178</v>
      </c>
      <c r="C156" s="36">
        <v>1055</v>
      </c>
      <c r="D156" s="649">
        <v>110018</v>
      </c>
      <c r="E156" s="650">
        <v>-207255</v>
      </c>
      <c r="F156" s="650">
        <v>-106049</v>
      </c>
      <c r="G156" s="645">
        <v>-203286</v>
      </c>
      <c r="H156" s="650"/>
      <c r="I156" s="650"/>
      <c r="J156" s="650">
        <v>95203</v>
      </c>
      <c r="K156" s="650"/>
      <c r="L156" s="650"/>
      <c r="M156" s="650"/>
      <c r="N156" s="650"/>
      <c r="O156" s="650"/>
      <c r="P156" s="650">
        <v>9277</v>
      </c>
      <c r="Q156" s="650"/>
      <c r="R156" s="650"/>
      <c r="S156" s="650"/>
      <c r="T156" s="650"/>
      <c r="U156" s="650"/>
      <c r="V156" s="650">
        <v>3760</v>
      </c>
      <c r="W156" s="650"/>
      <c r="X156" s="650"/>
      <c r="Y156" s="650"/>
      <c r="Z156" s="650">
        <v>1778</v>
      </c>
      <c r="AA156" s="650"/>
      <c r="AB156" s="650"/>
      <c r="AC156" s="650"/>
      <c r="AD156" s="650"/>
      <c r="AE156" s="650"/>
      <c r="AF156" s="650"/>
      <c r="AG156" s="650"/>
      <c r="AH156" s="650"/>
      <c r="AI156" s="20"/>
      <c r="AJ156" s="650"/>
      <c r="AK156" s="650"/>
      <c r="AL156" s="20"/>
      <c r="AM156" s="20"/>
      <c r="AN156" s="20"/>
      <c r="AO156" s="20"/>
      <c r="AP156" s="20"/>
      <c r="AQ156" s="650"/>
    </row>
    <row r="157" spans="1:43" ht="16.5">
      <c r="A157" s="648">
        <v>484</v>
      </c>
      <c r="B157" s="638" t="s">
        <v>179</v>
      </c>
      <c r="C157" s="36">
        <v>2966</v>
      </c>
      <c r="D157" s="649">
        <v>1372427</v>
      </c>
      <c r="E157" s="650">
        <v>-582671</v>
      </c>
      <c r="F157" s="650">
        <v>-298142</v>
      </c>
      <c r="G157" s="645">
        <v>491614</v>
      </c>
      <c r="H157" s="650">
        <v>917335</v>
      </c>
      <c r="I157" s="650"/>
      <c r="J157" s="650">
        <v>71402</v>
      </c>
      <c r="K157" s="650">
        <v>35773</v>
      </c>
      <c r="L157" s="650">
        <v>76291</v>
      </c>
      <c r="M157" s="650"/>
      <c r="N157" s="650">
        <v>208991</v>
      </c>
      <c r="O157" s="650">
        <v>28321</v>
      </c>
      <c r="P157" s="650">
        <v>9366</v>
      </c>
      <c r="Q157" s="650"/>
      <c r="R157" s="650"/>
      <c r="S157" s="650"/>
      <c r="T157" s="650"/>
      <c r="U157" s="650"/>
      <c r="V157" s="650">
        <v>10571</v>
      </c>
      <c r="W157" s="650"/>
      <c r="X157" s="650"/>
      <c r="Y157" s="650"/>
      <c r="Z157" s="650">
        <v>3078</v>
      </c>
      <c r="AA157" s="650"/>
      <c r="AB157" s="650">
        <v>11299</v>
      </c>
      <c r="AC157" s="650"/>
      <c r="AD157" s="650"/>
      <c r="AE157" s="650"/>
      <c r="AF157" s="650"/>
      <c r="AG157" s="650"/>
      <c r="AH157" s="650"/>
      <c r="AI157" s="20"/>
      <c r="AJ157" s="650"/>
      <c r="AK157" s="650"/>
      <c r="AL157" s="20"/>
      <c r="AM157" s="20"/>
      <c r="AN157" s="20"/>
      <c r="AO157" s="20"/>
      <c r="AP157" s="20"/>
      <c r="AQ157" s="650"/>
    </row>
    <row r="158" spans="1:43" ht="16.5">
      <c r="A158" s="648">
        <v>489</v>
      </c>
      <c r="B158" s="638" t="s">
        <v>180</v>
      </c>
      <c r="C158" s="36">
        <v>1752</v>
      </c>
      <c r="D158" s="649">
        <v>40920</v>
      </c>
      <c r="E158" s="650">
        <v>-344180</v>
      </c>
      <c r="F158" s="650">
        <v>-176111</v>
      </c>
      <c r="G158" s="645">
        <v>-479371</v>
      </c>
      <c r="H158" s="650"/>
      <c r="I158" s="650"/>
      <c r="J158" s="650">
        <v>23801</v>
      </c>
      <c r="K158" s="650"/>
      <c r="L158" s="650"/>
      <c r="M158" s="650"/>
      <c r="N158" s="650"/>
      <c r="O158" s="650"/>
      <c r="P158" s="650">
        <v>9485</v>
      </c>
      <c r="Q158" s="650"/>
      <c r="R158" s="650"/>
      <c r="S158" s="650"/>
      <c r="T158" s="650"/>
      <c r="U158" s="650"/>
      <c r="V158" s="650">
        <v>6244</v>
      </c>
      <c r="W158" s="650"/>
      <c r="X158" s="650"/>
      <c r="Y158" s="650"/>
      <c r="Z158" s="650">
        <v>1390</v>
      </c>
      <c r="AA158" s="650"/>
      <c r="AB158" s="650"/>
      <c r="AC158" s="650"/>
      <c r="AD158" s="650"/>
      <c r="AE158" s="650"/>
      <c r="AF158" s="650"/>
      <c r="AG158" s="650"/>
      <c r="AH158" s="650"/>
      <c r="AI158" s="20"/>
      <c r="AJ158" s="650"/>
      <c r="AK158" s="650"/>
      <c r="AL158" s="20"/>
      <c r="AM158" s="20"/>
      <c r="AN158" s="20"/>
      <c r="AO158" s="20"/>
      <c r="AP158" s="20"/>
      <c r="AQ158" s="650"/>
    </row>
    <row r="159" spans="1:43" ht="16.5">
      <c r="A159" s="648">
        <v>491</v>
      </c>
      <c r="B159" s="638" t="s">
        <v>181</v>
      </c>
      <c r="C159" s="36">
        <v>51919</v>
      </c>
      <c r="D159" s="649">
        <v>18739506</v>
      </c>
      <c r="E159" s="650">
        <v>-10199488</v>
      </c>
      <c r="F159" s="650">
        <v>-5218898</v>
      </c>
      <c r="G159" s="645">
        <v>3321120</v>
      </c>
      <c r="H159" s="650">
        <v>5887966</v>
      </c>
      <c r="I159" s="650"/>
      <c r="J159" s="650">
        <v>1999268</v>
      </c>
      <c r="K159" s="650">
        <v>1159656</v>
      </c>
      <c r="L159" s="650">
        <v>190727</v>
      </c>
      <c r="M159" s="650"/>
      <c r="N159" s="650">
        <v>806699</v>
      </c>
      <c r="O159" s="650">
        <v>1022524</v>
      </c>
      <c r="P159" s="650">
        <v>295392</v>
      </c>
      <c r="Q159" s="650"/>
      <c r="R159" s="650"/>
      <c r="S159" s="650">
        <v>325041</v>
      </c>
      <c r="T159" s="650">
        <v>4565765</v>
      </c>
      <c r="U159" s="650">
        <v>282774</v>
      </c>
      <c r="V159" s="650">
        <v>185039</v>
      </c>
      <c r="W159" s="650">
        <v>1419594</v>
      </c>
      <c r="X159" s="650">
        <v>88584</v>
      </c>
      <c r="Y159" s="650"/>
      <c r="Z159" s="650">
        <v>64397</v>
      </c>
      <c r="AA159" s="650">
        <v>85688</v>
      </c>
      <c r="AB159" s="650">
        <v>11299</v>
      </c>
      <c r="AC159" s="650"/>
      <c r="AD159" s="650"/>
      <c r="AE159" s="650"/>
      <c r="AF159" s="650"/>
      <c r="AG159" s="650">
        <v>1235</v>
      </c>
      <c r="AH159" s="650"/>
      <c r="AI159" s="20">
        <v>266963</v>
      </c>
      <c r="AJ159" s="650">
        <v>35140</v>
      </c>
      <c r="AK159" s="650"/>
      <c r="AL159" s="20"/>
      <c r="AM159" s="20">
        <v>144179</v>
      </c>
      <c r="AN159" s="20"/>
      <c r="AO159" s="20">
        <v>29491</v>
      </c>
      <c r="AP159" s="20"/>
      <c r="AQ159" s="650">
        <v>-127915</v>
      </c>
    </row>
    <row r="160" spans="1:43" ht="16.5">
      <c r="A160" s="648">
        <v>494</v>
      </c>
      <c r="B160" s="638" t="s">
        <v>182</v>
      </c>
      <c r="C160" s="36">
        <v>8827</v>
      </c>
      <c r="D160" s="649">
        <v>2426532</v>
      </c>
      <c r="E160" s="650">
        <v>-1734064</v>
      </c>
      <c r="F160" s="650">
        <v>-887290</v>
      </c>
      <c r="G160" s="645">
        <v>-194822</v>
      </c>
      <c r="H160" s="650">
        <v>1536497</v>
      </c>
      <c r="I160" s="650"/>
      <c r="J160" s="650">
        <v>571219</v>
      </c>
      <c r="K160" s="650"/>
      <c r="L160" s="650"/>
      <c r="M160" s="650"/>
      <c r="N160" s="650">
        <v>241866</v>
      </c>
      <c r="O160" s="650">
        <v>-35773</v>
      </c>
      <c r="P160" s="650">
        <v>46876</v>
      </c>
      <c r="Q160" s="650"/>
      <c r="R160" s="650"/>
      <c r="S160" s="650"/>
      <c r="T160" s="650"/>
      <c r="U160" s="650"/>
      <c r="V160" s="650">
        <v>31459</v>
      </c>
      <c r="W160" s="650"/>
      <c r="X160" s="650"/>
      <c r="Y160" s="650"/>
      <c r="Z160" s="650">
        <v>14225</v>
      </c>
      <c r="AA160" s="650">
        <v>8864</v>
      </c>
      <c r="AB160" s="650">
        <v>11299</v>
      </c>
      <c r="AC160" s="650"/>
      <c r="AD160" s="650"/>
      <c r="AE160" s="650"/>
      <c r="AF160" s="650"/>
      <c r="AG160" s="650"/>
      <c r="AH160" s="650"/>
      <c r="AI160" s="20"/>
      <c r="AJ160" s="650"/>
      <c r="AK160" s="650"/>
      <c r="AL160" s="20"/>
      <c r="AM160" s="20"/>
      <c r="AN160" s="20"/>
      <c r="AO160" s="20"/>
      <c r="AP160" s="20"/>
      <c r="AQ160" s="650"/>
    </row>
    <row r="161" spans="1:43" ht="16.5">
      <c r="A161" s="648">
        <v>495</v>
      </c>
      <c r="B161" s="638" t="s">
        <v>183</v>
      </c>
      <c r="C161" s="36">
        <v>1430</v>
      </c>
      <c r="D161" s="649">
        <v>101395</v>
      </c>
      <c r="E161" s="650">
        <v>-280924</v>
      </c>
      <c r="F161" s="650">
        <v>-143744</v>
      </c>
      <c r="G161" s="645">
        <v>-323273</v>
      </c>
      <c r="H161" s="650"/>
      <c r="I161" s="650"/>
      <c r="J161" s="650">
        <v>71402</v>
      </c>
      <c r="K161" s="650">
        <v>5962</v>
      </c>
      <c r="L161" s="650"/>
      <c r="M161" s="650"/>
      <c r="N161" s="650"/>
      <c r="O161" s="650">
        <v>5962</v>
      </c>
      <c r="P161" s="650">
        <v>11649</v>
      </c>
      <c r="Q161" s="650"/>
      <c r="R161" s="650"/>
      <c r="S161" s="650"/>
      <c r="T161" s="650"/>
      <c r="U161" s="650"/>
      <c r="V161" s="650">
        <v>5097</v>
      </c>
      <c r="W161" s="650"/>
      <c r="X161" s="650"/>
      <c r="Y161" s="650"/>
      <c r="Z161" s="650">
        <v>1323</v>
      </c>
      <c r="AA161" s="650"/>
      <c r="AB161" s="650"/>
      <c r="AC161" s="650"/>
      <c r="AD161" s="650"/>
      <c r="AE161" s="650"/>
      <c r="AF161" s="650"/>
      <c r="AG161" s="650"/>
      <c r="AH161" s="650"/>
      <c r="AI161" s="20"/>
      <c r="AJ161" s="650"/>
      <c r="AK161" s="650"/>
      <c r="AL161" s="20"/>
      <c r="AM161" s="20"/>
      <c r="AN161" s="20"/>
      <c r="AO161" s="20"/>
      <c r="AP161" s="20"/>
      <c r="AQ161" s="650"/>
    </row>
    <row r="162" spans="1:43" ht="16.5">
      <c r="A162" s="648">
        <v>498</v>
      </c>
      <c r="B162" s="638" t="s">
        <v>184</v>
      </c>
      <c r="C162" s="36">
        <v>2325</v>
      </c>
      <c r="D162" s="649">
        <v>894688</v>
      </c>
      <c r="E162" s="650">
        <v>-456746</v>
      </c>
      <c r="F162" s="650">
        <v>-233709</v>
      </c>
      <c r="G162" s="645">
        <v>204233</v>
      </c>
      <c r="H162" s="650">
        <v>727932</v>
      </c>
      <c r="I162" s="650"/>
      <c r="J162" s="650">
        <v>47602</v>
      </c>
      <c r="K162" s="650"/>
      <c r="L162" s="650"/>
      <c r="M162" s="650"/>
      <c r="N162" s="650">
        <v>57331</v>
      </c>
      <c r="O162" s="650"/>
      <c r="P162" s="650">
        <v>18747</v>
      </c>
      <c r="Q162" s="650"/>
      <c r="R162" s="650"/>
      <c r="S162" s="650"/>
      <c r="T162" s="650">
        <v>32059</v>
      </c>
      <c r="U162" s="650"/>
      <c r="V162" s="650">
        <v>8286</v>
      </c>
      <c r="W162" s="650"/>
      <c r="X162" s="650"/>
      <c r="Y162" s="650"/>
      <c r="Z162" s="650">
        <v>2731</v>
      </c>
      <c r="AA162" s="650"/>
      <c r="AB162" s="650"/>
      <c r="AC162" s="650"/>
      <c r="AD162" s="650"/>
      <c r="AE162" s="650"/>
      <c r="AF162" s="650"/>
      <c r="AG162" s="650"/>
      <c r="AH162" s="650"/>
      <c r="AI162" s="20"/>
      <c r="AJ162" s="650"/>
      <c r="AK162" s="650"/>
      <c r="AL162" s="20"/>
      <c r="AM162" s="20"/>
      <c r="AN162" s="20"/>
      <c r="AO162" s="20"/>
      <c r="AP162" s="20"/>
      <c r="AQ162" s="650"/>
    </row>
    <row r="163" spans="1:43" ht="16.5">
      <c r="A163" s="648">
        <v>499</v>
      </c>
      <c r="B163" s="638" t="s">
        <v>185</v>
      </c>
      <c r="C163" s="36">
        <v>19763</v>
      </c>
      <c r="D163" s="649">
        <v>4814940</v>
      </c>
      <c r="E163" s="650">
        <v>-3882441</v>
      </c>
      <c r="F163" s="650">
        <v>-1986577</v>
      </c>
      <c r="G163" s="645">
        <v>-1054078</v>
      </c>
      <c r="H163" s="650">
        <v>1947044</v>
      </c>
      <c r="I163" s="650"/>
      <c r="J163" s="650">
        <v>642622</v>
      </c>
      <c r="K163" s="650">
        <v>132660</v>
      </c>
      <c r="L163" s="650">
        <v>839199</v>
      </c>
      <c r="M163" s="650"/>
      <c r="N163" s="650">
        <v>430125</v>
      </c>
      <c r="O163" s="650">
        <v>41736</v>
      </c>
      <c r="P163" s="650">
        <v>235875</v>
      </c>
      <c r="Q163" s="650">
        <v>370495</v>
      </c>
      <c r="R163" s="650"/>
      <c r="S163" s="650"/>
      <c r="T163" s="650"/>
      <c r="U163" s="650"/>
      <c r="V163" s="650">
        <v>70435</v>
      </c>
      <c r="W163" s="650"/>
      <c r="X163" s="650"/>
      <c r="Y163" s="650"/>
      <c r="Z163" s="650">
        <v>27407</v>
      </c>
      <c r="AA163" s="650"/>
      <c r="AB163" s="650">
        <v>67796</v>
      </c>
      <c r="AC163" s="650"/>
      <c r="AD163" s="650"/>
      <c r="AE163" s="650">
        <v>9546</v>
      </c>
      <c r="AF163" s="650"/>
      <c r="AG163" s="650"/>
      <c r="AH163" s="650"/>
      <c r="AI163" s="20"/>
      <c r="AJ163" s="650"/>
      <c r="AK163" s="650"/>
      <c r="AL163" s="20"/>
      <c r="AM163" s="20"/>
      <c r="AN163" s="20"/>
      <c r="AO163" s="20"/>
      <c r="AP163" s="20"/>
      <c r="AQ163" s="650"/>
    </row>
    <row r="164" spans="1:43" ht="16.5">
      <c r="A164" s="648">
        <v>500</v>
      </c>
      <c r="B164" s="638" t="s">
        <v>186</v>
      </c>
      <c r="C164" s="36">
        <v>10551</v>
      </c>
      <c r="D164" s="649">
        <v>2503789</v>
      </c>
      <c r="E164" s="650">
        <v>-2072744</v>
      </c>
      <c r="F164" s="650">
        <v>-1060587</v>
      </c>
      <c r="G164" s="645">
        <v>-629542</v>
      </c>
      <c r="H164" s="650">
        <v>1829424</v>
      </c>
      <c r="I164" s="650"/>
      <c r="J164" s="650">
        <v>452215</v>
      </c>
      <c r="K164" s="650"/>
      <c r="L164" s="650">
        <v>38145</v>
      </c>
      <c r="M164" s="650"/>
      <c r="N164" s="650"/>
      <c r="O164" s="650"/>
      <c r="P164" s="650">
        <v>131290</v>
      </c>
      <c r="Q164" s="650"/>
      <c r="R164" s="650"/>
      <c r="S164" s="650"/>
      <c r="T164" s="650"/>
      <c r="U164" s="650"/>
      <c r="V164" s="650">
        <v>37604</v>
      </c>
      <c r="W164" s="650"/>
      <c r="X164" s="650"/>
      <c r="Y164" s="650"/>
      <c r="Z164" s="650">
        <v>15111</v>
      </c>
      <c r="AA164" s="650"/>
      <c r="AB164" s="650"/>
      <c r="AC164" s="650"/>
      <c r="AD164" s="650"/>
      <c r="AE164" s="650"/>
      <c r="AF164" s="650"/>
      <c r="AG164" s="650"/>
      <c r="AH164" s="650"/>
      <c r="AI164" s="20"/>
      <c r="AJ164" s="650"/>
      <c r="AK164" s="650"/>
      <c r="AL164" s="20"/>
      <c r="AM164" s="20"/>
      <c r="AN164" s="20"/>
      <c r="AO164" s="20"/>
      <c r="AP164" s="20"/>
      <c r="AQ164" s="650"/>
    </row>
    <row r="165" spans="1:43" ht="16.5">
      <c r="A165" s="648">
        <v>503</v>
      </c>
      <c r="B165" s="638" t="s">
        <v>187</v>
      </c>
      <c r="C165" s="36">
        <v>7515</v>
      </c>
      <c r="D165" s="649">
        <v>2034286</v>
      </c>
      <c r="E165" s="650">
        <v>-1476322</v>
      </c>
      <c r="F165" s="650">
        <v>-755408</v>
      </c>
      <c r="G165" s="645">
        <v>-197444</v>
      </c>
      <c r="H165" s="650">
        <v>1279926</v>
      </c>
      <c r="I165" s="650"/>
      <c r="J165" s="650">
        <v>499817</v>
      </c>
      <c r="K165" s="650">
        <v>40245</v>
      </c>
      <c r="L165" s="650">
        <v>76291</v>
      </c>
      <c r="M165" s="650"/>
      <c r="N165" s="650"/>
      <c r="O165" s="650">
        <v>4472</v>
      </c>
      <c r="P165" s="650">
        <v>65638</v>
      </c>
      <c r="Q165" s="650"/>
      <c r="R165" s="650"/>
      <c r="S165" s="650"/>
      <c r="T165" s="650"/>
      <c r="U165" s="650"/>
      <c r="V165" s="650">
        <v>26783</v>
      </c>
      <c r="W165" s="650"/>
      <c r="X165" s="650"/>
      <c r="Y165" s="650"/>
      <c r="Z165" s="650">
        <v>8612</v>
      </c>
      <c r="AA165" s="650">
        <v>32502</v>
      </c>
      <c r="AB165" s="650"/>
      <c r="AC165" s="650"/>
      <c r="AD165" s="650"/>
      <c r="AE165" s="650"/>
      <c r="AF165" s="650"/>
      <c r="AG165" s="650"/>
      <c r="AH165" s="650"/>
      <c r="AI165" s="20"/>
      <c r="AJ165" s="650"/>
      <c r="AK165" s="650"/>
      <c r="AL165" s="20"/>
      <c r="AM165" s="20"/>
      <c r="AN165" s="20"/>
      <c r="AO165" s="20"/>
      <c r="AP165" s="20"/>
      <c r="AQ165" s="650"/>
    </row>
    <row r="166" spans="1:43" ht="16.5">
      <c r="A166" s="648">
        <v>504</v>
      </c>
      <c r="B166" s="638" t="s">
        <v>188</v>
      </c>
      <c r="C166" s="36">
        <v>1715</v>
      </c>
      <c r="D166" s="649">
        <v>50267</v>
      </c>
      <c r="E166" s="650">
        <v>-336912</v>
      </c>
      <c r="F166" s="650">
        <v>-172392</v>
      </c>
      <c r="G166" s="645">
        <v>-459037</v>
      </c>
      <c r="H166" s="650"/>
      <c r="I166" s="650"/>
      <c r="J166" s="650">
        <v>23801</v>
      </c>
      <c r="K166" s="650">
        <v>8943</v>
      </c>
      <c r="L166" s="650"/>
      <c r="M166" s="650"/>
      <c r="N166" s="650"/>
      <c r="O166" s="650">
        <v>1491</v>
      </c>
      <c r="P166" s="650">
        <v>8151</v>
      </c>
      <c r="Q166" s="650"/>
      <c r="R166" s="650"/>
      <c r="S166" s="650"/>
      <c r="T166" s="650"/>
      <c r="U166" s="650"/>
      <c r="V166" s="650">
        <v>6112</v>
      </c>
      <c r="W166" s="650"/>
      <c r="X166" s="650"/>
      <c r="Y166" s="650"/>
      <c r="Z166" s="650">
        <v>1769</v>
      </c>
      <c r="AA166" s="650"/>
      <c r="AB166" s="650"/>
      <c r="AC166" s="650"/>
      <c r="AD166" s="650"/>
      <c r="AE166" s="650"/>
      <c r="AF166" s="650"/>
      <c r="AG166" s="650"/>
      <c r="AH166" s="650"/>
      <c r="AI166" s="20"/>
      <c r="AJ166" s="650"/>
      <c r="AK166" s="650"/>
      <c r="AL166" s="20"/>
      <c r="AM166" s="20"/>
      <c r="AN166" s="20"/>
      <c r="AO166" s="20"/>
      <c r="AP166" s="20"/>
      <c r="AQ166" s="650"/>
    </row>
    <row r="167" spans="1:43" ht="16.5">
      <c r="A167" s="648">
        <v>505</v>
      </c>
      <c r="B167" s="638" t="s">
        <v>189</v>
      </c>
      <c r="C167" s="36">
        <v>20957</v>
      </c>
      <c r="D167" s="649">
        <v>4355103</v>
      </c>
      <c r="E167" s="650">
        <v>-4117003</v>
      </c>
      <c r="F167" s="650">
        <v>-2106598</v>
      </c>
      <c r="G167" s="645">
        <v>-1868498</v>
      </c>
      <c r="H167" s="650">
        <v>2172980</v>
      </c>
      <c r="I167" s="650"/>
      <c r="J167" s="650">
        <v>999634</v>
      </c>
      <c r="K167" s="650">
        <v>295131</v>
      </c>
      <c r="L167" s="650">
        <v>114436</v>
      </c>
      <c r="M167" s="650"/>
      <c r="N167" s="650">
        <v>332588</v>
      </c>
      <c r="O167" s="650">
        <v>169924</v>
      </c>
      <c r="P167" s="650">
        <v>96330</v>
      </c>
      <c r="Q167" s="650"/>
      <c r="R167" s="650"/>
      <c r="S167" s="650"/>
      <c r="T167" s="650"/>
      <c r="U167" s="650"/>
      <c r="V167" s="650">
        <v>74691</v>
      </c>
      <c r="W167" s="650"/>
      <c r="X167" s="650"/>
      <c r="Y167" s="650"/>
      <c r="Z167" s="650">
        <v>29514</v>
      </c>
      <c r="AA167" s="650">
        <v>47276</v>
      </c>
      <c r="AB167" s="650">
        <v>22599</v>
      </c>
      <c r="AC167" s="650"/>
      <c r="AD167" s="650"/>
      <c r="AE167" s="650"/>
      <c r="AF167" s="650"/>
      <c r="AG167" s="650"/>
      <c r="AH167" s="650"/>
      <c r="AI167" s="20"/>
      <c r="AJ167" s="650"/>
      <c r="AK167" s="650"/>
      <c r="AL167" s="20"/>
      <c r="AM167" s="20"/>
      <c r="AN167" s="20"/>
      <c r="AO167" s="20"/>
      <c r="AP167" s="20"/>
      <c r="AQ167" s="650"/>
    </row>
    <row r="168" spans="1:43" ht="16.5">
      <c r="A168" s="648">
        <v>507</v>
      </c>
      <c r="B168" s="638" t="s">
        <v>559</v>
      </c>
      <c r="C168" s="36">
        <v>7099</v>
      </c>
      <c r="D168" s="649">
        <v>2051669</v>
      </c>
      <c r="E168" s="650">
        <v>-1394599</v>
      </c>
      <c r="F168" s="650">
        <v>-713591</v>
      </c>
      <c r="G168" s="645">
        <v>-56521</v>
      </c>
      <c r="H168" s="650">
        <v>1313006</v>
      </c>
      <c r="I168" s="650"/>
      <c r="J168" s="650">
        <v>119004</v>
      </c>
      <c r="K168" s="650">
        <v>114773</v>
      </c>
      <c r="L168" s="650">
        <v>76291</v>
      </c>
      <c r="M168" s="650"/>
      <c r="N168" s="650">
        <v>236368</v>
      </c>
      <c r="O168" s="650">
        <v>114773</v>
      </c>
      <c r="P168" s="650">
        <v>44549</v>
      </c>
      <c r="Q168" s="650"/>
      <c r="R168" s="650"/>
      <c r="S168" s="650"/>
      <c r="T168" s="650"/>
      <c r="U168" s="650"/>
      <c r="V168" s="650">
        <v>25301</v>
      </c>
      <c r="W168" s="650"/>
      <c r="X168" s="650"/>
      <c r="Y168" s="650"/>
      <c r="Z168" s="650">
        <v>6197</v>
      </c>
      <c r="AA168" s="650"/>
      <c r="AB168" s="650"/>
      <c r="AC168" s="650"/>
      <c r="AD168" s="650"/>
      <c r="AE168" s="650">
        <v>1407</v>
      </c>
      <c r="AF168" s="650"/>
      <c r="AG168" s="650"/>
      <c r="AH168" s="650"/>
      <c r="AI168" s="20"/>
      <c r="AJ168" s="650"/>
      <c r="AK168" s="650"/>
      <c r="AL168" s="20"/>
      <c r="AM168" s="20"/>
      <c r="AN168" s="20"/>
      <c r="AO168" s="20"/>
      <c r="AP168" s="20"/>
      <c r="AQ168" s="650"/>
    </row>
    <row r="169" spans="1:43" ht="16.5">
      <c r="A169" s="648">
        <v>508</v>
      </c>
      <c r="B169" s="638" t="s">
        <v>191</v>
      </c>
      <c r="C169" s="36">
        <v>9271</v>
      </c>
      <c r="D169" s="649">
        <v>2526937</v>
      </c>
      <c r="E169" s="650">
        <v>-1821288</v>
      </c>
      <c r="F169" s="650">
        <v>-931921</v>
      </c>
      <c r="G169" s="645">
        <v>-226272</v>
      </c>
      <c r="H169" s="650">
        <v>1390709</v>
      </c>
      <c r="I169" s="650"/>
      <c r="J169" s="650">
        <v>380813</v>
      </c>
      <c r="K169" s="650">
        <v>268301</v>
      </c>
      <c r="L169" s="650"/>
      <c r="M169" s="650"/>
      <c r="N169" s="650">
        <v>175944</v>
      </c>
      <c r="O169" s="650">
        <v>196754</v>
      </c>
      <c r="P169" s="650">
        <v>56257</v>
      </c>
      <c r="Q169" s="650"/>
      <c r="R169" s="650"/>
      <c r="S169" s="650"/>
      <c r="T169" s="650"/>
      <c r="U169" s="650"/>
      <c r="V169" s="650">
        <v>33042</v>
      </c>
      <c r="W169" s="650"/>
      <c r="X169" s="650"/>
      <c r="Y169" s="650"/>
      <c r="Z169" s="650">
        <v>8794</v>
      </c>
      <c r="AA169" s="650"/>
      <c r="AB169" s="650">
        <v>11299</v>
      </c>
      <c r="AC169" s="650"/>
      <c r="AD169" s="650"/>
      <c r="AE169" s="650">
        <v>5024</v>
      </c>
      <c r="AF169" s="650"/>
      <c r="AG169" s="650"/>
      <c r="AH169" s="650"/>
      <c r="AI169" s="20"/>
      <c r="AJ169" s="650"/>
      <c r="AK169" s="650"/>
      <c r="AL169" s="20"/>
      <c r="AM169" s="20"/>
      <c r="AN169" s="20"/>
      <c r="AO169" s="20"/>
      <c r="AP169" s="20"/>
      <c r="AQ169" s="650"/>
    </row>
    <row r="170" spans="1:43" ht="16.5">
      <c r="A170" s="648">
        <v>529</v>
      </c>
      <c r="B170" s="638" t="s">
        <v>192</v>
      </c>
      <c r="C170" s="36">
        <v>19999</v>
      </c>
      <c r="D170" s="649">
        <v>5078153</v>
      </c>
      <c r="E170" s="650">
        <v>-3928804</v>
      </c>
      <c r="F170" s="650">
        <v>-2010299</v>
      </c>
      <c r="G170" s="645">
        <v>-860950</v>
      </c>
      <c r="H170" s="650">
        <v>2652099</v>
      </c>
      <c r="I170" s="650"/>
      <c r="J170" s="650">
        <v>785427</v>
      </c>
      <c r="K170" s="650">
        <v>216131</v>
      </c>
      <c r="L170" s="650">
        <v>114436</v>
      </c>
      <c r="M170" s="650"/>
      <c r="N170" s="650">
        <v>308533</v>
      </c>
      <c r="O170" s="650">
        <v>171414</v>
      </c>
      <c r="P170" s="650">
        <v>289168</v>
      </c>
      <c r="Q170" s="650">
        <v>333858</v>
      </c>
      <c r="R170" s="650"/>
      <c r="S170" s="650"/>
      <c r="T170" s="650"/>
      <c r="U170" s="650">
        <v>83547</v>
      </c>
      <c r="V170" s="650">
        <v>71276</v>
      </c>
      <c r="W170" s="650"/>
      <c r="X170" s="650"/>
      <c r="Y170" s="650"/>
      <c r="Z170" s="650">
        <v>22716</v>
      </c>
      <c r="AA170" s="650">
        <v>29548</v>
      </c>
      <c r="AB170" s="650"/>
      <c r="AC170" s="650"/>
      <c r="AD170" s="650"/>
      <c r="AE170" s="650"/>
      <c r="AF170" s="650"/>
      <c r="AG170" s="650"/>
      <c r="AH170" s="650"/>
      <c r="AI170" s="20"/>
      <c r="AJ170" s="650"/>
      <c r="AK170" s="650"/>
      <c r="AL170" s="20"/>
      <c r="AM170" s="20"/>
      <c r="AN170" s="20"/>
      <c r="AO170" s="20"/>
      <c r="AP170" s="20"/>
      <c r="AQ170" s="650"/>
    </row>
    <row r="171" spans="1:43" ht="16.5">
      <c r="A171" s="648">
        <v>531</v>
      </c>
      <c r="B171" s="638" t="s">
        <v>193</v>
      </c>
      <c r="C171" s="36">
        <v>4966</v>
      </c>
      <c r="D171" s="649">
        <v>1169012</v>
      </c>
      <c r="E171" s="650">
        <v>-975571</v>
      </c>
      <c r="F171" s="650">
        <v>-499182</v>
      </c>
      <c r="G171" s="645">
        <v>-305741</v>
      </c>
      <c r="H171" s="650">
        <v>955675</v>
      </c>
      <c r="I171" s="650"/>
      <c r="J171" s="650">
        <v>95203</v>
      </c>
      <c r="K171" s="650">
        <v>5962</v>
      </c>
      <c r="L171" s="650">
        <v>38145</v>
      </c>
      <c r="M171" s="650"/>
      <c r="N171" s="650"/>
      <c r="O171" s="650">
        <v>5962</v>
      </c>
      <c r="P171" s="650">
        <v>9322</v>
      </c>
      <c r="Q171" s="650"/>
      <c r="R171" s="650"/>
      <c r="S171" s="650"/>
      <c r="T171" s="650"/>
      <c r="U171" s="650"/>
      <c r="V171" s="650">
        <v>17699</v>
      </c>
      <c r="W171" s="650"/>
      <c r="X171" s="650"/>
      <c r="Y171" s="650"/>
      <c r="Z171" s="650">
        <v>5587</v>
      </c>
      <c r="AA171" s="650">
        <v>35457</v>
      </c>
      <c r="AB171" s="650"/>
      <c r="AC171" s="650"/>
      <c r="AD171" s="650"/>
      <c r="AE171" s="650"/>
      <c r="AF171" s="650"/>
      <c r="AG171" s="650"/>
      <c r="AH171" s="650"/>
      <c r="AI171" s="20"/>
      <c r="AJ171" s="650"/>
      <c r="AK171" s="650"/>
      <c r="AL171" s="20"/>
      <c r="AM171" s="20"/>
      <c r="AN171" s="20"/>
      <c r="AO171" s="20"/>
      <c r="AP171" s="20"/>
      <c r="AQ171" s="650"/>
    </row>
    <row r="172" spans="1:43" ht="16.5">
      <c r="A172" s="648">
        <v>535</v>
      </c>
      <c r="B172" s="638" t="s">
        <v>194</v>
      </c>
      <c r="C172" s="36">
        <v>10454</v>
      </c>
      <c r="D172" s="649">
        <v>2477878</v>
      </c>
      <c r="E172" s="650">
        <v>-2053688</v>
      </c>
      <c r="F172" s="650">
        <v>-1050836</v>
      </c>
      <c r="G172" s="645">
        <v>-626646</v>
      </c>
      <c r="H172" s="650">
        <v>1530439</v>
      </c>
      <c r="I172" s="650"/>
      <c r="J172" s="650">
        <v>666423</v>
      </c>
      <c r="K172" s="650">
        <v>86452</v>
      </c>
      <c r="L172" s="650"/>
      <c r="M172" s="650"/>
      <c r="N172" s="650"/>
      <c r="O172" s="650">
        <v>81981</v>
      </c>
      <c r="P172" s="650">
        <v>28425</v>
      </c>
      <c r="Q172" s="650"/>
      <c r="R172" s="650"/>
      <c r="S172" s="650"/>
      <c r="T172" s="650"/>
      <c r="U172" s="650"/>
      <c r="V172" s="650">
        <v>37258</v>
      </c>
      <c r="W172" s="650"/>
      <c r="X172" s="650"/>
      <c r="Y172" s="650"/>
      <c r="Z172" s="650">
        <v>17352</v>
      </c>
      <c r="AA172" s="650">
        <v>29548</v>
      </c>
      <c r="AB172" s="650"/>
      <c r="AC172" s="650"/>
      <c r="AD172" s="650"/>
      <c r="AE172" s="650"/>
      <c r="AF172" s="650"/>
      <c r="AG172" s="650"/>
      <c r="AH172" s="650"/>
      <c r="AI172" s="20"/>
      <c r="AJ172" s="650"/>
      <c r="AK172" s="650"/>
      <c r="AL172" s="20"/>
      <c r="AM172" s="20"/>
      <c r="AN172" s="20"/>
      <c r="AO172" s="20"/>
      <c r="AP172" s="20"/>
      <c r="AQ172" s="650"/>
    </row>
    <row r="173" spans="1:43" ht="16.5">
      <c r="A173" s="648">
        <v>536</v>
      </c>
      <c r="B173" s="638" t="s">
        <v>195</v>
      </c>
      <c r="C173" s="36">
        <v>35647</v>
      </c>
      <c r="D173" s="649">
        <v>9495626</v>
      </c>
      <c r="E173" s="650">
        <v>-7002853</v>
      </c>
      <c r="F173" s="650">
        <v>-3583236</v>
      </c>
      <c r="G173" s="645">
        <v>-1090463</v>
      </c>
      <c r="H173" s="650">
        <v>4062875</v>
      </c>
      <c r="I173" s="650"/>
      <c r="J173" s="650">
        <v>1570853</v>
      </c>
      <c r="K173" s="650">
        <v>354753</v>
      </c>
      <c r="L173" s="650">
        <v>686617</v>
      </c>
      <c r="M173" s="650"/>
      <c r="N173" s="650">
        <v>1894267</v>
      </c>
      <c r="O173" s="650">
        <v>354753</v>
      </c>
      <c r="P173" s="650">
        <v>295303</v>
      </c>
      <c r="Q173" s="650"/>
      <c r="R173" s="650"/>
      <c r="S173" s="650"/>
      <c r="T173" s="650"/>
      <c r="U173" s="650"/>
      <c r="V173" s="650">
        <v>127046</v>
      </c>
      <c r="W173" s="650"/>
      <c r="X173" s="650"/>
      <c r="Y173" s="650"/>
      <c r="Z173" s="650">
        <v>49736</v>
      </c>
      <c r="AA173" s="650">
        <v>76824</v>
      </c>
      <c r="AB173" s="650">
        <v>22599</v>
      </c>
      <c r="AC173" s="650"/>
      <c r="AD173" s="650"/>
      <c r="AE173" s="650"/>
      <c r="AF173" s="650"/>
      <c r="AG173" s="650"/>
      <c r="AH173" s="650"/>
      <c r="AI173" s="20"/>
      <c r="AJ173" s="650"/>
      <c r="AK173" s="650"/>
      <c r="AL173" s="20"/>
      <c r="AM173" s="20"/>
      <c r="AN173" s="20"/>
      <c r="AO173" s="20"/>
      <c r="AP173" s="20"/>
      <c r="AQ173" s="650"/>
    </row>
    <row r="174" spans="1:43" ht="16.5">
      <c r="A174" s="648">
        <v>538</v>
      </c>
      <c r="B174" s="638" t="s">
        <v>196</v>
      </c>
      <c r="C174" s="36">
        <v>4695</v>
      </c>
      <c r="D174" s="649">
        <v>2217835</v>
      </c>
      <c r="E174" s="650">
        <v>-922333</v>
      </c>
      <c r="F174" s="650">
        <v>-471941</v>
      </c>
      <c r="G174" s="645">
        <v>823561</v>
      </c>
      <c r="H174" s="650">
        <v>1557635</v>
      </c>
      <c r="I174" s="650"/>
      <c r="J174" s="650">
        <v>380813</v>
      </c>
      <c r="K174" s="650">
        <v>101358</v>
      </c>
      <c r="L174" s="650"/>
      <c r="M174" s="650"/>
      <c r="N174" s="650"/>
      <c r="O174" s="650">
        <v>101358</v>
      </c>
      <c r="P174" s="650">
        <v>53634</v>
      </c>
      <c r="Q174" s="650"/>
      <c r="R174" s="650"/>
      <c r="S174" s="650"/>
      <c r="T174" s="650"/>
      <c r="U174" s="650"/>
      <c r="V174" s="650">
        <v>16733</v>
      </c>
      <c r="W174" s="650"/>
      <c r="X174" s="650"/>
      <c r="Y174" s="650"/>
      <c r="Z174" s="650">
        <v>6304</v>
      </c>
      <c r="AA174" s="650"/>
      <c r="AB174" s="650"/>
      <c r="AC174" s="650"/>
      <c r="AD174" s="650"/>
      <c r="AE174" s="650"/>
      <c r="AF174" s="650"/>
      <c r="AG174" s="650"/>
      <c r="AH174" s="650"/>
      <c r="AI174" s="20"/>
      <c r="AJ174" s="650"/>
      <c r="AK174" s="650"/>
      <c r="AL174" s="20"/>
      <c r="AM174" s="20"/>
      <c r="AN174" s="20"/>
      <c r="AO174" s="20"/>
      <c r="AP174" s="20"/>
      <c r="AQ174" s="650"/>
    </row>
    <row r="175" spans="1:43" ht="16.5">
      <c r="A175" s="648">
        <v>541</v>
      </c>
      <c r="B175" s="638" t="s">
        <v>197</v>
      </c>
      <c r="C175" s="36">
        <v>9130</v>
      </c>
      <c r="D175" s="649">
        <v>2245915</v>
      </c>
      <c r="E175" s="650">
        <v>-1793589</v>
      </c>
      <c r="F175" s="650">
        <v>-917748</v>
      </c>
      <c r="G175" s="645">
        <v>-465422</v>
      </c>
      <c r="H175" s="650">
        <v>1159263</v>
      </c>
      <c r="I175" s="650"/>
      <c r="J175" s="650">
        <v>404614</v>
      </c>
      <c r="K175" s="650">
        <v>166943</v>
      </c>
      <c r="L175" s="650">
        <v>76291</v>
      </c>
      <c r="M175" s="650"/>
      <c r="N175" s="650">
        <v>170904</v>
      </c>
      <c r="O175" s="650">
        <v>119245</v>
      </c>
      <c r="P175" s="650">
        <v>28128</v>
      </c>
      <c r="Q175" s="650"/>
      <c r="R175" s="650"/>
      <c r="S175" s="650"/>
      <c r="T175" s="650">
        <v>12084</v>
      </c>
      <c r="U175" s="650">
        <v>64267</v>
      </c>
      <c r="V175" s="650">
        <v>32539</v>
      </c>
      <c r="W175" s="650"/>
      <c r="X175" s="650"/>
      <c r="Y175" s="650"/>
      <c r="Z175" s="650">
        <v>8723</v>
      </c>
      <c r="AA175" s="650"/>
      <c r="AB175" s="650"/>
      <c r="AC175" s="650"/>
      <c r="AD175" s="650"/>
      <c r="AE175" s="650">
        <v>2914</v>
      </c>
      <c r="AF175" s="650"/>
      <c r="AG175" s="650"/>
      <c r="AH175" s="650"/>
      <c r="AI175" s="20"/>
      <c r="AJ175" s="650"/>
      <c r="AK175" s="650"/>
      <c r="AL175" s="20"/>
      <c r="AM175" s="20"/>
      <c r="AN175" s="20"/>
      <c r="AO175" s="20"/>
      <c r="AP175" s="20"/>
      <c r="AQ175" s="650"/>
    </row>
    <row r="176" spans="1:43" ht="16.5">
      <c r="A176" s="648">
        <v>543</v>
      </c>
      <c r="B176" s="638" t="s">
        <v>198</v>
      </c>
      <c r="C176" s="36">
        <v>44785</v>
      </c>
      <c r="D176" s="649">
        <v>5443639</v>
      </c>
      <c r="E176" s="650">
        <v>-8798013</v>
      </c>
      <c r="F176" s="650">
        <v>-4501788</v>
      </c>
      <c r="G176" s="645">
        <v>-7856162</v>
      </c>
      <c r="H176" s="650">
        <v>2420182</v>
      </c>
      <c r="I176" s="650"/>
      <c r="J176" s="650">
        <v>1404248</v>
      </c>
      <c r="K176" s="650">
        <v>268301</v>
      </c>
      <c r="L176" s="650">
        <v>419599</v>
      </c>
      <c r="M176" s="650"/>
      <c r="N176" s="650"/>
      <c r="O176" s="650">
        <v>302584</v>
      </c>
      <c r="P176" s="650">
        <v>242529</v>
      </c>
      <c r="Q176" s="650"/>
      <c r="R176" s="650"/>
      <c r="S176" s="650"/>
      <c r="T176" s="650"/>
      <c r="U176" s="650">
        <v>89973</v>
      </c>
      <c r="V176" s="650">
        <v>159614</v>
      </c>
      <c r="W176" s="650"/>
      <c r="X176" s="650"/>
      <c r="Y176" s="650"/>
      <c r="Z176" s="650">
        <v>66215</v>
      </c>
      <c r="AA176" s="650">
        <v>59095</v>
      </c>
      <c r="AB176" s="650">
        <v>11299</v>
      </c>
      <c r="AC176" s="650"/>
      <c r="AD176" s="650"/>
      <c r="AE176" s="650"/>
      <c r="AF176" s="650"/>
      <c r="AG176" s="650"/>
      <c r="AH176" s="650"/>
      <c r="AI176" s="20"/>
      <c r="AJ176" s="650"/>
      <c r="AK176" s="650"/>
      <c r="AL176" s="20"/>
      <c r="AM176" s="20"/>
      <c r="AN176" s="20"/>
      <c r="AO176" s="20"/>
      <c r="AP176" s="20"/>
      <c r="AQ176" s="650"/>
    </row>
    <row r="177" spans="1:43" ht="16.5">
      <c r="A177" s="648">
        <v>545</v>
      </c>
      <c r="B177" s="638" t="s">
        <v>199</v>
      </c>
      <c r="C177" s="36">
        <v>9621</v>
      </c>
      <c r="D177" s="649">
        <v>3571226</v>
      </c>
      <c r="E177" s="650">
        <v>-1890045</v>
      </c>
      <c r="F177" s="650">
        <v>-967103</v>
      </c>
      <c r="G177" s="645">
        <v>714078</v>
      </c>
      <c r="H177" s="650">
        <v>1155026</v>
      </c>
      <c r="I177" s="650"/>
      <c r="J177" s="650">
        <v>380813</v>
      </c>
      <c r="K177" s="650">
        <v>502319</v>
      </c>
      <c r="L177" s="650">
        <v>190727</v>
      </c>
      <c r="M177" s="650"/>
      <c r="N177" s="650">
        <v>319587</v>
      </c>
      <c r="O177" s="650">
        <v>92415</v>
      </c>
      <c r="P177" s="650">
        <v>65638</v>
      </c>
      <c r="Q177" s="650">
        <v>358160</v>
      </c>
      <c r="R177" s="650"/>
      <c r="S177" s="650"/>
      <c r="T177" s="650"/>
      <c r="U177" s="650"/>
      <c r="V177" s="650">
        <v>34289</v>
      </c>
      <c r="W177" s="650"/>
      <c r="X177" s="650"/>
      <c r="Y177" s="650"/>
      <c r="Z177" s="650">
        <v>11953</v>
      </c>
      <c r="AA177" s="650"/>
      <c r="AB177" s="650">
        <v>22599</v>
      </c>
      <c r="AC177" s="650"/>
      <c r="AD177" s="650"/>
      <c r="AE177" s="650"/>
      <c r="AF177" s="650"/>
      <c r="AG177" s="650"/>
      <c r="AH177" s="650"/>
      <c r="AI177" s="20">
        <v>209414</v>
      </c>
      <c r="AJ177" s="650"/>
      <c r="AK177" s="650"/>
      <c r="AL177" s="20">
        <v>186122</v>
      </c>
      <c r="AM177" s="20"/>
      <c r="AN177" s="20">
        <v>41226</v>
      </c>
      <c r="AO177" s="20"/>
      <c r="AP177" s="20">
        <v>938</v>
      </c>
      <c r="AQ177" s="650"/>
    </row>
    <row r="178" spans="1:43" ht="16.5">
      <c r="A178" s="648">
        <v>560</v>
      </c>
      <c r="B178" s="638" t="s">
        <v>200</v>
      </c>
      <c r="C178" s="36">
        <v>15669</v>
      </c>
      <c r="D178" s="649">
        <v>3237221</v>
      </c>
      <c r="E178" s="650">
        <v>-3078175</v>
      </c>
      <c r="F178" s="650">
        <v>-1575048</v>
      </c>
      <c r="G178" s="645">
        <v>-1416002</v>
      </c>
      <c r="H178" s="650">
        <v>1454286</v>
      </c>
      <c r="I178" s="650"/>
      <c r="J178" s="650">
        <v>833028</v>
      </c>
      <c r="K178" s="650">
        <v>345810</v>
      </c>
      <c r="L178" s="650">
        <v>38145</v>
      </c>
      <c r="M178" s="650"/>
      <c r="N178" s="650"/>
      <c r="O178" s="650">
        <v>332395</v>
      </c>
      <c r="P178" s="650">
        <v>83896</v>
      </c>
      <c r="Q178" s="650"/>
      <c r="R178" s="650"/>
      <c r="S178" s="650"/>
      <c r="T178" s="650"/>
      <c r="U178" s="650"/>
      <c r="V178" s="650">
        <v>55844</v>
      </c>
      <c r="W178" s="650"/>
      <c r="X178" s="650"/>
      <c r="Y178" s="650"/>
      <c r="Z178" s="650">
        <v>19072</v>
      </c>
      <c r="AA178" s="650">
        <v>29548</v>
      </c>
      <c r="AB178" s="650">
        <v>45197</v>
      </c>
      <c r="AC178" s="650"/>
      <c r="AD178" s="650"/>
      <c r="AE178" s="650"/>
      <c r="AF178" s="650"/>
      <c r="AG178" s="650"/>
      <c r="AH178" s="650"/>
      <c r="AI178" s="20"/>
      <c r="AJ178" s="650"/>
      <c r="AK178" s="650"/>
      <c r="AL178" s="20"/>
      <c r="AM178" s="20"/>
      <c r="AN178" s="20"/>
      <c r="AO178" s="20"/>
      <c r="AP178" s="20"/>
      <c r="AQ178" s="650"/>
    </row>
    <row r="179" spans="1:43" ht="16.5">
      <c r="A179" s="648">
        <v>561</v>
      </c>
      <c r="B179" s="638" t="s">
        <v>201</v>
      </c>
      <c r="C179" s="36">
        <v>1315</v>
      </c>
      <c r="D179" s="649">
        <v>140305</v>
      </c>
      <c r="E179" s="650">
        <v>-258332</v>
      </c>
      <c r="F179" s="650">
        <v>-132184</v>
      </c>
      <c r="G179" s="645">
        <v>-250211</v>
      </c>
      <c r="H179" s="650"/>
      <c r="I179" s="650"/>
      <c r="J179" s="650">
        <v>71402</v>
      </c>
      <c r="K179" s="650">
        <v>7453</v>
      </c>
      <c r="L179" s="650">
        <v>38145</v>
      </c>
      <c r="M179" s="650"/>
      <c r="N179" s="650"/>
      <c r="O179" s="650">
        <v>7453</v>
      </c>
      <c r="P179" s="650">
        <v>9485</v>
      </c>
      <c r="Q179" s="650"/>
      <c r="R179" s="650"/>
      <c r="S179" s="650"/>
      <c r="T179" s="650"/>
      <c r="U179" s="650"/>
      <c r="V179" s="650">
        <v>4687</v>
      </c>
      <c r="W179" s="650"/>
      <c r="X179" s="650"/>
      <c r="Y179" s="650"/>
      <c r="Z179" s="650">
        <v>1680</v>
      </c>
      <c r="AA179" s="650"/>
      <c r="AB179" s="650"/>
      <c r="AC179" s="650"/>
      <c r="AD179" s="650"/>
      <c r="AE179" s="650"/>
      <c r="AF179" s="650"/>
      <c r="AG179" s="650"/>
      <c r="AH179" s="650"/>
      <c r="AI179" s="20"/>
      <c r="AJ179" s="650"/>
      <c r="AK179" s="650"/>
      <c r="AL179" s="20"/>
      <c r="AM179" s="20"/>
      <c r="AN179" s="20"/>
      <c r="AO179" s="20"/>
      <c r="AP179" s="20"/>
      <c r="AQ179" s="650"/>
    </row>
    <row r="180" spans="1:43" ht="16.5">
      <c r="A180" s="648">
        <v>562</v>
      </c>
      <c r="B180" s="638" t="s">
        <v>202</v>
      </c>
      <c r="C180" s="36">
        <v>8839</v>
      </c>
      <c r="D180" s="649">
        <v>2415929</v>
      </c>
      <c r="E180" s="650">
        <v>-1736422</v>
      </c>
      <c r="F180" s="650">
        <v>-888496</v>
      </c>
      <c r="G180" s="645">
        <v>-208989</v>
      </c>
      <c r="H180" s="650">
        <v>1429130</v>
      </c>
      <c r="I180" s="650"/>
      <c r="J180" s="650">
        <v>238008</v>
      </c>
      <c r="K180" s="650">
        <v>7453</v>
      </c>
      <c r="L180" s="650">
        <v>305163</v>
      </c>
      <c r="M180" s="650"/>
      <c r="N180" s="650">
        <v>326230</v>
      </c>
      <c r="O180" s="650">
        <v>31302</v>
      </c>
      <c r="P180" s="650">
        <v>37509</v>
      </c>
      <c r="Q180" s="650"/>
      <c r="R180" s="650"/>
      <c r="S180" s="650"/>
      <c r="T180" s="650"/>
      <c r="U180" s="650"/>
      <c r="V180" s="650">
        <v>31502</v>
      </c>
      <c r="W180" s="650"/>
      <c r="X180" s="650"/>
      <c r="Y180" s="650"/>
      <c r="Z180" s="650">
        <v>9632</v>
      </c>
      <c r="AA180" s="650"/>
      <c r="AB180" s="650"/>
      <c r="AC180" s="650"/>
      <c r="AD180" s="650"/>
      <c r="AE180" s="650"/>
      <c r="AF180" s="650"/>
      <c r="AG180" s="650"/>
      <c r="AH180" s="650"/>
      <c r="AI180" s="20"/>
      <c r="AJ180" s="650"/>
      <c r="AK180" s="650"/>
      <c r="AL180" s="20"/>
      <c r="AM180" s="20"/>
      <c r="AN180" s="20"/>
      <c r="AO180" s="20"/>
      <c r="AP180" s="20"/>
      <c r="AQ180" s="650"/>
    </row>
    <row r="181" spans="1:43" ht="16.5">
      <c r="A181" s="648">
        <v>563</v>
      </c>
      <c r="B181" s="638" t="s">
        <v>203</v>
      </c>
      <c r="C181" s="36">
        <v>6978</v>
      </c>
      <c r="D181" s="649">
        <v>1845851</v>
      </c>
      <c r="E181" s="650">
        <v>-1370828</v>
      </c>
      <c r="F181" s="650">
        <v>-701429</v>
      </c>
      <c r="G181" s="645">
        <v>-226406</v>
      </c>
      <c r="H181" s="650">
        <v>1229992</v>
      </c>
      <c r="I181" s="650"/>
      <c r="J181" s="650">
        <v>261809</v>
      </c>
      <c r="K181" s="650">
        <v>10434</v>
      </c>
      <c r="L181" s="650">
        <v>190727</v>
      </c>
      <c r="M181" s="650"/>
      <c r="N181" s="650"/>
      <c r="O181" s="650">
        <v>71547</v>
      </c>
      <c r="P181" s="650">
        <v>18955</v>
      </c>
      <c r="Q181" s="650"/>
      <c r="R181" s="650"/>
      <c r="S181" s="650"/>
      <c r="T181" s="650">
        <v>13379</v>
      </c>
      <c r="U181" s="650"/>
      <c r="V181" s="650">
        <v>24870</v>
      </c>
      <c r="W181" s="650"/>
      <c r="X181" s="650"/>
      <c r="Y181" s="650"/>
      <c r="Z181" s="650">
        <v>9364</v>
      </c>
      <c r="AA181" s="650">
        <v>14774</v>
      </c>
      <c r="AB181" s="650"/>
      <c r="AC181" s="650"/>
      <c r="AD181" s="650"/>
      <c r="AE181" s="650"/>
      <c r="AF181" s="650"/>
      <c r="AG181" s="650"/>
      <c r="AH181" s="650"/>
      <c r="AI181" s="20"/>
      <c r="AJ181" s="650"/>
      <c r="AK181" s="650"/>
      <c r="AL181" s="20"/>
      <c r="AM181" s="20"/>
      <c r="AN181" s="20"/>
      <c r="AO181" s="20"/>
      <c r="AP181" s="20"/>
      <c r="AQ181" s="650"/>
    </row>
    <row r="182" spans="1:43" ht="16.5">
      <c r="A182" s="648">
        <v>564</v>
      </c>
      <c r="B182" s="638" t="s">
        <v>204</v>
      </c>
      <c r="C182" s="36">
        <v>214633</v>
      </c>
      <c r="D182" s="649">
        <v>68260301</v>
      </c>
      <c r="E182" s="650">
        <v>-42164653</v>
      </c>
      <c r="F182" s="650">
        <v>-21574909</v>
      </c>
      <c r="G182" s="645">
        <v>4520739</v>
      </c>
      <c r="H182" s="650">
        <v>37428424</v>
      </c>
      <c r="I182" s="650">
        <v>434947</v>
      </c>
      <c r="J182" s="650">
        <v>8996706</v>
      </c>
      <c r="K182" s="650">
        <v>1751408</v>
      </c>
      <c r="L182" s="650">
        <v>3814540</v>
      </c>
      <c r="M182" s="650">
        <v>128304</v>
      </c>
      <c r="N182" s="650">
        <v>2032296</v>
      </c>
      <c r="O182" s="650">
        <v>225075</v>
      </c>
      <c r="P182" s="650">
        <v>1688354</v>
      </c>
      <c r="Q182" s="650">
        <v>1703993</v>
      </c>
      <c r="R182" s="650">
        <v>58264</v>
      </c>
      <c r="S182" s="650">
        <v>1581868</v>
      </c>
      <c r="T182" s="650">
        <v>2812127</v>
      </c>
      <c r="U182" s="650">
        <v>832255</v>
      </c>
      <c r="V182" s="650">
        <v>764952</v>
      </c>
      <c r="W182" s="650">
        <v>822782</v>
      </c>
      <c r="X182" s="650">
        <v>745581</v>
      </c>
      <c r="Y182" s="650">
        <v>707884</v>
      </c>
      <c r="Z182" s="650">
        <v>362285</v>
      </c>
      <c r="AA182" s="650">
        <v>286613</v>
      </c>
      <c r="AB182" s="650">
        <v>11299</v>
      </c>
      <c r="AC182" s="650">
        <v>1357529</v>
      </c>
      <c r="AD182" s="650">
        <v>211771</v>
      </c>
      <c r="AE182" s="650"/>
      <c r="AF182" s="650">
        <v>185000</v>
      </c>
      <c r="AG182" s="650">
        <v>19759</v>
      </c>
      <c r="AH182" s="650"/>
      <c r="AI182" s="20"/>
      <c r="AJ182" s="650"/>
      <c r="AK182" s="650"/>
      <c r="AL182" s="20"/>
      <c r="AM182" s="20"/>
      <c r="AN182" s="20"/>
      <c r="AO182" s="20"/>
      <c r="AP182" s="20"/>
      <c r="AQ182" s="650">
        <v>-703715</v>
      </c>
    </row>
    <row r="183" spans="1:43" ht="16.5">
      <c r="A183" s="648">
        <v>576</v>
      </c>
      <c r="B183" s="638" t="s">
        <v>205</v>
      </c>
      <c r="C183" s="36">
        <v>2726</v>
      </c>
      <c r="D183" s="649">
        <v>683101</v>
      </c>
      <c r="E183" s="650">
        <v>-535523</v>
      </c>
      <c r="F183" s="650">
        <v>-274018</v>
      </c>
      <c r="G183" s="645">
        <v>-126440</v>
      </c>
      <c r="H183" s="650">
        <v>570836</v>
      </c>
      <c r="I183" s="650"/>
      <c r="J183" s="650"/>
      <c r="K183" s="650">
        <v>58132</v>
      </c>
      <c r="L183" s="650"/>
      <c r="M183" s="650"/>
      <c r="N183" s="650"/>
      <c r="O183" s="650">
        <v>32792</v>
      </c>
      <c r="P183" s="650">
        <v>9470</v>
      </c>
      <c r="Q183" s="650"/>
      <c r="R183" s="650"/>
      <c r="S183" s="650"/>
      <c r="T183" s="650"/>
      <c r="U183" s="650"/>
      <c r="V183" s="650">
        <v>9715</v>
      </c>
      <c r="W183" s="650"/>
      <c r="X183" s="650"/>
      <c r="Y183" s="650"/>
      <c r="Z183" s="650">
        <v>2156</v>
      </c>
      <c r="AA183" s="650"/>
      <c r="AB183" s="650"/>
      <c r="AC183" s="650"/>
      <c r="AD183" s="650"/>
      <c r="AE183" s="650"/>
      <c r="AF183" s="650"/>
      <c r="AG183" s="650"/>
      <c r="AH183" s="650"/>
      <c r="AI183" s="20"/>
      <c r="AJ183" s="650"/>
      <c r="AK183" s="650"/>
      <c r="AL183" s="20"/>
      <c r="AM183" s="20"/>
      <c r="AN183" s="20"/>
      <c r="AO183" s="20"/>
      <c r="AP183" s="20"/>
      <c r="AQ183" s="650"/>
    </row>
    <row r="184" spans="1:43" ht="16.5">
      <c r="A184" s="648">
        <v>577</v>
      </c>
      <c r="B184" s="638" t="s">
        <v>206</v>
      </c>
      <c r="C184" s="36">
        <v>11236</v>
      </c>
      <c r="D184" s="649">
        <v>3974259</v>
      </c>
      <c r="E184" s="650">
        <v>-2207312</v>
      </c>
      <c r="F184" s="650">
        <v>-1129443</v>
      </c>
      <c r="G184" s="645">
        <v>637504</v>
      </c>
      <c r="H184" s="650">
        <v>1828095</v>
      </c>
      <c r="I184" s="650"/>
      <c r="J184" s="650">
        <v>904431</v>
      </c>
      <c r="K184" s="650">
        <v>159490</v>
      </c>
      <c r="L184" s="650">
        <v>267018</v>
      </c>
      <c r="M184" s="650"/>
      <c r="N184" s="650">
        <v>265864</v>
      </c>
      <c r="O184" s="650">
        <v>159490</v>
      </c>
      <c r="P184" s="650">
        <v>107371</v>
      </c>
      <c r="Q184" s="650">
        <v>204611</v>
      </c>
      <c r="R184" s="650"/>
      <c r="S184" s="650"/>
      <c r="T184" s="650"/>
      <c r="U184" s="650"/>
      <c r="V184" s="650">
        <v>40045</v>
      </c>
      <c r="W184" s="650"/>
      <c r="X184" s="650"/>
      <c r="Y184" s="650"/>
      <c r="Z184" s="650">
        <v>15245</v>
      </c>
      <c r="AA184" s="650"/>
      <c r="AB184" s="650">
        <v>22599</v>
      </c>
      <c r="AC184" s="650"/>
      <c r="AD184" s="650"/>
      <c r="AE184" s="650"/>
      <c r="AF184" s="650"/>
      <c r="AG184" s="650"/>
      <c r="AH184" s="650"/>
      <c r="AI184" s="20"/>
      <c r="AJ184" s="650"/>
      <c r="AK184" s="650"/>
      <c r="AL184" s="20"/>
      <c r="AM184" s="20"/>
      <c r="AN184" s="20"/>
      <c r="AO184" s="20"/>
      <c r="AP184" s="20"/>
      <c r="AQ184" s="650"/>
    </row>
    <row r="185" spans="1:43" ht="16.5">
      <c r="A185" s="648">
        <v>578</v>
      </c>
      <c r="B185" s="638" t="s">
        <v>207</v>
      </c>
      <c r="C185" s="36">
        <v>3037</v>
      </c>
      <c r="D185" s="649">
        <v>1112813</v>
      </c>
      <c r="E185" s="650">
        <v>-596619</v>
      </c>
      <c r="F185" s="650">
        <v>-305279</v>
      </c>
      <c r="G185" s="645">
        <v>210915</v>
      </c>
      <c r="H185" s="650">
        <v>629539</v>
      </c>
      <c r="I185" s="650"/>
      <c r="J185" s="650">
        <v>119004</v>
      </c>
      <c r="K185" s="650">
        <v>41736</v>
      </c>
      <c r="L185" s="650"/>
      <c r="M185" s="650"/>
      <c r="N185" s="650">
        <v>230183</v>
      </c>
      <c r="O185" s="650">
        <v>41736</v>
      </c>
      <c r="P185" s="650">
        <v>31507</v>
      </c>
      <c r="Q185" s="650"/>
      <c r="R185" s="650"/>
      <c r="S185" s="650"/>
      <c r="T185" s="650">
        <v>5464</v>
      </c>
      <c r="U185" s="650"/>
      <c r="V185" s="650">
        <v>10824</v>
      </c>
      <c r="W185" s="650"/>
      <c r="X185" s="650"/>
      <c r="Y185" s="650"/>
      <c r="Z185" s="650">
        <v>2820</v>
      </c>
      <c r="AA185" s="650"/>
      <c r="AB185" s="650"/>
      <c r="AC185" s="650"/>
      <c r="AD185" s="650"/>
      <c r="AE185" s="650"/>
      <c r="AF185" s="650"/>
      <c r="AG185" s="650"/>
      <c r="AH185" s="650"/>
      <c r="AI185" s="20"/>
      <c r="AJ185" s="650"/>
      <c r="AK185" s="650"/>
      <c r="AL185" s="20"/>
      <c r="AM185" s="20"/>
      <c r="AN185" s="20"/>
      <c r="AO185" s="20"/>
      <c r="AP185" s="20"/>
      <c r="AQ185" s="650"/>
    </row>
    <row r="186" spans="1:43" ht="16.5">
      <c r="A186" s="648">
        <v>580</v>
      </c>
      <c r="B186" s="638" t="s">
        <v>208</v>
      </c>
      <c r="C186" s="36">
        <v>4366</v>
      </c>
      <c r="D186" s="649">
        <v>1015170</v>
      </c>
      <c r="E186" s="650">
        <v>-857701</v>
      </c>
      <c r="F186" s="650">
        <v>-438870</v>
      </c>
      <c r="G186" s="645">
        <v>-281401</v>
      </c>
      <c r="H186" s="650">
        <v>636424</v>
      </c>
      <c r="I186" s="650"/>
      <c r="J186" s="650">
        <v>95203</v>
      </c>
      <c r="K186" s="650"/>
      <c r="L186" s="650">
        <v>76291</v>
      </c>
      <c r="M186" s="650"/>
      <c r="N186" s="650">
        <v>178350</v>
      </c>
      <c r="O186" s="650">
        <v>-5962</v>
      </c>
      <c r="P186" s="650">
        <v>16154</v>
      </c>
      <c r="Q186" s="650"/>
      <c r="R186" s="650"/>
      <c r="S186" s="650"/>
      <c r="T186" s="650"/>
      <c r="U186" s="650"/>
      <c r="V186" s="650">
        <v>15560</v>
      </c>
      <c r="W186" s="650"/>
      <c r="X186" s="650"/>
      <c r="Y186" s="650"/>
      <c r="Z186" s="650">
        <v>3150</v>
      </c>
      <c r="AA186" s="650"/>
      <c r="AB186" s="650"/>
      <c r="AC186" s="650"/>
      <c r="AD186" s="650"/>
      <c r="AE186" s="650"/>
      <c r="AF186" s="650"/>
      <c r="AG186" s="650"/>
      <c r="AH186" s="650"/>
      <c r="AI186" s="20"/>
      <c r="AJ186" s="650"/>
      <c r="AK186" s="650"/>
      <c r="AL186" s="20"/>
      <c r="AM186" s="20"/>
      <c r="AN186" s="20"/>
      <c r="AO186" s="20"/>
      <c r="AP186" s="20"/>
      <c r="AQ186" s="650"/>
    </row>
    <row r="187" spans="1:43" ht="16.5">
      <c r="A187" s="648">
        <v>581</v>
      </c>
      <c r="B187" s="638" t="s">
        <v>209</v>
      </c>
      <c r="C187" s="36">
        <v>6123</v>
      </c>
      <c r="D187" s="649">
        <v>1520848</v>
      </c>
      <c r="E187" s="650">
        <v>-1202863</v>
      </c>
      <c r="F187" s="650">
        <v>-615484</v>
      </c>
      <c r="G187" s="645">
        <v>-297499</v>
      </c>
      <c r="H187" s="650">
        <v>980640</v>
      </c>
      <c r="I187" s="650"/>
      <c r="J187" s="650">
        <v>190406</v>
      </c>
      <c r="K187" s="650">
        <v>47698</v>
      </c>
      <c r="L187" s="650">
        <v>190727</v>
      </c>
      <c r="M187" s="650"/>
      <c r="N187" s="650"/>
      <c r="O187" s="650">
        <v>47698</v>
      </c>
      <c r="P187" s="650">
        <v>23445</v>
      </c>
      <c r="Q187" s="650"/>
      <c r="R187" s="650"/>
      <c r="S187" s="650"/>
      <c r="T187" s="650"/>
      <c r="U187" s="650"/>
      <c r="V187" s="650">
        <v>21822</v>
      </c>
      <c r="W187" s="650"/>
      <c r="X187" s="650"/>
      <c r="Y187" s="650"/>
      <c r="Z187" s="650">
        <v>6593</v>
      </c>
      <c r="AA187" s="650">
        <v>11819</v>
      </c>
      <c r="AB187" s="650"/>
      <c r="AC187" s="650"/>
      <c r="AD187" s="650"/>
      <c r="AE187" s="650"/>
      <c r="AF187" s="650"/>
      <c r="AG187" s="650"/>
      <c r="AH187" s="650"/>
      <c r="AI187" s="20"/>
      <c r="AJ187" s="650"/>
      <c r="AK187" s="650"/>
      <c r="AL187" s="20"/>
      <c r="AM187" s="20"/>
      <c r="AN187" s="20"/>
      <c r="AO187" s="20"/>
      <c r="AP187" s="20"/>
      <c r="AQ187" s="650"/>
    </row>
    <row r="188" spans="1:43" ht="16.5">
      <c r="A188" s="648">
        <v>583</v>
      </c>
      <c r="B188" s="638" t="s">
        <v>210</v>
      </c>
      <c r="C188" s="36">
        <v>912</v>
      </c>
      <c r="D188" s="649">
        <v>132223</v>
      </c>
      <c r="E188" s="650">
        <v>-179162</v>
      </c>
      <c r="F188" s="650">
        <v>-91674</v>
      </c>
      <c r="G188" s="645">
        <v>-138613</v>
      </c>
      <c r="H188" s="650"/>
      <c r="I188" s="650"/>
      <c r="J188" s="650">
        <v>119004</v>
      </c>
      <c r="K188" s="650"/>
      <c r="L188" s="650"/>
      <c r="M188" s="650"/>
      <c r="N188" s="650"/>
      <c r="O188" s="650"/>
      <c r="P188" s="650">
        <v>9381</v>
      </c>
      <c r="Q188" s="650"/>
      <c r="R188" s="650"/>
      <c r="S188" s="650"/>
      <c r="T188" s="650"/>
      <c r="U188" s="650"/>
      <c r="V188" s="650">
        <v>3250</v>
      </c>
      <c r="W188" s="650"/>
      <c r="X188" s="650"/>
      <c r="Y188" s="650"/>
      <c r="Z188" s="650">
        <v>588</v>
      </c>
      <c r="AA188" s="650"/>
      <c r="AB188" s="650"/>
      <c r="AC188" s="650"/>
      <c r="AD188" s="650"/>
      <c r="AE188" s="650"/>
      <c r="AF188" s="650"/>
      <c r="AG188" s="650"/>
      <c r="AH188" s="650"/>
      <c r="AI188" s="20"/>
      <c r="AJ188" s="650"/>
      <c r="AK188" s="650"/>
      <c r="AL188" s="20"/>
      <c r="AM188" s="20"/>
      <c r="AN188" s="20"/>
      <c r="AO188" s="20"/>
      <c r="AP188" s="20"/>
      <c r="AQ188" s="650"/>
    </row>
    <row r="189" spans="1:43" ht="16.5">
      <c r="A189" s="648">
        <v>584</v>
      </c>
      <c r="B189" s="638" t="s">
        <v>211</v>
      </c>
      <c r="C189" s="36">
        <v>2578</v>
      </c>
      <c r="D189" s="649">
        <v>1113500</v>
      </c>
      <c r="E189" s="650">
        <v>-506448</v>
      </c>
      <c r="F189" s="650">
        <v>-259141</v>
      </c>
      <c r="G189" s="645">
        <v>347911</v>
      </c>
      <c r="H189" s="650">
        <v>824367</v>
      </c>
      <c r="I189" s="650"/>
      <c r="J189" s="650">
        <v>95203</v>
      </c>
      <c r="K189" s="650"/>
      <c r="L189" s="650">
        <v>152582</v>
      </c>
      <c r="M189" s="650"/>
      <c r="N189" s="650"/>
      <c r="O189" s="650"/>
      <c r="P189" s="650">
        <v>27669</v>
      </c>
      <c r="Q189" s="650"/>
      <c r="R189" s="650"/>
      <c r="S189" s="650"/>
      <c r="T189" s="650"/>
      <c r="U189" s="650"/>
      <c r="V189" s="650">
        <v>9188</v>
      </c>
      <c r="W189" s="650"/>
      <c r="X189" s="650"/>
      <c r="Y189" s="650"/>
      <c r="Z189" s="650">
        <v>4491</v>
      </c>
      <c r="AA189" s="650"/>
      <c r="AB189" s="650"/>
      <c r="AC189" s="650"/>
      <c r="AD189" s="650"/>
      <c r="AE189" s="650"/>
      <c r="AF189" s="650"/>
      <c r="AG189" s="650"/>
      <c r="AH189" s="650"/>
      <c r="AI189" s="20"/>
      <c r="AJ189" s="650"/>
      <c r="AK189" s="650"/>
      <c r="AL189" s="20"/>
      <c r="AM189" s="20"/>
      <c r="AN189" s="20"/>
      <c r="AO189" s="20"/>
      <c r="AP189" s="20"/>
      <c r="AQ189" s="650"/>
    </row>
    <row r="190" spans="1:43" ht="16.5">
      <c r="A190" s="648">
        <v>592</v>
      </c>
      <c r="B190" s="638" t="s">
        <v>213</v>
      </c>
      <c r="C190" s="36">
        <v>3596</v>
      </c>
      <c r="D190" s="649">
        <v>1120510</v>
      </c>
      <c r="E190" s="650">
        <v>-706434</v>
      </c>
      <c r="F190" s="650">
        <v>-361470</v>
      </c>
      <c r="G190" s="645">
        <v>52606</v>
      </c>
      <c r="H190" s="650">
        <v>841388</v>
      </c>
      <c r="I190" s="650"/>
      <c r="J190" s="650">
        <v>71402</v>
      </c>
      <c r="K190" s="650">
        <v>13415</v>
      </c>
      <c r="L190" s="650">
        <v>76291</v>
      </c>
      <c r="M190" s="650"/>
      <c r="N190" s="650"/>
      <c r="O190" s="650">
        <v>13415</v>
      </c>
      <c r="P190" s="650">
        <v>46401</v>
      </c>
      <c r="Q190" s="650"/>
      <c r="R190" s="650"/>
      <c r="S190" s="650"/>
      <c r="T190" s="650"/>
      <c r="U190" s="650"/>
      <c r="V190" s="650">
        <v>12816</v>
      </c>
      <c r="W190" s="650"/>
      <c r="X190" s="650"/>
      <c r="Y190" s="650"/>
      <c r="Z190" s="650">
        <v>4535</v>
      </c>
      <c r="AA190" s="650">
        <v>29548</v>
      </c>
      <c r="AB190" s="650">
        <v>11299</v>
      </c>
      <c r="AC190" s="650"/>
      <c r="AD190" s="650"/>
      <c r="AE190" s="650"/>
      <c r="AF190" s="650"/>
      <c r="AG190" s="650"/>
      <c r="AH190" s="650"/>
      <c r="AI190" s="20"/>
      <c r="AJ190" s="650"/>
      <c r="AK190" s="650"/>
      <c r="AL190" s="20"/>
      <c r="AM190" s="20"/>
      <c r="AN190" s="20"/>
      <c r="AO190" s="20"/>
      <c r="AP190" s="20"/>
      <c r="AQ190" s="650"/>
    </row>
    <row r="191" spans="1:43" ht="16.5">
      <c r="A191" s="648">
        <v>593</v>
      </c>
      <c r="B191" s="638" t="s">
        <v>214</v>
      </c>
      <c r="C191" s="36">
        <v>17050</v>
      </c>
      <c r="D191" s="649">
        <v>4783820</v>
      </c>
      <c r="E191" s="650">
        <v>-3349473</v>
      </c>
      <c r="F191" s="650">
        <v>-1713866</v>
      </c>
      <c r="G191" s="645">
        <v>-279519</v>
      </c>
      <c r="H191" s="650">
        <v>1519690</v>
      </c>
      <c r="I191" s="650"/>
      <c r="J191" s="650">
        <v>357012</v>
      </c>
      <c r="K191" s="650">
        <v>939053</v>
      </c>
      <c r="L191" s="650">
        <v>38145</v>
      </c>
      <c r="M191" s="650"/>
      <c r="N191" s="650">
        <v>588830</v>
      </c>
      <c r="O191" s="650">
        <v>964392</v>
      </c>
      <c r="P191" s="650">
        <v>111935</v>
      </c>
      <c r="Q191" s="650"/>
      <c r="R191" s="650"/>
      <c r="S191" s="650"/>
      <c r="T191" s="650">
        <v>10789</v>
      </c>
      <c r="U191" s="650"/>
      <c r="V191" s="650">
        <v>60766</v>
      </c>
      <c r="W191" s="650">
        <v>57875</v>
      </c>
      <c r="X191" s="650"/>
      <c r="Y191" s="650"/>
      <c r="Z191" s="650">
        <v>16840</v>
      </c>
      <c r="AA191" s="650">
        <v>38412</v>
      </c>
      <c r="AB191" s="650"/>
      <c r="AC191" s="650"/>
      <c r="AD191" s="650"/>
      <c r="AE191" s="650">
        <v>22206</v>
      </c>
      <c r="AF191" s="650"/>
      <c r="AG191" s="650"/>
      <c r="AH191" s="650"/>
      <c r="AI191" s="20"/>
      <c r="AJ191" s="650"/>
      <c r="AK191" s="650"/>
      <c r="AL191" s="20"/>
      <c r="AM191" s="20"/>
      <c r="AN191" s="20"/>
      <c r="AO191" s="20"/>
      <c r="AP191" s="20"/>
      <c r="AQ191" s="650">
        <v>57875</v>
      </c>
    </row>
    <row r="192" spans="1:43" ht="16.5">
      <c r="A192" s="648">
        <v>595</v>
      </c>
      <c r="B192" s="638" t="s">
        <v>215</v>
      </c>
      <c r="C192" s="36">
        <v>4073</v>
      </c>
      <c r="D192" s="649">
        <v>1196098</v>
      </c>
      <c r="E192" s="650">
        <v>-800141</v>
      </c>
      <c r="F192" s="650">
        <v>-409418</v>
      </c>
      <c r="G192" s="645">
        <v>-13461</v>
      </c>
      <c r="H192" s="650">
        <v>746389</v>
      </c>
      <c r="I192" s="650"/>
      <c r="J192" s="650">
        <v>238008</v>
      </c>
      <c r="K192" s="650">
        <v>2981</v>
      </c>
      <c r="L192" s="650"/>
      <c r="M192" s="650"/>
      <c r="N192" s="650">
        <v>168327</v>
      </c>
      <c r="O192" s="650">
        <v>-4472</v>
      </c>
      <c r="P192" s="650">
        <v>18747</v>
      </c>
      <c r="Q192" s="650"/>
      <c r="R192" s="650"/>
      <c r="S192" s="650"/>
      <c r="T192" s="650">
        <v>7650</v>
      </c>
      <c r="U192" s="650"/>
      <c r="V192" s="650">
        <v>14516</v>
      </c>
      <c r="W192" s="650"/>
      <c r="X192" s="650"/>
      <c r="Y192" s="650"/>
      <c r="Z192" s="650">
        <v>3952</v>
      </c>
      <c r="AA192" s="650"/>
      <c r="AB192" s="650"/>
      <c r="AC192" s="650"/>
      <c r="AD192" s="650"/>
      <c r="AE192" s="650"/>
      <c r="AF192" s="650"/>
      <c r="AG192" s="650"/>
      <c r="AH192" s="650"/>
      <c r="AI192" s="20"/>
      <c r="AJ192" s="650"/>
      <c r="AK192" s="650"/>
      <c r="AL192" s="20"/>
      <c r="AM192" s="20"/>
      <c r="AN192" s="20"/>
      <c r="AO192" s="20"/>
      <c r="AP192" s="20"/>
      <c r="AQ192" s="650"/>
    </row>
    <row r="193" spans="1:43" ht="16.5">
      <c r="A193" s="648">
        <v>598</v>
      </c>
      <c r="B193" s="638" t="s">
        <v>216</v>
      </c>
      <c r="C193" s="36">
        <v>19475</v>
      </c>
      <c r="D193" s="649">
        <v>9528006</v>
      </c>
      <c r="E193" s="650">
        <v>-3825864</v>
      </c>
      <c r="F193" s="650">
        <v>-1957627</v>
      </c>
      <c r="G193" s="645">
        <v>3744515</v>
      </c>
      <c r="H193" s="650">
        <v>3750383</v>
      </c>
      <c r="I193" s="650"/>
      <c r="J193" s="650">
        <v>904431</v>
      </c>
      <c r="K193" s="650">
        <v>1082147</v>
      </c>
      <c r="L193" s="650">
        <v>1182507</v>
      </c>
      <c r="M193" s="650"/>
      <c r="N193" s="650">
        <v>553205</v>
      </c>
      <c r="O193" s="650">
        <v>715469</v>
      </c>
      <c r="P193" s="650">
        <v>286026</v>
      </c>
      <c r="Q193" s="650">
        <v>689771</v>
      </c>
      <c r="R193" s="650"/>
      <c r="S193" s="650"/>
      <c r="T193" s="650"/>
      <c r="U193" s="650">
        <v>266707</v>
      </c>
      <c r="V193" s="650">
        <v>69409</v>
      </c>
      <c r="W193" s="650">
        <v>124966</v>
      </c>
      <c r="X193" s="650"/>
      <c r="Y193" s="650"/>
      <c r="Z193" s="650">
        <v>26173</v>
      </c>
      <c r="AA193" s="650">
        <v>56141</v>
      </c>
      <c r="AB193" s="650">
        <v>22599</v>
      </c>
      <c r="AC193" s="650"/>
      <c r="AD193" s="650"/>
      <c r="AE193" s="650">
        <v>94451</v>
      </c>
      <c r="AF193" s="650"/>
      <c r="AG193" s="650"/>
      <c r="AH193" s="650"/>
      <c r="AI193" s="20"/>
      <c r="AJ193" s="650"/>
      <c r="AK193" s="650"/>
      <c r="AL193" s="20"/>
      <c r="AM193" s="20"/>
      <c r="AN193" s="20"/>
      <c r="AO193" s="20"/>
      <c r="AP193" s="20"/>
      <c r="AQ193" s="650">
        <v>-296379</v>
      </c>
    </row>
    <row r="194" spans="1:43" ht="16.5">
      <c r="A194" s="648">
        <v>599</v>
      </c>
      <c r="B194" s="638" t="s">
        <v>217</v>
      </c>
      <c r="C194" s="36">
        <v>11225</v>
      </c>
      <c r="D194" s="649">
        <v>2626753</v>
      </c>
      <c r="E194" s="650">
        <v>-2205151</v>
      </c>
      <c r="F194" s="650">
        <v>-1128337</v>
      </c>
      <c r="G194" s="645">
        <v>-706735</v>
      </c>
      <c r="H194" s="650">
        <v>1319241</v>
      </c>
      <c r="I194" s="650"/>
      <c r="J194" s="650">
        <v>618821</v>
      </c>
      <c r="K194" s="650">
        <v>84962</v>
      </c>
      <c r="L194" s="650"/>
      <c r="M194" s="650"/>
      <c r="N194" s="650">
        <v>270503</v>
      </c>
      <c r="O194" s="650">
        <v>25340</v>
      </c>
      <c r="P194" s="650">
        <v>166458</v>
      </c>
      <c r="Q194" s="650"/>
      <c r="R194" s="650"/>
      <c r="S194" s="650"/>
      <c r="T194" s="650"/>
      <c r="U194" s="650"/>
      <c r="V194" s="650">
        <v>40006</v>
      </c>
      <c r="W194" s="650"/>
      <c r="X194" s="650"/>
      <c r="Y194" s="650"/>
      <c r="Z194" s="650">
        <v>20248</v>
      </c>
      <c r="AA194" s="650">
        <v>47276</v>
      </c>
      <c r="AB194" s="650">
        <v>33898</v>
      </c>
      <c r="AC194" s="650"/>
      <c r="AD194" s="650"/>
      <c r="AE194" s="650"/>
      <c r="AF194" s="650"/>
      <c r="AG194" s="650"/>
      <c r="AH194" s="650"/>
      <c r="AI194" s="20"/>
      <c r="AJ194" s="650"/>
      <c r="AK194" s="650"/>
      <c r="AL194" s="20"/>
      <c r="AM194" s="20"/>
      <c r="AN194" s="20"/>
      <c r="AO194" s="20"/>
      <c r="AP194" s="20"/>
      <c r="AQ194" s="650"/>
    </row>
    <row r="195" spans="1:43" ht="16.5">
      <c r="A195" s="648">
        <v>601</v>
      </c>
      <c r="B195" s="638" t="s">
        <v>218</v>
      </c>
      <c r="C195" s="36">
        <v>3739</v>
      </c>
      <c r="D195" s="649">
        <v>1443133</v>
      </c>
      <c r="E195" s="650">
        <v>-734527</v>
      </c>
      <c r="F195" s="650">
        <v>-375844</v>
      </c>
      <c r="G195" s="645">
        <v>332762</v>
      </c>
      <c r="H195" s="650">
        <v>866662</v>
      </c>
      <c r="I195" s="650"/>
      <c r="J195" s="650">
        <v>190406</v>
      </c>
      <c r="K195" s="650">
        <v>46207</v>
      </c>
      <c r="L195" s="650"/>
      <c r="M195" s="650"/>
      <c r="N195" s="650">
        <v>244730</v>
      </c>
      <c r="O195" s="650">
        <v>43226</v>
      </c>
      <c r="P195" s="650">
        <v>27298</v>
      </c>
      <c r="Q195" s="650"/>
      <c r="R195" s="650"/>
      <c r="S195" s="650"/>
      <c r="T195" s="650">
        <v>7219</v>
      </c>
      <c r="U195" s="650"/>
      <c r="V195" s="650">
        <v>13326</v>
      </c>
      <c r="W195" s="650"/>
      <c r="X195" s="650"/>
      <c r="Y195" s="650"/>
      <c r="Z195" s="650">
        <v>4059</v>
      </c>
      <c r="AA195" s="650"/>
      <c r="AB195" s="650"/>
      <c r="AC195" s="650"/>
      <c r="AD195" s="650"/>
      <c r="AE195" s="650"/>
      <c r="AF195" s="650"/>
      <c r="AG195" s="650"/>
      <c r="AH195" s="650"/>
      <c r="AI195" s="20"/>
      <c r="AJ195" s="650"/>
      <c r="AK195" s="650"/>
      <c r="AL195" s="20"/>
      <c r="AM195" s="20"/>
      <c r="AN195" s="20"/>
      <c r="AO195" s="20"/>
      <c r="AP195" s="20"/>
      <c r="AQ195" s="650"/>
    </row>
    <row r="196" spans="1:43" ht="16.5">
      <c r="A196" s="648">
        <v>604</v>
      </c>
      <c r="B196" s="638" t="s">
        <v>219</v>
      </c>
      <c r="C196" s="36">
        <v>20763</v>
      </c>
      <c r="D196" s="649">
        <v>3724180</v>
      </c>
      <c r="E196" s="650">
        <v>-4078891</v>
      </c>
      <c r="F196" s="650">
        <v>-2087097</v>
      </c>
      <c r="G196" s="645">
        <v>-2441808</v>
      </c>
      <c r="H196" s="650">
        <v>2028780</v>
      </c>
      <c r="I196" s="650"/>
      <c r="J196" s="650">
        <v>952032</v>
      </c>
      <c r="K196" s="650">
        <v>16396</v>
      </c>
      <c r="L196" s="650">
        <v>190727</v>
      </c>
      <c r="M196" s="650"/>
      <c r="N196" s="650"/>
      <c r="O196" s="650">
        <v>16396</v>
      </c>
      <c r="P196" s="650">
        <v>379703</v>
      </c>
      <c r="Q196" s="650"/>
      <c r="R196" s="650"/>
      <c r="S196" s="650"/>
      <c r="T196" s="650"/>
      <c r="U196" s="650"/>
      <c r="V196" s="650">
        <v>73999</v>
      </c>
      <c r="W196" s="650"/>
      <c r="X196" s="650"/>
      <c r="Y196" s="650"/>
      <c r="Z196" s="650">
        <v>30690</v>
      </c>
      <c r="AA196" s="650">
        <v>35457</v>
      </c>
      <c r="AB196" s="650"/>
      <c r="AC196" s="650"/>
      <c r="AD196" s="650"/>
      <c r="AE196" s="650"/>
      <c r="AF196" s="650"/>
      <c r="AG196" s="650"/>
      <c r="AH196" s="650"/>
      <c r="AI196" s="20"/>
      <c r="AJ196" s="650"/>
      <c r="AK196" s="650"/>
      <c r="AL196" s="20"/>
      <c r="AM196" s="20"/>
      <c r="AN196" s="20"/>
      <c r="AO196" s="20"/>
      <c r="AP196" s="20"/>
      <c r="AQ196" s="650"/>
    </row>
    <row r="197" spans="1:43" ht="16.5">
      <c r="A197" s="648">
        <v>607</v>
      </c>
      <c r="B197" s="638" t="s">
        <v>220</v>
      </c>
      <c r="C197" s="36">
        <v>4064</v>
      </c>
      <c r="D197" s="649">
        <v>623876</v>
      </c>
      <c r="E197" s="650">
        <v>-798373</v>
      </c>
      <c r="F197" s="650">
        <v>-408513</v>
      </c>
      <c r="G197" s="645">
        <v>-583010</v>
      </c>
      <c r="H197" s="650">
        <v>477750</v>
      </c>
      <c r="I197" s="650"/>
      <c r="J197" s="650">
        <v>95203</v>
      </c>
      <c r="K197" s="650"/>
      <c r="L197" s="650"/>
      <c r="M197" s="650"/>
      <c r="N197" s="650"/>
      <c r="O197" s="650"/>
      <c r="P197" s="650">
        <v>32648</v>
      </c>
      <c r="Q197" s="650"/>
      <c r="R197" s="650"/>
      <c r="S197" s="650"/>
      <c r="T197" s="650"/>
      <c r="U197" s="650"/>
      <c r="V197" s="650">
        <v>14484</v>
      </c>
      <c r="W197" s="650"/>
      <c r="X197" s="650"/>
      <c r="Y197" s="650"/>
      <c r="Z197" s="650">
        <v>3791</v>
      </c>
      <c r="AA197" s="650"/>
      <c r="AB197" s="650"/>
      <c r="AC197" s="650"/>
      <c r="AD197" s="650"/>
      <c r="AE197" s="650"/>
      <c r="AF197" s="650"/>
      <c r="AG197" s="650"/>
      <c r="AH197" s="650"/>
      <c r="AI197" s="20"/>
      <c r="AJ197" s="650"/>
      <c r="AK197" s="650"/>
      <c r="AL197" s="20"/>
      <c r="AM197" s="20"/>
      <c r="AN197" s="20"/>
      <c r="AO197" s="20"/>
      <c r="AP197" s="20"/>
      <c r="AQ197" s="650"/>
    </row>
    <row r="198" spans="1:43" ht="16.5">
      <c r="A198" s="648">
        <v>608</v>
      </c>
      <c r="B198" s="638" t="s">
        <v>221</v>
      </c>
      <c r="C198" s="36">
        <v>1943</v>
      </c>
      <c r="D198" s="649">
        <v>957892</v>
      </c>
      <c r="E198" s="650">
        <v>-381702</v>
      </c>
      <c r="F198" s="650">
        <v>-195310</v>
      </c>
      <c r="G198" s="645">
        <v>380880</v>
      </c>
      <c r="H198" s="650">
        <v>830107</v>
      </c>
      <c r="I198" s="650"/>
      <c r="J198" s="650">
        <v>71402</v>
      </c>
      <c r="K198" s="650"/>
      <c r="L198" s="650">
        <v>38145</v>
      </c>
      <c r="M198" s="650"/>
      <c r="N198" s="650"/>
      <c r="O198" s="650"/>
      <c r="P198" s="650">
        <v>9233</v>
      </c>
      <c r="Q198" s="650"/>
      <c r="R198" s="650"/>
      <c r="S198" s="650"/>
      <c r="T198" s="650"/>
      <c r="U198" s="650"/>
      <c r="V198" s="650">
        <v>6925</v>
      </c>
      <c r="W198" s="650"/>
      <c r="X198" s="650"/>
      <c r="Y198" s="650"/>
      <c r="Z198" s="650">
        <v>2080</v>
      </c>
      <c r="AA198" s="650"/>
      <c r="AB198" s="650"/>
      <c r="AC198" s="650"/>
      <c r="AD198" s="650"/>
      <c r="AE198" s="650"/>
      <c r="AF198" s="650"/>
      <c r="AG198" s="650"/>
      <c r="AH198" s="650"/>
      <c r="AI198" s="20"/>
      <c r="AJ198" s="650"/>
      <c r="AK198" s="650"/>
      <c r="AL198" s="20"/>
      <c r="AM198" s="20"/>
      <c r="AN198" s="20"/>
      <c r="AO198" s="20"/>
      <c r="AP198" s="20"/>
      <c r="AQ198" s="650"/>
    </row>
    <row r="199" spans="1:43" ht="16.5">
      <c r="A199" s="648">
        <v>609</v>
      </c>
      <c r="B199" s="638" t="s">
        <v>222</v>
      </c>
      <c r="C199" s="36">
        <v>83106</v>
      </c>
      <c r="D199" s="649">
        <v>20605375</v>
      </c>
      <c r="E199" s="650">
        <v>-16326174</v>
      </c>
      <c r="F199" s="650">
        <v>-8353815</v>
      </c>
      <c r="G199" s="645">
        <v>-4074614</v>
      </c>
      <c r="H199" s="650">
        <v>9604308</v>
      </c>
      <c r="I199" s="650"/>
      <c r="J199" s="650">
        <v>2261077</v>
      </c>
      <c r="K199" s="650">
        <v>789997</v>
      </c>
      <c r="L199" s="650">
        <v>1411380</v>
      </c>
      <c r="M199" s="650"/>
      <c r="N199" s="650">
        <v>730754</v>
      </c>
      <c r="O199" s="650">
        <v>119245</v>
      </c>
      <c r="P199" s="650">
        <v>933823</v>
      </c>
      <c r="Q199" s="650">
        <v>1179112</v>
      </c>
      <c r="R199" s="650"/>
      <c r="S199" s="650">
        <v>801769</v>
      </c>
      <c r="T199" s="650">
        <v>204013</v>
      </c>
      <c r="U199" s="650">
        <v>735855</v>
      </c>
      <c r="V199" s="650">
        <v>296190</v>
      </c>
      <c r="W199" s="650">
        <v>108746</v>
      </c>
      <c r="X199" s="650">
        <v>627470</v>
      </c>
      <c r="Y199" s="650">
        <v>174388</v>
      </c>
      <c r="Z199" s="650">
        <v>108314</v>
      </c>
      <c r="AA199" s="650">
        <v>215698</v>
      </c>
      <c r="AB199" s="650">
        <v>56497</v>
      </c>
      <c r="AC199" s="650"/>
      <c r="AD199" s="650">
        <v>143933</v>
      </c>
      <c r="AE199" s="650">
        <v>51446</v>
      </c>
      <c r="AF199" s="650"/>
      <c r="AG199" s="650"/>
      <c r="AH199" s="650"/>
      <c r="AI199" s="20"/>
      <c r="AJ199" s="650">
        <v>35140</v>
      </c>
      <c r="AK199" s="650"/>
      <c r="AL199" s="20"/>
      <c r="AM199" s="20"/>
      <c r="AN199" s="20"/>
      <c r="AO199" s="20"/>
      <c r="AP199" s="20"/>
      <c r="AQ199" s="650">
        <v>16220</v>
      </c>
    </row>
    <row r="200" spans="1:43" ht="16.5">
      <c r="A200" s="648">
        <v>611</v>
      </c>
      <c r="B200" s="638" t="s">
        <v>223</v>
      </c>
      <c r="C200" s="36">
        <v>4973</v>
      </c>
      <c r="D200" s="649">
        <v>132758</v>
      </c>
      <c r="E200" s="650">
        <v>-976946</v>
      </c>
      <c r="F200" s="650">
        <v>-499886</v>
      </c>
      <c r="G200" s="645">
        <v>-1344074</v>
      </c>
      <c r="H200" s="650"/>
      <c r="I200" s="650"/>
      <c r="J200" s="650">
        <v>47602</v>
      </c>
      <c r="K200" s="650"/>
      <c r="L200" s="650"/>
      <c r="M200" s="650"/>
      <c r="N200" s="650"/>
      <c r="O200" s="650"/>
      <c r="P200" s="650">
        <v>27980</v>
      </c>
      <c r="Q200" s="650"/>
      <c r="R200" s="650"/>
      <c r="S200" s="650"/>
      <c r="T200" s="650"/>
      <c r="U200" s="650"/>
      <c r="V200" s="650">
        <v>17724</v>
      </c>
      <c r="W200" s="650"/>
      <c r="X200" s="650"/>
      <c r="Y200" s="650"/>
      <c r="Z200" s="650">
        <v>6950</v>
      </c>
      <c r="AA200" s="650">
        <v>32502</v>
      </c>
      <c r="AB200" s="650"/>
      <c r="AC200" s="650"/>
      <c r="AD200" s="650"/>
      <c r="AE200" s="650"/>
      <c r="AF200" s="650"/>
      <c r="AG200" s="650"/>
      <c r="AH200" s="650"/>
      <c r="AI200" s="20"/>
      <c r="AJ200" s="650"/>
      <c r="AK200" s="650"/>
      <c r="AL200" s="20"/>
      <c r="AM200" s="20"/>
      <c r="AN200" s="20"/>
      <c r="AO200" s="20"/>
      <c r="AP200" s="20"/>
      <c r="AQ200" s="650"/>
    </row>
    <row r="201" spans="1:43" ht="16.5">
      <c r="A201" s="648">
        <v>614</v>
      </c>
      <c r="B201" s="638" t="s">
        <v>224</v>
      </c>
      <c r="C201" s="36">
        <v>2923</v>
      </c>
      <c r="D201" s="649">
        <v>1293112</v>
      </c>
      <c r="E201" s="650">
        <v>-574223</v>
      </c>
      <c r="F201" s="650">
        <v>-293820</v>
      </c>
      <c r="G201" s="645">
        <v>425069</v>
      </c>
      <c r="H201" s="650">
        <v>815485</v>
      </c>
      <c r="I201" s="650"/>
      <c r="J201" s="650">
        <v>309411</v>
      </c>
      <c r="K201" s="650"/>
      <c r="L201" s="650"/>
      <c r="M201" s="650"/>
      <c r="N201" s="650">
        <v>146563</v>
      </c>
      <c r="O201" s="650"/>
      <c r="P201" s="650">
        <v>9337</v>
      </c>
      <c r="Q201" s="650"/>
      <c r="R201" s="650"/>
      <c r="S201" s="650"/>
      <c r="T201" s="650"/>
      <c r="U201" s="650"/>
      <c r="V201" s="650">
        <v>10418</v>
      </c>
      <c r="W201" s="650"/>
      <c r="X201" s="650"/>
      <c r="Y201" s="650"/>
      <c r="Z201" s="650">
        <v>1898</v>
      </c>
      <c r="AA201" s="650"/>
      <c r="AB201" s="650"/>
      <c r="AC201" s="650"/>
      <c r="AD201" s="650"/>
      <c r="AE201" s="650"/>
      <c r="AF201" s="650"/>
      <c r="AG201" s="650"/>
      <c r="AH201" s="650"/>
      <c r="AI201" s="20"/>
      <c r="AJ201" s="650"/>
      <c r="AK201" s="650"/>
      <c r="AL201" s="20"/>
      <c r="AM201" s="20"/>
      <c r="AN201" s="20"/>
      <c r="AO201" s="20"/>
      <c r="AP201" s="20"/>
      <c r="AQ201" s="650"/>
    </row>
    <row r="202" spans="1:43" ht="16.5">
      <c r="A202" s="648">
        <v>615</v>
      </c>
      <c r="B202" s="638" t="s">
        <v>225</v>
      </c>
      <c r="C202" s="36">
        <v>7479</v>
      </c>
      <c r="D202" s="649">
        <v>2350973</v>
      </c>
      <c r="E202" s="650">
        <v>-1469250</v>
      </c>
      <c r="F202" s="650">
        <v>-751789</v>
      </c>
      <c r="G202" s="645">
        <v>129934</v>
      </c>
      <c r="H202" s="650">
        <v>1246020</v>
      </c>
      <c r="I202" s="650"/>
      <c r="J202" s="650">
        <v>333211</v>
      </c>
      <c r="K202" s="650">
        <v>111792</v>
      </c>
      <c r="L202" s="650">
        <v>38145</v>
      </c>
      <c r="M202" s="650"/>
      <c r="N202" s="650">
        <v>284192</v>
      </c>
      <c r="O202" s="650">
        <v>11924</v>
      </c>
      <c r="P202" s="650">
        <v>63889</v>
      </c>
      <c r="Q202" s="650"/>
      <c r="R202" s="650"/>
      <c r="S202" s="650"/>
      <c r="T202" s="650"/>
      <c r="U202" s="650"/>
      <c r="V202" s="650">
        <v>26655</v>
      </c>
      <c r="W202" s="650">
        <v>116118</v>
      </c>
      <c r="X202" s="650"/>
      <c r="Y202" s="650"/>
      <c r="Z202" s="650">
        <v>8469</v>
      </c>
      <c r="AA202" s="650">
        <v>29548</v>
      </c>
      <c r="AB202" s="650"/>
      <c r="AC202" s="650"/>
      <c r="AD202" s="650"/>
      <c r="AE202" s="650">
        <v>99073</v>
      </c>
      <c r="AF202" s="650"/>
      <c r="AG202" s="650"/>
      <c r="AH202" s="650"/>
      <c r="AI202" s="20"/>
      <c r="AJ202" s="650"/>
      <c r="AK202" s="650"/>
      <c r="AL202" s="20"/>
      <c r="AM202" s="20"/>
      <c r="AN202" s="20"/>
      <c r="AO202" s="20"/>
      <c r="AP202" s="20"/>
      <c r="AQ202" s="650">
        <v>-18063</v>
      </c>
    </row>
    <row r="203" spans="1:43" ht="16.5">
      <c r="A203" s="648">
        <v>616</v>
      </c>
      <c r="B203" s="638" t="s">
        <v>226</v>
      </c>
      <c r="C203" s="36">
        <v>1781</v>
      </c>
      <c r="D203" s="649">
        <v>62438</v>
      </c>
      <c r="E203" s="650">
        <v>-349877</v>
      </c>
      <c r="F203" s="650">
        <v>-179026</v>
      </c>
      <c r="G203" s="645">
        <v>-466465</v>
      </c>
      <c r="H203" s="650"/>
      <c r="I203" s="650"/>
      <c r="J203" s="650">
        <v>23801</v>
      </c>
      <c r="K203" s="650">
        <v>10434</v>
      </c>
      <c r="L203" s="650"/>
      <c r="M203" s="650"/>
      <c r="N203" s="650"/>
      <c r="O203" s="650">
        <v>10434</v>
      </c>
      <c r="P203" s="650">
        <v>9337</v>
      </c>
      <c r="Q203" s="650"/>
      <c r="R203" s="650"/>
      <c r="S203" s="650"/>
      <c r="T203" s="650"/>
      <c r="U203" s="650"/>
      <c r="V203" s="650">
        <v>6347</v>
      </c>
      <c r="W203" s="650"/>
      <c r="X203" s="650"/>
      <c r="Y203" s="650"/>
      <c r="Z203" s="650">
        <v>2085</v>
      </c>
      <c r="AA203" s="650"/>
      <c r="AB203" s="650"/>
      <c r="AC203" s="650"/>
      <c r="AD203" s="650"/>
      <c r="AE203" s="650"/>
      <c r="AF203" s="650"/>
      <c r="AG203" s="650"/>
      <c r="AH203" s="650"/>
      <c r="AI203" s="20"/>
      <c r="AJ203" s="650"/>
      <c r="AK203" s="650"/>
      <c r="AL203" s="20"/>
      <c r="AM203" s="20"/>
      <c r="AN203" s="20"/>
      <c r="AO203" s="20"/>
      <c r="AP203" s="20"/>
      <c r="AQ203" s="650"/>
    </row>
    <row r="204" spans="1:43" ht="16.5">
      <c r="A204" s="648">
        <v>619</v>
      </c>
      <c r="B204" s="638" t="s">
        <v>227</v>
      </c>
      <c r="C204" s="36">
        <v>2650</v>
      </c>
      <c r="D204" s="649">
        <v>926359</v>
      </c>
      <c r="E204" s="650">
        <v>-520593</v>
      </c>
      <c r="F204" s="650">
        <v>-266378</v>
      </c>
      <c r="G204" s="645">
        <v>139388</v>
      </c>
      <c r="H204" s="650">
        <v>776730</v>
      </c>
      <c r="I204" s="650"/>
      <c r="J204" s="650">
        <v>119004</v>
      </c>
      <c r="K204" s="650"/>
      <c r="L204" s="650"/>
      <c r="M204" s="650"/>
      <c r="N204" s="650"/>
      <c r="O204" s="650"/>
      <c r="P204" s="650">
        <v>18658</v>
      </c>
      <c r="Q204" s="650"/>
      <c r="R204" s="650"/>
      <c r="S204" s="650"/>
      <c r="T204" s="650"/>
      <c r="U204" s="650"/>
      <c r="V204" s="650">
        <v>9445</v>
      </c>
      <c r="W204" s="650"/>
      <c r="X204" s="650"/>
      <c r="Y204" s="650"/>
      <c r="Z204" s="650">
        <v>2522</v>
      </c>
      <c r="AA204" s="650"/>
      <c r="AB204" s="650"/>
      <c r="AC204" s="650"/>
      <c r="AD204" s="650"/>
      <c r="AE204" s="650"/>
      <c r="AF204" s="650"/>
      <c r="AG204" s="650"/>
      <c r="AH204" s="650"/>
      <c r="AI204" s="20"/>
      <c r="AJ204" s="650"/>
      <c r="AK204" s="650"/>
      <c r="AL204" s="20"/>
      <c r="AM204" s="20"/>
      <c r="AN204" s="20"/>
      <c r="AO204" s="20"/>
      <c r="AP204" s="20"/>
      <c r="AQ204" s="650"/>
    </row>
    <row r="205" spans="1:43" ht="16.5">
      <c r="A205" s="648">
        <v>620</v>
      </c>
      <c r="B205" s="638" t="s">
        <v>228</v>
      </c>
      <c r="C205" s="36">
        <v>2359</v>
      </c>
      <c r="D205" s="649">
        <v>1005972</v>
      </c>
      <c r="E205" s="650">
        <v>-463426</v>
      </c>
      <c r="F205" s="650">
        <v>-237127</v>
      </c>
      <c r="G205" s="645">
        <v>305419</v>
      </c>
      <c r="H205" s="650">
        <v>599473</v>
      </c>
      <c r="I205" s="650"/>
      <c r="J205" s="650">
        <v>47602</v>
      </c>
      <c r="K205" s="650">
        <v>84962</v>
      </c>
      <c r="L205" s="650">
        <v>38145</v>
      </c>
      <c r="M205" s="650"/>
      <c r="N205" s="650">
        <v>132932</v>
      </c>
      <c r="O205" s="650">
        <v>84962</v>
      </c>
      <c r="P205" s="650">
        <v>7040</v>
      </c>
      <c r="Q205" s="650"/>
      <c r="R205" s="650"/>
      <c r="S205" s="650"/>
      <c r="T205" s="650"/>
      <c r="U205" s="650"/>
      <c r="V205" s="650">
        <v>8407</v>
      </c>
      <c r="W205" s="650"/>
      <c r="X205" s="650"/>
      <c r="Y205" s="650"/>
      <c r="Z205" s="650">
        <v>1746</v>
      </c>
      <c r="AA205" s="650"/>
      <c r="AB205" s="650"/>
      <c r="AC205" s="650"/>
      <c r="AD205" s="650"/>
      <c r="AE205" s="650">
        <v>703</v>
      </c>
      <c r="AF205" s="650"/>
      <c r="AG205" s="650"/>
      <c r="AH205" s="650"/>
      <c r="AI205" s="20"/>
      <c r="AJ205" s="650"/>
      <c r="AK205" s="650"/>
      <c r="AL205" s="20"/>
      <c r="AM205" s="20"/>
      <c r="AN205" s="20"/>
      <c r="AO205" s="20"/>
      <c r="AP205" s="20"/>
      <c r="AQ205" s="650"/>
    </row>
    <row r="206" spans="1:43" ht="16.5">
      <c r="A206" s="648">
        <v>623</v>
      </c>
      <c r="B206" s="638" t="s">
        <v>229</v>
      </c>
      <c r="C206" s="36">
        <v>2108</v>
      </c>
      <c r="D206" s="649">
        <v>120070</v>
      </c>
      <c r="E206" s="650">
        <v>-414117</v>
      </c>
      <c r="F206" s="650">
        <v>-211896</v>
      </c>
      <c r="G206" s="645">
        <v>-505943</v>
      </c>
      <c r="H206" s="650"/>
      <c r="I206" s="650"/>
      <c r="J206" s="650"/>
      <c r="K206" s="650"/>
      <c r="L206" s="650"/>
      <c r="M206" s="650"/>
      <c r="N206" s="650">
        <v>101890</v>
      </c>
      <c r="O206" s="650"/>
      <c r="P206" s="650">
        <v>9366</v>
      </c>
      <c r="Q206" s="650"/>
      <c r="R206" s="650"/>
      <c r="S206" s="650"/>
      <c r="T206" s="650"/>
      <c r="U206" s="650"/>
      <c r="V206" s="650">
        <v>7513</v>
      </c>
      <c r="W206" s="650"/>
      <c r="X206" s="650"/>
      <c r="Y206" s="650"/>
      <c r="Z206" s="650">
        <v>1301</v>
      </c>
      <c r="AA206" s="650"/>
      <c r="AB206" s="650"/>
      <c r="AC206" s="650"/>
      <c r="AD206" s="650"/>
      <c r="AE206" s="650"/>
      <c r="AF206" s="650"/>
      <c r="AG206" s="650"/>
      <c r="AH206" s="650"/>
      <c r="AI206" s="20"/>
      <c r="AJ206" s="650"/>
      <c r="AK206" s="650"/>
      <c r="AL206" s="20"/>
      <c r="AM206" s="20"/>
      <c r="AN206" s="20"/>
      <c r="AO206" s="20"/>
      <c r="AP206" s="20"/>
      <c r="AQ206" s="650"/>
    </row>
    <row r="207" spans="1:43" ht="16.5">
      <c r="A207" s="648">
        <v>624</v>
      </c>
      <c r="B207" s="638" t="s">
        <v>230</v>
      </c>
      <c r="C207" s="36">
        <v>5065</v>
      </c>
      <c r="D207" s="649">
        <v>706291</v>
      </c>
      <c r="E207" s="650">
        <v>-995019</v>
      </c>
      <c r="F207" s="650">
        <v>-509134</v>
      </c>
      <c r="G207" s="645">
        <v>-797862</v>
      </c>
      <c r="H207" s="650"/>
      <c r="I207" s="650"/>
      <c r="J207" s="650">
        <v>499817</v>
      </c>
      <c r="K207" s="650">
        <v>40245</v>
      </c>
      <c r="L207" s="650">
        <v>38145</v>
      </c>
      <c r="M207" s="650"/>
      <c r="N207" s="650"/>
      <c r="O207" s="650">
        <v>40245</v>
      </c>
      <c r="P207" s="650">
        <v>37509</v>
      </c>
      <c r="Q207" s="650"/>
      <c r="R207" s="650"/>
      <c r="S207" s="650"/>
      <c r="T207" s="650"/>
      <c r="U207" s="650"/>
      <c r="V207" s="650">
        <v>18052</v>
      </c>
      <c r="W207" s="650"/>
      <c r="X207" s="650"/>
      <c r="Y207" s="650"/>
      <c r="Z207" s="650">
        <v>5685</v>
      </c>
      <c r="AA207" s="650">
        <v>26593</v>
      </c>
      <c r="AB207" s="650"/>
      <c r="AC207" s="650"/>
      <c r="AD207" s="650"/>
      <c r="AE207" s="650"/>
      <c r="AF207" s="650"/>
      <c r="AG207" s="650"/>
      <c r="AH207" s="650"/>
      <c r="AI207" s="20"/>
      <c r="AJ207" s="650"/>
      <c r="AK207" s="650"/>
      <c r="AL207" s="20"/>
      <c r="AM207" s="20"/>
      <c r="AN207" s="20"/>
      <c r="AO207" s="20"/>
      <c r="AP207" s="20"/>
      <c r="AQ207" s="650"/>
    </row>
    <row r="208" spans="1:43" ht="16.5">
      <c r="A208" s="648">
        <v>625</v>
      </c>
      <c r="B208" s="638" t="s">
        <v>231</v>
      </c>
      <c r="C208" s="36">
        <v>2980</v>
      </c>
      <c r="D208" s="649">
        <v>1249890</v>
      </c>
      <c r="E208" s="650">
        <v>-585421</v>
      </c>
      <c r="F208" s="650">
        <v>-299550</v>
      </c>
      <c r="G208" s="645">
        <v>364919</v>
      </c>
      <c r="H208" s="650">
        <v>1036725</v>
      </c>
      <c r="I208" s="650"/>
      <c r="J208" s="650">
        <v>119004</v>
      </c>
      <c r="K208" s="650"/>
      <c r="L208" s="650">
        <v>76291</v>
      </c>
      <c r="M208" s="650"/>
      <c r="N208" s="650"/>
      <c r="O208" s="650">
        <v>-14906</v>
      </c>
      <c r="P208" s="650">
        <v>18466</v>
      </c>
      <c r="Q208" s="650"/>
      <c r="R208" s="650"/>
      <c r="S208" s="650"/>
      <c r="T208" s="650"/>
      <c r="U208" s="650"/>
      <c r="V208" s="650">
        <v>10621</v>
      </c>
      <c r="W208" s="650"/>
      <c r="X208" s="650"/>
      <c r="Y208" s="650"/>
      <c r="Z208" s="650">
        <v>3689</v>
      </c>
      <c r="AA208" s="650"/>
      <c r="AB208" s="650"/>
      <c r="AC208" s="650"/>
      <c r="AD208" s="650"/>
      <c r="AE208" s="650"/>
      <c r="AF208" s="650"/>
      <c r="AG208" s="650"/>
      <c r="AH208" s="650"/>
      <c r="AI208" s="20"/>
      <c r="AJ208" s="650"/>
      <c r="AK208" s="650"/>
      <c r="AL208" s="20"/>
      <c r="AM208" s="20"/>
      <c r="AN208" s="20"/>
      <c r="AO208" s="20"/>
      <c r="AP208" s="20"/>
      <c r="AQ208" s="650"/>
    </row>
    <row r="209" spans="1:43" ht="16.5">
      <c r="A209" s="648">
        <v>626</v>
      </c>
      <c r="B209" s="638" t="s">
        <v>232</v>
      </c>
      <c r="C209" s="36">
        <v>4756</v>
      </c>
      <c r="D209" s="649">
        <v>1338317</v>
      </c>
      <c r="E209" s="650">
        <v>-934316</v>
      </c>
      <c r="F209" s="650">
        <v>-478073</v>
      </c>
      <c r="G209" s="645">
        <v>-74072</v>
      </c>
      <c r="H209" s="650">
        <v>832760</v>
      </c>
      <c r="I209" s="650"/>
      <c r="J209" s="650">
        <v>214207</v>
      </c>
      <c r="K209" s="650">
        <v>49188</v>
      </c>
      <c r="L209" s="650">
        <v>76291</v>
      </c>
      <c r="M209" s="650"/>
      <c r="N209" s="650"/>
      <c r="O209" s="650">
        <v>49188</v>
      </c>
      <c r="P209" s="650">
        <v>18658</v>
      </c>
      <c r="Q209" s="650"/>
      <c r="R209" s="650"/>
      <c r="S209" s="650"/>
      <c r="T209" s="650"/>
      <c r="U209" s="650"/>
      <c r="V209" s="650">
        <v>16950</v>
      </c>
      <c r="W209" s="650"/>
      <c r="X209" s="650"/>
      <c r="Y209" s="650"/>
      <c r="Z209" s="650">
        <v>4927</v>
      </c>
      <c r="AA209" s="650"/>
      <c r="AB209" s="650"/>
      <c r="AC209" s="650"/>
      <c r="AD209" s="650">
        <v>76148</v>
      </c>
      <c r="AE209" s="650"/>
      <c r="AF209" s="650"/>
      <c r="AG209" s="650"/>
      <c r="AH209" s="650"/>
      <c r="AI209" s="20"/>
      <c r="AJ209" s="650"/>
      <c r="AK209" s="650"/>
      <c r="AL209" s="20"/>
      <c r="AM209" s="20"/>
      <c r="AN209" s="20"/>
      <c r="AO209" s="20"/>
      <c r="AP209" s="20"/>
      <c r="AQ209" s="650"/>
    </row>
    <row r="210" spans="1:43" ht="16.5">
      <c r="A210" s="648">
        <v>630</v>
      </c>
      <c r="B210" s="638" t="s">
        <v>233</v>
      </c>
      <c r="C210" s="36">
        <v>1646</v>
      </c>
      <c r="D210" s="649">
        <v>386090</v>
      </c>
      <c r="E210" s="650">
        <v>-323357</v>
      </c>
      <c r="F210" s="650">
        <v>-165456</v>
      </c>
      <c r="G210" s="645">
        <v>-102723</v>
      </c>
      <c r="H210" s="650"/>
      <c r="I210" s="650"/>
      <c r="J210" s="650">
        <v>261809</v>
      </c>
      <c r="K210" s="650">
        <v>53660</v>
      </c>
      <c r="L210" s="650"/>
      <c r="M210" s="650"/>
      <c r="N210" s="650"/>
      <c r="O210" s="650">
        <v>38755</v>
      </c>
      <c r="P210" s="650">
        <v>23327</v>
      </c>
      <c r="Q210" s="650"/>
      <c r="R210" s="650"/>
      <c r="S210" s="650"/>
      <c r="T210" s="650"/>
      <c r="U210" s="650"/>
      <c r="V210" s="650">
        <v>5866</v>
      </c>
      <c r="W210" s="650"/>
      <c r="X210" s="650"/>
      <c r="Y210" s="650"/>
      <c r="Z210" s="650">
        <v>2673</v>
      </c>
      <c r="AA210" s="650"/>
      <c r="AB210" s="650"/>
      <c r="AC210" s="650"/>
      <c r="AD210" s="650"/>
      <c r="AE210" s="650"/>
      <c r="AF210" s="650"/>
      <c r="AG210" s="650"/>
      <c r="AH210" s="650"/>
      <c r="AI210" s="20"/>
      <c r="AJ210" s="650"/>
      <c r="AK210" s="650"/>
      <c r="AL210" s="20"/>
      <c r="AM210" s="20"/>
      <c r="AN210" s="20"/>
      <c r="AO210" s="20"/>
      <c r="AP210" s="20"/>
      <c r="AQ210" s="650"/>
    </row>
    <row r="211" spans="1:43" ht="16.5">
      <c r="A211" s="648">
        <v>631</v>
      </c>
      <c r="B211" s="638" t="s">
        <v>234</v>
      </c>
      <c r="C211" s="36">
        <v>1930</v>
      </c>
      <c r="D211" s="649">
        <v>96002</v>
      </c>
      <c r="E211" s="650">
        <v>-379149</v>
      </c>
      <c r="F211" s="650">
        <v>-194004</v>
      </c>
      <c r="G211" s="645">
        <v>-477151</v>
      </c>
      <c r="H211" s="650"/>
      <c r="I211" s="650"/>
      <c r="J211" s="650">
        <v>47602</v>
      </c>
      <c r="K211" s="650"/>
      <c r="L211" s="650"/>
      <c r="M211" s="650"/>
      <c r="N211" s="650"/>
      <c r="O211" s="650"/>
      <c r="P211" s="650">
        <v>28128</v>
      </c>
      <c r="Q211" s="650"/>
      <c r="R211" s="650"/>
      <c r="S211" s="650"/>
      <c r="T211" s="650"/>
      <c r="U211" s="650"/>
      <c r="V211" s="650">
        <v>6879</v>
      </c>
      <c r="W211" s="650"/>
      <c r="X211" s="650"/>
      <c r="Y211" s="650"/>
      <c r="Z211" s="650">
        <v>2094</v>
      </c>
      <c r="AA211" s="650"/>
      <c r="AB211" s="650">
        <v>11299</v>
      </c>
      <c r="AC211" s="650"/>
      <c r="AD211" s="650"/>
      <c r="AE211" s="650"/>
      <c r="AF211" s="650"/>
      <c r="AG211" s="650"/>
      <c r="AH211" s="650"/>
      <c r="AI211" s="20"/>
      <c r="AJ211" s="650"/>
      <c r="AK211" s="650"/>
      <c r="AL211" s="20"/>
      <c r="AM211" s="20"/>
      <c r="AN211" s="20"/>
      <c r="AO211" s="20"/>
      <c r="AP211" s="20"/>
      <c r="AQ211" s="650"/>
    </row>
    <row r="212" spans="1:43" ht="16.5">
      <c r="A212" s="648">
        <v>635</v>
      </c>
      <c r="B212" s="638" t="s">
        <v>235</v>
      </c>
      <c r="C212" s="36">
        <v>6337</v>
      </c>
      <c r="D212" s="649">
        <v>1478787</v>
      </c>
      <c r="E212" s="650">
        <v>-1244904</v>
      </c>
      <c r="F212" s="650">
        <v>-636995</v>
      </c>
      <c r="G212" s="645">
        <v>-403112</v>
      </c>
      <c r="H212" s="650">
        <v>1056522</v>
      </c>
      <c r="I212" s="650"/>
      <c r="J212" s="650">
        <v>190406</v>
      </c>
      <c r="K212" s="650">
        <v>53660</v>
      </c>
      <c r="L212" s="650"/>
      <c r="M212" s="650"/>
      <c r="N212" s="650"/>
      <c r="O212" s="650">
        <v>53660</v>
      </c>
      <c r="P212" s="650">
        <v>62600</v>
      </c>
      <c r="Q212" s="650"/>
      <c r="R212" s="650"/>
      <c r="S212" s="650"/>
      <c r="T212" s="650"/>
      <c r="U212" s="650"/>
      <c r="V212" s="650">
        <v>22585</v>
      </c>
      <c r="W212" s="650"/>
      <c r="X212" s="650"/>
      <c r="Y212" s="650"/>
      <c r="Z212" s="650">
        <v>6852</v>
      </c>
      <c r="AA212" s="650">
        <v>32502</v>
      </c>
      <c r="AB212" s="650"/>
      <c r="AC212" s="650"/>
      <c r="AD212" s="650"/>
      <c r="AE212" s="650"/>
      <c r="AF212" s="650"/>
      <c r="AG212" s="650"/>
      <c r="AH212" s="650"/>
      <c r="AI212" s="20"/>
      <c r="AJ212" s="650"/>
      <c r="AK212" s="650"/>
      <c r="AL212" s="20"/>
      <c r="AM212" s="20"/>
      <c r="AN212" s="20"/>
      <c r="AO212" s="20"/>
      <c r="AP212" s="20"/>
      <c r="AQ212" s="650"/>
    </row>
    <row r="213" spans="1:43" ht="16.5">
      <c r="A213" s="648">
        <v>636</v>
      </c>
      <c r="B213" s="638" t="s">
        <v>236</v>
      </c>
      <c r="C213" s="36">
        <v>8130</v>
      </c>
      <c r="D213" s="649">
        <v>1641124</v>
      </c>
      <c r="E213" s="650">
        <v>-1597139</v>
      </c>
      <c r="F213" s="650">
        <v>-817228</v>
      </c>
      <c r="G213" s="645">
        <v>-773243</v>
      </c>
      <c r="H213" s="650">
        <v>1152692</v>
      </c>
      <c r="I213" s="650"/>
      <c r="J213" s="650">
        <v>95203</v>
      </c>
      <c r="K213" s="650">
        <v>23849</v>
      </c>
      <c r="L213" s="650">
        <v>76291</v>
      </c>
      <c r="M213" s="650"/>
      <c r="N213" s="650">
        <v>256185</v>
      </c>
      <c r="O213" s="650">
        <v>-49188</v>
      </c>
      <c r="P213" s="650">
        <v>46639</v>
      </c>
      <c r="Q213" s="650"/>
      <c r="R213" s="650"/>
      <c r="S213" s="650"/>
      <c r="T213" s="650"/>
      <c r="U213" s="650"/>
      <c r="V213" s="650">
        <v>28975</v>
      </c>
      <c r="W213" s="650"/>
      <c r="X213" s="650"/>
      <c r="Y213" s="650"/>
      <c r="Z213" s="650">
        <v>10478</v>
      </c>
      <c r="AA213" s="650"/>
      <c r="AB213" s="650"/>
      <c r="AC213" s="650"/>
      <c r="AD213" s="650"/>
      <c r="AE213" s="650"/>
      <c r="AF213" s="650"/>
      <c r="AG213" s="650"/>
      <c r="AH213" s="650"/>
      <c r="AI213" s="20"/>
      <c r="AJ213" s="650"/>
      <c r="AK213" s="650"/>
      <c r="AL213" s="20"/>
      <c r="AM213" s="20"/>
      <c r="AN213" s="20"/>
      <c r="AO213" s="20"/>
      <c r="AP213" s="20"/>
      <c r="AQ213" s="650"/>
    </row>
    <row r="214" spans="1:43" ht="16.5">
      <c r="A214" s="648">
        <v>638</v>
      </c>
      <c r="B214" s="638" t="s">
        <v>237</v>
      </c>
      <c r="C214" s="36">
        <v>51289</v>
      </c>
      <c r="D214" s="649">
        <v>15463732</v>
      </c>
      <c r="E214" s="650">
        <v>-10075724</v>
      </c>
      <c r="F214" s="650">
        <v>-5155570</v>
      </c>
      <c r="G214" s="645">
        <v>232438</v>
      </c>
      <c r="H214" s="650">
        <v>7428005</v>
      </c>
      <c r="I214" s="650"/>
      <c r="J214" s="650">
        <v>1451849</v>
      </c>
      <c r="K214" s="650">
        <v>1016562</v>
      </c>
      <c r="L214" s="650">
        <v>267018</v>
      </c>
      <c r="M214" s="650"/>
      <c r="N214" s="650">
        <v>659334</v>
      </c>
      <c r="O214" s="650">
        <v>842166</v>
      </c>
      <c r="P214" s="650">
        <v>515780</v>
      </c>
      <c r="Q214" s="650">
        <v>2366378</v>
      </c>
      <c r="R214" s="650"/>
      <c r="S214" s="650"/>
      <c r="T214" s="650">
        <v>165434</v>
      </c>
      <c r="U214" s="650"/>
      <c r="V214" s="650">
        <v>182794</v>
      </c>
      <c r="W214" s="650">
        <v>203852</v>
      </c>
      <c r="X214" s="650"/>
      <c r="Y214" s="650"/>
      <c r="Z214" s="650">
        <v>67997</v>
      </c>
      <c r="AA214" s="650">
        <v>82734</v>
      </c>
      <c r="AB214" s="650">
        <v>11299</v>
      </c>
      <c r="AC214" s="650"/>
      <c r="AD214" s="650">
        <v>271769</v>
      </c>
      <c r="AE214" s="650">
        <v>67523</v>
      </c>
      <c r="AF214" s="650"/>
      <c r="AG214" s="650"/>
      <c r="AH214" s="650"/>
      <c r="AI214" s="20"/>
      <c r="AJ214" s="650"/>
      <c r="AK214" s="650"/>
      <c r="AL214" s="20"/>
      <c r="AM214" s="20"/>
      <c r="AN214" s="20"/>
      <c r="AO214" s="20"/>
      <c r="AP214" s="20"/>
      <c r="AQ214" s="650">
        <v>-136762</v>
      </c>
    </row>
    <row r="215" spans="1:43" ht="16.5">
      <c r="A215" s="648">
        <v>678</v>
      </c>
      <c r="B215" s="638" t="s">
        <v>238</v>
      </c>
      <c r="C215" s="36">
        <v>23797</v>
      </c>
      <c r="D215" s="649">
        <v>6796910</v>
      </c>
      <c r="E215" s="650">
        <v>-4674921</v>
      </c>
      <c r="F215" s="650">
        <v>-2392074</v>
      </c>
      <c r="G215" s="645">
        <v>-270085</v>
      </c>
      <c r="H215" s="650">
        <v>2574350</v>
      </c>
      <c r="I215" s="650"/>
      <c r="J215" s="650">
        <v>1832662</v>
      </c>
      <c r="K215" s="650">
        <v>214641</v>
      </c>
      <c r="L215" s="650">
        <v>152582</v>
      </c>
      <c r="M215" s="650"/>
      <c r="N215" s="650">
        <v>362485</v>
      </c>
      <c r="O215" s="650">
        <v>113283</v>
      </c>
      <c r="P215" s="650">
        <v>200900</v>
      </c>
      <c r="Q215" s="650">
        <v>894434</v>
      </c>
      <c r="R215" s="650"/>
      <c r="S215" s="650"/>
      <c r="T215" s="650">
        <v>4904</v>
      </c>
      <c r="U215" s="650">
        <v>102827</v>
      </c>
      <c r="V215" s="650">
        <v>84813</v>
      </c>
      <c r="W215" s="650">
        <v>47185</v>
      </c>
      <c r="X215" s="650"/>
      <c r="Y215" s="650"/>
      <c r="Z215" s="650">
        <v>32472</v>
      </c>
      <c r="AA215" s="650">
        <v>112281</v>
      </c>
      <c r="AB215" s="650"/>
      <c r="AC215" s="650"/>
      <c r="AD215" s="650"/>
      <c r="AE215" s="650"/>
      <c r="AF215" s="650"/>
      <c r="AG215" s="650"/>
      <c r="AH215" s="650"/>
      <c r="AI215" s="20"/>
      <c r="AJ215" s="650"/>
      <c r="AK215" s="650"/>
      <c r="AL215" s="20"/>
      <c r="AM215" s="20"/>
      <c r="AN215" s="20"/>
      <c r="AO215" s="20"/>
      <c r="AP215" s="20"/>
      <c r="AQ215" s="650">
        <v>67091</v>
      </c>
    </row>
    <row r="216" spans="1:43" ht="16.5">
      <c r="A216" s="648">
        <v>680</v>
      </c>
      <c r="B216" s="638" t="s">
        <v>239</v>
      </c>
      <c r="C216" s="36">
        <v>25331</v>
      </c>
      <c r="D216" s="649">
        <v>8183040</v>
      </c>
      <c r="E216" s="650">
        <v>-4976275</v>
      </c>
      <c r="F216" s="650">
        <v>-2546272</v>
      </c>
      <c r="G216" s="645">
        <v>660493</v>
      </c>
      <c r="H216" s="650">
        <v>3408988</v>
      </c>
      <c r="I216" s="650"/>
      <c r="J216" s="650">
        <v>1380447</v>
      </c>
      <c r="K216" s="650">
        <v>298112</v>
      </c>
      <c r="L216" s="650">
        <v>1640252</v>
      </c>
      <c r="M216" s="650"/>
      <c r="N216" s="650">
        <v>433447</v>
      </c>
      <c r="O216" s="650">
        <v>539583</v>
      </c>
      <c r="P216" s="650">
        <v>243833</v>
      </c>
      <c r="Q216" s="650"/>
      <c r="R216" s="650"/>
      <c r="S216" s="650"/>
      <c r="T216" s="650"/>
      <c r="U216" s="650">
        <v>64267</v>
      </c>
      <c r="V216" s="650">
        <v>90280</v>
      </c>
      <c r="W216" s="650"/>
      <c r="X216" s="650"/>
      <c r="Y216" s="650"/>
      <c r="Z216" s="650">
        <v>31684</v>
      </c>
      <c r="AA216" s="650">
        <v>29548</v>
      </c>
      <c r="AB216" s="650">
        <v>22599</v>
      </c>
      <c r="AC216" s="650"/>
      <c r="AD216" s="650"/>
      <c r="AE216" s="650"/>
      <c r="AF216" s="650"/>
      <c r="AG216" s="650"/>
      <c r="AH216" s="650"/>
      <c r="AI216" s="20"/>
      <c r="AJ216" s="650"/>
      <c r="AK216" s="650"/>
      <c r="AL216" s="20"/>
      <c r="AM216" s="20"/>
      <c r="AN216" s="20"/>
      <c r="AO216" s="20"/>
      <c r="AP216" s="20"/>
      <c r="AQ216" s="650"/>
    </row>
    <row r="217" spans="1:43" ht="16.5">
      <c r="A217" s="648">
        <v>681</v>
      </c>
      <c r="B217" s="638" t="s">
        <v>240</v>
      </c>
      <c r="C217" s="36">
        <v>3297</v>
      </c>
      <c r="D217" s="649">
        <v>971154</v>
      </c>
      <c r="E217" s="650">
        <v>-647696</v>
      </c>
      <c r="F217" s="650">
        <v>-331414</v>
      </c>
      <c r="G217" s="645">
        <v>-7956</v>
      </c>
      <c r="H217" s="650">
        <v>701474</v>
      </c>
      <c r="I217" s="650"/>
      <c r="J217" s="650">
        <v>95203</v>
      </c>
      <c r="K217" s="650"/>
      <c r="L217" s="650">
        <v>114436</v>
      </c>
      <c r="M217" s="650"/>
      <c r="N217" s="650"/>
      <c r="O217" s="650">
        <v>7453</v>
      </c>
      <c r="P217" s="650">
        <v>18762</v>
      </c>
      <c r="Q217" s="650"/>
      <c r="R217" s="650"/>
      <c r="S217" s="650"/>
      <c r="T217" s="650">
        <v>7773</v>
      </c>
      <c r="U217" s="650"/>
      <c r="V217" s="650">
        <v>11751</v>
      </c>
      <c r="W217" s="650"/>
      <c r="X217" s="650"/>
      <c r="Y217" s="650"/>
      <c r="Z217" s="650">
        <v>3003</v>
      </c>
      <c r="AA217" s="650"/>
      <c r="AB217" s="650">
        <v>11299</v>
      </c>
      <c r="AC217" s="650"/>
      <c r="AD217" s="650"/>
      <c r="AE217" s="650"/>
      <c r="AF217" s="650"/>
      <c r="AG217" s="650"/>
      <c r="AH217" s="650"/>
      <c r="AI217" s="20"/>
      <c r="AJ217" s="650"/>
      <c r="AK217" s="650"/>
      <c r="AL217" s="20"/>
      <c r="AM217" s="20"/>
      <c r="AN217" s="20"/>
      <c r="AO217" s="20"/>
      <c r="AP217" s="20"/>
      <c r="AQ217" s="650"/>
    </row>
    <row r="218" spans="1:43" ht="16.5">
      <c r="A218" s="648">
        <v>683</v>
      </c>
      <c r="B218" s="638" t="s">
        <v>241</v>
      </c>
      <c r="C218" s="36">
        <v>3599</v>
      </c>
      <c r="D218" s="649">
        <v>1354819</v>
      </c>
      <c r="E218" s="650">
        <v>-707024</v>
      </c>
      <c r="F218" s="650">
        <v>-361771</v>
      </c>
      <c r="G218" s="645">
        <v>286024</v>
      </c>
      <c r="H218" s="650">
        <v>774334</v>
      </c>
      <c r="I218" s="650"/>
      <c r="J218" s="650">
        <v>261809</v>
      </c>
      <c r="K218" s="650">
        <v>37264</v>
      </c>
      <c r="L218" s="650"/>
      <c r="M218" s="650"/>
      <c r="N218" s="650">
        <v>164318</v>
      </c>
      <c r="O218" s="650">
        <v>37264</v>
      </c>
      <c r="P218" s="650">
        <v>32826</v>
      </c>
      <c r="Q218" s="650"/>
      <c r="R218" s="650"/>
      <c r="S218" s="650"/>
      <c r="T218" s="650"/>
      <c r="U218" s="650"/>
      <c r="V218" s="650">
        <v>12827</v>
      </c>
      <c r="W218" s="650"/>
      <c r="X218" s="650"/>
      <c r="Y218" s="650"/>
      <c r="Z218" s="650">
        <v>4629</v>
      </c>
      <c r="AA218" s="650">
        <v>29548</v>
      </c>
      <c r="AB218" s="650"/>
      <c r="AC218" s="650"/>
      <c r="AD218" s="650"/>
      <c r="AE218" s="650"/>
      <c r="AF218" s="650"/>
      <c r="AG218" s="650"/>
      <c r="AH218" s="650"/>
      <c r="AI218" s="20"/>
      <c r="AJ218" s="650"/>
      <c r="AK218" s="650"/>
      <c r="AL218" s="20"/>
      <c r="AM218" s="20"/>
      <c r="AN218" s="20"/>
      <c r="AO218" s="20"/>
      <c r="AP218" s="20"/>
      <c r="AQ218" s="650"/>
    </row>
    <row r="219" spans="1:43" ht="16.5">
      <c r="A219" s="648">
        <v>684</v>
      </c>
      <c r="B219" s="638" t="s">
        <v>242</v>
      </c>
      <c r="C219" s="36">
        <v>38832</v>
      </c>
      <c r="D219" s="649">
        <v>11463218</v>
      </c>
      <c r="E219" s="650">
        <v>-7628546</v>
      </c>
      <c r="F219" s="650">
        <v>-3903393</v>
      </c>
      <c r="G219" s="645">
        <v>-68721</v>
      </c>
      <c r="H219" s="650">
        <v>5084243</v>
      </c>
      <c r="I219" s="650"/>
      <c r="J219" s="650">
        <v>2070670</v>
      </c>
      <c r="K219" s="650">
        <v>645412</v>
      </c>
      <c r="L219" s="650">
        <v>724763</v>
      </c>
      <c r="M219" s="650"/>
      <c r="N219" s="650">
        <v>496906</v>
      </c>
      <c r="O219" s="650">
        <v>496356</v>
      </c>
      <c r="P219" s="650">
        <v>363386</v>
      </c>
      <c r="Q219" s="650">
        <v>914608</v>
      </c>
      <c r="R219" s="650"/>
      <c r="S219" s="650"/>
      <c r="T219" s="650"/>
      <c r="U219" s="650">
        <v>356681</v>
      </c>
      <c r="V219" s="650">
        <v>138397</v>
      </c>
      <c r="W219" s="650"/>
      <c r="X219" s="650"/>
      <c r="Y219" s="650"/>
      <c r="Z219" s="650">
        <v>48738</v>
      </c>
      <c r="AA219" s="650">
        <v>29548</v>
      </c>
      <c r="AB219" s="650">
        <v>90395</v>
      </c>
      <c r="AC219" s="650"/>
      <c r="AD219" s="650"/>
      <c r="AE219" s="650">
        <v>3115</v>
      </c>
      <c r="AF219" s="650"/>
      <c r="AG219" s="650"/>
      <c r="AH219" s="650"/>
      <c r="AI219" s="20"/>
      <c r="AJ219" s="650"/>
      <c r="AK219" s="650"/>
      <c r="AL219" s="20"/>
      <c r="AM219" s="20"/>
      <c r="AN219" s="20"/>
      <c r="AO219" s="20"/>
      <c r="AP219" s="20"/>
      <c r="AQ219" s="650"/>
    </row>
    <row r="220" spans="1:43" ht="16.5">
      <c r="A220" s="648">
        <v>686</v>
      </c>
      <c r="B220" s="638" t="s">
        <v>243</v>
      </c>
      <c r="C220" s="36">
        <v>2933</v>
      </c>
      <c r="D220" s="649">
        <v>1598732</v>
      </c>
      <c r="E220" s="650">
        <v>-576188</v>
      </c>
      <c r="F220" s="650">
        <v>-294825</v>
      </c>
      <c r="G220" s="645">
        <v>727719</v>
      </c>
      <c r="H220" s="650">
        <v>1047921</v>
      </c>
      <c r="I220" s="650"/>
      <c r="J220" s="650">
        <v>190406</v>
      </c>
      <c r="K220" s="650">
        <v>162471</v>
      </c>
      <c r="L220" s="650"/>
      <c r="M220" s="650"/>
      <c r="N220" s="650"/>
      <c r="O220" s="650">
        <v>147565</v>
      </c>
      <c r="P220" s="650">
        <v>16421</v>
      </c>
      <c r="Q220" s="650"/>
      <c r="R220" s="650"/>
      <c r="S220" s="650"/>
      <c r="T220" s="650">
        <v>20715</v>
      </c>
      <c r="U220" s="650"/>
      <c r="V220" s="650">
        <v>10453</v>
      </c>
      <c r="W220" s="650"/>
      <c r="X220" s="650"/>
      <c r="Y220" s="650"/>
      <c r="Z220" s="650">
        <v>2780</v>
      </c>
      <c r="AA220" s="650"/>
      <c r="AB220" s="650"/>
      <c r="AC220" s="650"/>
      <c r="AD220" s="650"/>
      <c r="AE220" s="650"/>
      <c r="AF220" s="650"/>
      <c r="AG220" s="650"/>
      <c r="AH220" s="650"/>
      <c r="AI220" s="20"/>
      <c r="AJ220" s="650"/>
      <c r="AK220" s="650"/>
      <c r="AL220" s="20"/>
      <c r="AM220" s="20"/>
      <c r="AN220" s="20"/>
      <c r="AO220" s="20"/>
      <c r="AP220" s="20"/>
      <c r="AQ220" s="650"/>
    </row>
    <row r="221" spans="1:43" ht="16.5">
      <c r="A221" s="648">
        <v>687</v>
      </c>
      <c r="B221" s="638" t="s">
        <v>244</v>
      </c>
      <c r="C221" s="36">
        <v>1424</v>
      </c>
      <c r="D221" s="649">
        <v>731030</v>
      </c>
      <c r="E221" s="650">
        <v>-279745</v>
      </c>
      <c r="F221" s="650">
        <v>-143140</v>
      </c>
      <c r="G221" s="645">
        <v>308145</v>
      </c>
      <c r="H221" s="650">
        <v>507702</v>
      </c>
      <c r="I221" s="650"/>
      <c r="J221" s="650">
        <v>95203</v>
      </c>
      <c r="K221" s="650">
        <v>37264</v>
      </c>
      <c r="L221" s="650">
        <v>38145</v>
      </c>
      <c r="M221" s="650"/>
      <c r="N221" s="650"/>
      <c r="O221" s="650">
        <v>37264</v>
      </c>
      <c r="P221" s="650">
        <v>9366</v>
      </c>
      <c r="Q221" s="650"/>
      <c r="R221" s="650"/>
      <c r="S221" s="650"/>
      <c r="T221" s="650"/>
      <c r="U221" s="650"/>
      <c r="V221" s="650">
        <v>5075</v>
      </c>
      <c r="W221" s="650"/>
      <c r="X221" s="650"/>
      <c r="Y221" s="650"/>
      <c r="Z221" s="650">
        <v>1011</v>
      </c>
      <c r="AA221" s="650"/>
      <c r="AB221" s="650"/>
      <c r="AC221" s="650"/>
      <c r="AD221" s="650"/>
      <c r="AE221" s="650"/>
      <c r="AF221" s="650"/>
      <c r="AG221" s="650"/>
      <c r="AH221" s="650"/>
      <c r="AI221" s="20"/>
      <c r="AJ221" s="650"/>
      <c r="AK221" s="650"/>
      <c r="AL221" s="20"/>
      <c r="AM221" s="20"/>
      <c r="AN221" s="20"/>
      <c r="AO221" s="20"/>
      <c r="AP221" s="20"/>
      <c r="AQ221" s="650"/>
    </row>
    <row r="222" spans="1:43" ht="16.5">
      <c r="A222" s="648">
        <v>689</v>
      </c>
      <c r="B222" s="638" t="s">
        <v>245</v>
      </c>
      <c r="C222" s="36">
        <v>3032</v>
      </c>
      <c r="D222" s="649">
        <v>932854</v>
      </c>
      <c r="E222" s="650">
        <v>-595636</v>
      </c>
      <c r="F222" s="650">
        <v>-304777</v>
      </c>
      <c r="G222" s="645">
        <v>32441</v>
      </c>
      <c r="H222" s="650">
        <v>680681</v>
      </c>
      <c r="I222" s="650"/>
      <c r="J222" s="650">
        <v>23801</v>
      </c>
      <c r="K222" s="650">
        <v>67075</v>
      </c>
      <c r="L222" s="650">
        <v>38145</v>
      </c>
      <c r="M222" s="650"/>
      <c r="N222" s="650"/>
      <c r="O222" s="650">
        <v>68566</v>
      </c>
      <c r="P222" s="650">
        <v>9366</v>
      </c>
      <c r="Q222" s="650"/>
      <c r="R222" s="650"/>
      <c r="S222" s="650"/>
      <c r="T222" s="650"/>
      <c r="U222" s="650"/>
      <c r="V222" s="650">
        <v>10806</v>
      </c>
      <c r="W222" s="650"/>
      <c r="X222" s="650"/>
      <c r="Y222" s="650"/>
      <c r="Z222" s="650">
        <v>2343</v>
      </c>
      <c r="AA222" s="650"/>
      <c r="AB222" s="650"/>
      <c r="AC222" s="650"/>
      <c r="AD222" s="650"/>
      <c r="AE222" s="650"/>
      <c r="AF222" s="650"/>
      <c r="AG222" s="650"/>
      <c r="AH222" s="650"/>
      <c r="AI222" s="20"/>
      <c r="AJ222" s="650"/>
      <c r="AK222" s="650"/>
      <c r="AL222" s="20"/>
      <c r="AM222" s="20"/>
      <c r="AN222" s="20"/>
      <c r="AO222" s="20"/>
      <c r="AP222" s="20"/>
      <c r="AQ222" s="650">
        <v>32071</v>
      </c>
    </row>
    <row r="223" spans="1:43" ht="16.5">
      <c r="A223" s="648">
        <v>691</v>
      </c>
      <c r="B223" s="638" t="s">
        <v>246</v>
      </c>
      <c r="C223" s="36">
        <v>2598</v>
      </c>
      <c r="D223" s="649">
        <v>859685</v>
      </c>
      <c r="E223" s="650">
        <v>-510377</v>
      </c>
      <c r="F223" s="650">
        <v>-261151</v>
      </c>
      <c r="G223" s="645">
        <v>88157</v>
      </c>
      <c r="H223" s="650">
        <v>771693</v>
      </c>
      <c r="I223" s="650"/>
      <c r="J223" s="650">
        <v>47602</v>
      </c>
      <c r="K223" s="650"/>
      <c r="L223" s="650"/>
      <c r="M223" s="650"/>
      <c r="N223" s="650"/>
      <c r="O223" s="650"/>
      <c r="P223" s="650">
        <v>18658</v>
      </c>
      <c r="Q223" s="650"/>
      <c r="R223" s="650"/>
      <c r="S223" s="650"/>
      <c r="T223" s="650"/>
      <c r="U223" s="650"/>
      <c r="V223" s="650">
        <v>9259</v>
      </c>
      <c r="W223" s="650"/>
      <c r="X223" s="650"/>
      <c r="Y223" s="650"/>
      <c r="Z223" s="650">
        <v>3609</v>
      </c>
      <c r="AA223" s="650">
        <v>8864</v>
      </c>
      <c r="AB223" s="650"/>
      <c r="AC223" s="650"/>
      <c r="AD223" s="650"/>
      <c r="AE223" s="650"/>
      <c r="AF223" s="650"/>
      <c r="AG223" s="650"/>
      <c r="AH223" s="650"/>
      <c r="AI223" s="20"/>
      <c r="AJ223" s="650"/>
      <c r="AK223" s="650"/>
      <c r="AL223" s="20"/>
      <c r="AM223" s="20"/>
      <c r="AN223" s="20"/>
      <c r="AO223" s="20"/>
      <c r="AP223" s="20"/>
      <c r="AQ223" s="650"/>
    </row>
    <row r="224" spans="1:43" ht="16.5">
      <c r="A224" s="648">
        <v>694</v>
      </c>
      <c r="B224" s="638" t="s">
        <v>247</v>
      </c>
      <c r="C224" s="36">
        <v>28483</v>
      </c>
      <c r="D224" s="649">
        <v>10291043</v>
      </c>
      <c r="E224" s="650">
        <v>-5595485</v>
      </c>
      <c r="F224" s="650">
        <v>-2863111</v>
      </c>
      <c r="G224" s="645">
        <v>1832447</v>
      </c>
      <c r="H224" s="650">
        <v>3945920</v>
      </c>
      <c r="I224" s="650"/>
      <c r="J224" s="650">
        <v>1808862</v>
      </c>
      <c r="K224" s="650">
        <v>1018052</v>
      </c>
      <c r="L224" s="650">
        <v>228872</v>
      </c>
      <c r="M224" s="650"/>
      <c r="N224" s="650">
        <v>377891</v>
      </c>
      <c r="O224" s="650">
        <v>924147</v>
      </c>
      <c r="P224" s="650">
        <v>140671</v>
      </c>
      <c r="Q224" s="650">
        <v>903110</v>
      </c>
      <c r="R224" s="650"/>
      <c r="S224" s="650"/>
      <c r="T224" s="650">
        <v>195758</v>
      </c>
      <c r="U224" s="650">
        <v>475575</v>
      </c>
      <c r="V224" s="650">
        <v>101513</v>
      </c>
      <c r="W224" s="650">
        <v>12165</v>
      </c>
      <c r="X224" s="650"/>
      <c r="Y224" s="650"/>
      <c r="Z224" s="650">
        <v>37778</v>
      </c>
      <c r="AA224" s="650"/>
      <c r="AB224" s="650">
        <v>33898</v>
      </c>
      <c r="AC224" s="650"/>
      <c r="AD224" s="650"/>
      <c r="AE224" s="650"/>
      <c r="AF224" s="650"/>
      <c r="AG224" s="650"/>
      <c r="AH224" s="650"/>
      <c r="AI224" s="20"/>
      <c r="AJ224" s="650"/>
      <c r="AK224" s="650">
        <v>200000</v>
      </c>
      <c r="AL224" s="20"/>
      <c r="AM224" s="20"/>
      <c r="AN224" s="20"/>
      <c r="AO224" s="20"/>
      <c r="AP224" s="20"/>
      <c r="AQ224" s="650">
        <v>-113169</v>
      </c>
    </row>
    <row r="225" spans="1:43" ht="16.5">
      <c r="A225" s="648">
        <v>697</v>
      </c>
      <c r="B225" s="638" t="s">
        <v>248</v>
      </c>
      <c r="C225" s="36">
        <v>1164</v>
      </c>
      <c r="D225" s="649">
        <v>147691</v>
      </c>
      <c r="E225" s="650">
        <v>-228668</v>
      </c>
      <c r="F225" s="650">
        <v>-117005</v>
      </c>
      <c r="G225" s="645">
        <v>-197982</v>
      </c>
      <c r="H225" s="650"/>
      <c r="I225" s="650"/>
      <c r="J225" s="650">
        <v>95203</v>
      </c>
      <c r="K225" s="650"/>
      <c r="L225" s="650">
        <v>38145</v>
      </c>
      <c r="M225" s="650"/>
      <c r="N225" s="650"/>
      <c r="O225" s="650"/>
      <c r="P225" s="650">
        <v>9366</v>
      </c>
      <c r="Q225" s="650"/>
      <c r="R225" s="650"/>
      <c r="S225" s="650"/>
      <c r="T225" s="650"/>
      <c r="U225" s="650"/>
      <c r="V225" s="650">
        <v>4148</v>
      </c>
      <c r="W225" s="650"/>
      <c r="X225" s="650"/>
      <c r="Y225" s="650"/>
      <c r="Z225" s="650">
        <v>829</v>
      </c>
      <c r="AA225" s="650"/>
      <c r="AB225" s="650"/>
      <c r="AC225" s="650"/>
      <c r="AD225" s="650"/>
      <c r="AE225" s="650"/>
      <c r="AF225" s="650"/>
      <c r="AG225" s="650"/>
      <c r="AH225" s="650"/>
      <c r="AI225" s="20"/>
      <c r="AJ225" s="650"/>
      <c r="AK225" s="650"/>
      <c r="AL225" s="20"/>
      <c r="AM225" s="20"/>
      <c r="AN225" s="20"/>
      <c r="AO225" s="20"/>
      <c r="AP225" s="20"/>
      <c r="AQ225" s="650"/>
    </row>
    <row r="226" spans="1:43" ht="16.5">
      <c r="A226" s="648">
        <v>698</v>
      </c>
      <c r="B226" s="638" t="s">
        <v>249</v>
      </c>
      <c r="C226" s="36">
        <v>65286</v>
      </c>
      <c r="D226" s="649">
        <v>18091096</v>
      </c>
      <c r="E226" s="650">
        <v>-12825435</v>
      </c>
      <c r="F226" s="650">
        <v>-6562549</v>
      </c>
      <c r="G226" s="645">
        <v>-1296888</v>
      </c>
      <c r="H226" s="650">
        <v>8345707</v>
      </c>
      <c r="I226" s="650"/>
      <c r="J226" s="650">
        <v>2308679</v>
      </c>
      <c r="K226" s="650">
        <v>894336</v>
      </c>
      <c r="L226" s="650">
        <v>1144362</v>
      </c>
      <c r="M226" s="650"/>
      <c r="N226" s="650"/>
      <c r="O226" s="650">
        <v>679695</v>
      </c>
      <c r="P226" s="650">
        <v>520093</v>
      </c>
      <c r="Q226" s="650">
        <v>1166830</v>
      </c>
      <c r="R226" s="650"/>
      <c r="S226" s="650">
        <v>368380</v>
      </c>
      <c r="T226" s="650">
        <v>516572</v>
      </c>
      <c r="U226" s="650">
        <v>308481</v>
      </c>
      <c r="V226" s="650">
        <v>232679</v>
      </c>
      <c r="W226" s="650"/>
      <c r="X226" s="650">
        <v>509358</v>
      </c>
      <c r="Y226" s="650">
        <v>198892</v>
      </c>
      <c r="Z226" s="650">
        <v>98865</v>
      </c>
      <c r="AA226" s="650">
        <v>124100</v>
      </c>
      <c r="AB226" s="650">
        <v>79096</v>
      </c>
      <c r="AC226" s="650"/>
      <c r="AD226" s="650">
        <v>209994</v>
      </c>
      <c r="AE226" s="650"/>
      <c r="AF226" s="650"/>
      <c r="AG226" s="650"/>
      <c r="AH226" s="650">
        <v>244419</v>
      </c>
      <c r="AI226" s="20"/>
      <c r="AJ226" s="650">
        <v>140558</v>
      </c>
      <c r="AK226" s="650"/>
      <c r="AL226" s="20"/>
      <c r="AM226" s="20"/>
      <c r="AN226" s="20"/>
      <c r="AO226" s="20"/>
      <c r="AP226" s="20"/>
      <c r="AQ226" s="650"/>
    </row>
    <row r="227" spans="1:43" ht="16.5">
      <c r="A227" s="648">
        <v>700</v>
      </c>
      <c r="B227" s="638" t="s">
        <v>250</v>
      </c>
      <c r="C227" s="36">
        <v>4758</v>
      </c>
      <c r="D227" s="649">
        <v>403918</v>
      </c>
      <c r="E227" s="650">
        <v>-934709</v>
      </c>
      <c r="F227" s="650">
        <v>-478274</v>
      </c>
      <c r="G227" s="645">
        <v>-1009065</v>
      </c>
      <c r="H227" s="650"/>
      <c r="I227" s="650"/>
      <c r="J227" s="650">
        <v>166606</v>
      </c>
      <c r="K227" s="650">
        <v>37264</v>
      </c>
      <c r="L227" s="650"/>
      <c r="M227" s="650"/>
      <c r="N227" s="650">
        <v>105555</v>
      </c>
      <c r="O227" s="650">
        <v>37264</v>
      </c>
      <c r="P227" s="650">
        <v>18555</v>
      </c>
      <c r="Q227" s="650"/>
      <c r="R227" s="650"/>
      <c r="S227" s="650"/>
      <c r="T227" s="650"/>
      <c r="U227" s="650"/>
      <c r="V227" s="650">
        <v>16958</v>
      </c>
      <c r="W227" s="650"/>
      <c r="X227" s="650"/>
      <c r="Y227" s="650"/>
      <c r="Z227" s="650">
        <v>3987</v>
      </c>
      <c r="AA227" s="650">
        <v>17729</v>
      </c>
      <c r="AB227" s="650"/>
      <c r="AC227" s="650"/>
      <c r="AD227" s="650"/>
      <c r="AE227" s="650"/>
      <c r="AF227" s="650"/>
      <c r="AG227" s="650"/>
      <c r="AH227" s="650"/>
      <c r="AI227" s="20"/>
      <c r="AJ227" s="650"/>
      <c r="AK227" s="650"/>
      <c r="AL227" s="20"/>
      <c r="AM227" s="20"/>
      <c r="AN227" s="20"/>
      <c r="AO227" s="20"/>
      <c r="AP227" s="20"/>
      <c r="AQ227" s="650"/>
    </row>
    <row r="228" spans="1:43" ht="16.5">
      <c r="A228" s="648">
        <v>702</v>
      </c>
      <c r="B228" s="638" t="s">
        <v>251</v>
      </c>
      <c r="C228" s="36">
        <v>4124</v>
      </c>
      <c r="D228" s="649">
        <v>392883</v>
      </c>
      <c r="E228" s="650">
        <v>-810160</v>
      </c>
      <c r="F228" s="650">
        <v>-414544</v>
      </c>
      <c r="G228" s="645">
        <v>-831821</v>
      </c>
      <c r="H228" s="650"/>
      <c r="I228" s="650"/>
      <c r="J228" s="650">
        <v>47602</v>
      </c>
      <c r="K228" s="650">
        <v>50679</v>
      </c>
      <c r="L228" s="650">
        <v>114436</v>
      </c>
      <c r="M228" s="650"/>
      <c r="N228" s="650">
        <v>85338</v>
      </c>
      <c r="O228" s="650">
        <v>50679</v>
      </c>
      <c r="P228" s="650">
        <v>25802</v>
      </c>
      <c r="Q228" s="650"/>
      <c r="R228" s="650"/>
      <c r="S228" s="650"/>
      <c r="T228" s="650"/>
      <c r="U228" s="650"/>
      <c r="V228" s="650">
        <v>14698</v>
      </c>
      <c r="W228" s="650"/>
      <c r="X228" s="650"/>
      <c r="Y228" s="650"/>
      <c r="Z228" s="650">
        <v>3649</v>
      </c>
      <c r="AA228" s="650"/>
      <c r="AB228" s="650"/>
      <c r="AC228" s="650"/>
      <c r="AD228" s="650"/>
      <c r="AE228" s="650"/>
      <c r="AF228" s="650"/>
      <c r="AG228" s="650"/>
      <c r="AH228" s="650"/>
      <c r="AI228" s="20"/>
      <c r="AJ228" s="650"/>
      <c r="AK228" s="650"/>
      <c r="AL228" s="20"/>
      <c r="AM228" s="20"/>
      <c r="AN228" s="20"/>
      <c r="AO228" s="20"/>
      <c r="AP228" s="20"/>
      <c r="AQ228" s="650"/>
    </row>
    <row r="229" spans="1:43" ht="16.5">
      <c r="A229" s="648">
        <v>704</v>
      </c>
      <c r="B229" s="638" t="s">
        <v>252</v>
      </c>
      <c r="C229" s="36">
        <v>6436</v>
      </c>
      <c r="D229" s="649">
        <v>743539</v>
      </c>
      <c r="E229" s="650">
        <v>-1264352</v>
      </c>
      <c r="F229" s="650">
        <v>-646947</v>
      </c>
      <c r="G229" s="645">
        <v>-1167760</v>
      </c>
      <c r="H229" s="650"/>
      <c r="I229" s="650"/>
      <c r="J229" s="650">
        <v>499817</v>
      </c>
      <c r="K229" s="650"/>
      <c r="L229" s="650">
        <v>38145</v>
      </c>
      <c r="M229" s="650"/>
      <c r="N229" s="650"/>
      <c r="O229" s="650"/>
      <c r="P229" s="650">
        <v>174076</v>
      </c>
      <c r="Q229" s="650"/>
      <c r="R229" s="650"/>
      <c r="S229" s="650"/>
      <c r="T229" s="650"/>
      <c r="U229" s="650"/>
      <c r="V229" s="650">
        <v>22938</v>
      </c>
      <c r="W229" s="650"/>
      <c r="X229" s="650"/>
      <c r="Y229" s="650"/>
      <c r="Z229" s="650">
        <v>8563</v>
      </c>
      <c r="AA229" s="650"/>
      <c r="AB229" s="650"/>
      <c r="AC229" s="650"/>
      <c r="AD229" s="650"/>
      <c r="AE229" s="650"/>
      <c r="AF229" s="650"/>
      <c r="AG229" s="650"/>
      <c r="AH229" s="650"/>
      <c r="AI229" s="20"/>
      <c r="AJ229" s="650"/>
      <c r="AK229" s="650"/>
      <c r="AL229" s="20"/>
      <c r="AM229" s="20"/>
      <c r="AN229" s="20"/>
      <c r="AO229" s="20"/>
      <c r="AP229" s="20"/>
      <c r="AQ229" s="650"/>
    </row>
    <row r="230" spans="1:43" ht="16.5">
      <c r="A230" s="648">
        <v>707</v>
      </c>
      <c r="B230" s="638" t="s">
        <v>253</v>
      </c>
      <c r="C230" s="36">
        <v>1902</v>
      </c>
      <c r="D230" s="649">
        <v>17076</v>
      </c>
      <c r="E230" s="650">
        <v>-373648</v>
      </c>
      <c r="F230" s="650">
        <v>-191189</v>
      </c>
      <c r="G230" s="645">
        <v>-547761</v>
      </c>
      <c r="H230" s="650"/>
      <c r="I230" s="650"/>
      <c r="J230" s="650"/>
      <c r="K230" s="650"/>
      <c r="L230" s="650"/>
      <c r="M230" s="650"/>
      <c r="N230" s="650"/>
      <c r="O230" s="650"/>
      <c r="P230" s="650">
        <v>9277</v>
      </c>
      <c r="Q230" s="650"/>
      <c r="R230" s="650"/>
      <c r="S230" s="650"/>
      <c r="T230" s="650"/>
      <c r="U230" s="650"/>
      <c r="V230" s="650">
        <v>6779</v>
      </c>
      <c r="W230" s="650"/>
      <c r="X230" s="650"/>
      <c r="Y230" s="650"/>
      <c r="Z230" s="650">
        <v>1020</v>
      </c>
      <c r="AA230" s="650"/>
      <c r="AB230" s="650"/>
      <c r="AC230" s="650"/>
      <c r="AD230" s="650"/>
      <c r="AE230" s="650"/>
      <c r="AF230" s="650"/>
      <c r="AG230" s="650"/>
      <c r="AH230" s="650"/>
      <c r="AI230" s="20"/>
      <c r="AJ230" s="650"/>
      <c r="AK230" s="650"/>
      <c r="AL230" s="20"/>
      <c r="AM230" s="20"/>
      <c r="AN230" s="20"/>
      <c r="AO230" s="20"/>
      <c r="AP230" s="20"/>
      <c r="AQ230" s="650"/>
    </row>
    <row r="231" spans="1:43" ht="16.5">
      <c r="A231" s="648">
        <v>710</v>
      </c>
      <c r="B231" s="638" t="s">
        <v>254</v>
      </c>
      <c r="C231" s="36">
        <v>27209</v>
      </c>
      <c r="D231" s="649">
        <v>8093291</v>
      </c>
      <c r="E231" s="650">
        <v>-5345208</v>
      </c>
      <c r="F231" s="650">
        <v>-2735049</v>
      </c>
      <c r="G231" s="645">
        <v>13034</v>
      </c>
      <c r="H231" s="650">
        <v>3872366</v>
      </c>
      <c r="I231" s="650"/>
      <c r="J231" s="650">
        <v>666423</v>
      </c>
      <c r="K231" s="650">
        <v>359225</v>
      </c>
      <c r="L231" s="650">
        <v>343309</v>
      </c>
      <c r="M231" s="650"/>
      <c r="N231" s="650">
        <v>621877</v>
      </c>
      <c r="O231" s="650">
        <v>310036</v>
      </c>
      <c r="P231" s="650">
        <v>379955</v>
      </c>
      <c r="Q231" s="650">
        <v>878337</v>
      </c>
      <c r="R231" s="650"/>
      <c r="S231" s="650"/>
      <c r="T231" s="650"/>
      <c r="U231" s="650">
        <v>147814</v>
      </c>
      <c r="V231" s="650">
        <v>96973</v>
      </c>
      <c r="W231" s="650"/>
      <c r="X231" s="650">
        <v>310044</v>
      </c>
      <c r="Y231" s="650"/>
      <c r="Z231" s="650">
        <v>31314</v>
      </c>
      <c r="AA231" s="650">
        <v>26593</v>
      </c>
      <c r="AB231" s="650">
        <v>22599</v>
      </c>
      <c r="AC231" s="650"/>
      <c r="AD231" s="650"/>
      <c r="AE231" s="650">
        <v>26426</v>
      </c>
      <c r="AF231" s="650"/>
      <c r="AG231" s="650"/>
      <c r="AH231" s="650"/>
      <c r="AI231" s="20"/>
      <c r="AJ231" s="650"/>
      <c r="AK231" s="650"/>
      <c r="AL231" s="20"/>
      <c r="AM231" s="20"/>
      <c r="AN231" s="20"/>
      <c r="AO231" s="20"/>
      <c r="AP231" s="20"/>
      <c r="AQ231" s="650"/>
    </row>
    <row r="232" spans="1:43" ht="16.5">
      <c r="A232" s="648">
        <v>729</v>
      </c>
      <c r="B232" s="638" t="s">
        <v>255</v>
      </c>
      <c r="C232" s="36">
        <v>8847</v>
      </c>
      <c r="D232" s="649">
        <v>3596737</v>
      </c>
      <c r="E232" s="650">
        <v>-1737993</v>
      </c>
      <c r="F232" s="650">
        <v>-889300</v>
      </c>
      <c r="G232" s="645">
        <v>969444</v>
      </c>
      <c r="H232" s="650">
        <v>1266229</v>
      </c>
      <c r="I232" s="650"/>
      <c r="J232" s="650">
        <v>452215</v>
      </c>
      <c r="K232" s="650">
        <v>280225</v>
      </c>
      <c r="L232" s="650">
        <v>381454</v>
      </c>
      <c r="M232" s="650"/>
      <c r="N232" s="650">
        <v>352233</v>
      </c>
      <c r="O232" s="650">
        <v>280225</v>
      </c>
      <c r="P232" s="650">
        <v>53915</v>
      </c>
      <c r="Q232" s="650">
        <v>280340</v>
      </c>
      <c r="R232" s="650"/>
      <c r="S232" s="650"/>
      <c r="T232" s="650"/>
      <c r="U232" s="650">
        <v>128534</v>
      </c>
      <c r="V232" s="650">
        <v>31531</v>
      </c>
      <c r="W232" s="650"/>
      <c r="X232" s="650"/>
      <c r="Y232" s="650"/>
      <c r="Z232" s="650">
        <v>8897</v>
      </c>
      <c r="AA232" s="650">
        <v>29548</v>
      </c>
      <c r="AB232" s="650">
        <v>11299</v>
      </c>
      <c r="AC232" s="650"/>
      <c r="AD232" s="650"/>
      <c r="AE232" s="650">
        <v>40092</v>
      </c>
      <c r="AF232" s="650"/>
      <c r="AG232" s="650"/>
      <c r="AH232" s="650"/>
      <c r="AI232" s="20"/>
      <c r="AJ232" s="650"/>
      <c r="AK232" s="650"/>
      <c r="AL232" s="20"/>
      <c r="AM232" s="20"/>
      <c r="AN232" s="20"/>
      <c r="AO232" s="20"/>
      <c r="AP232" s="20"/>
      <c r="AQ232" s="650"/>
    </row>
    <row r="233" spans="1:43" ht="16.5">
      <c r="A233" s="648">
        <v>732</v>
      </c>
      <c r="B233" s="638" t="s">
        <v>256</v>
      </c>
      <c r="C233" s="36">
        <v>3344</v>
      </c>
      <c r="D233" s="649">
        <v>1243402</v>
      </c>
      <c r="E233" s="650">
        <v>-656929</v>
      </c>
      <c r="F233" s="650">
        <v>-336139</v>
      </c>
      <c r="G233" s="645">
        <v>250334</v>
      </c>
      <c r="H233" s="650">
        <v>935198</v>
      </c>
      <c r="I233" s="650"/>
      <c r="J233" s="650">
        <v>119004</v>
      </c>
      <c r="K233" s="650"/>
      <c r="L233" s="650"/>
      <c r="M233" s="650"/>
      <c r="N233" s="650">
        <v>112485</v>
      </c>
      <c r="O233" s="650"/>
      <c r="P233" s="650">
        <v>16065</v>
      </c>
      <c r="Q233" s="650"/>
      <c r="R233" s="650"/>
      <c r="S233" s="650"/>
      <c r="T233" s="650">
        <v>58703</v>
      </c>
      <c r="U233" s="650"/>
      <c r="V233" s="650">
        <v>11918</v>
      </c>
      <c r="W233" s="650"/>
      <c r="X233" s="650"/>
      <c r="Y233" s="650"/>
      <c r="Z233" s="650">
        <v>2562</v>
      </c>
      <c r="AA233" s="650"/>
      <c r="AB233" s="650"/>
      <c r="AC233" s="650"/>
      <c r="AD233" s="650"/>
      <c r="AE233" s="650"/>
      <c r="AF233" s="650"/>
      <c r="AG233" s="650"/>
      <c r="AH233" s="650"/>
      <c r="AI233" s="20"/>
      <c r="AJ233" s="650"/>
      <c r="AK233" s="650"/>
      <c r="AL233" s="20"/>
      <c r="AM233" s="20"/>
      <c r="AN233" s="20"/>
      <c r="AO233" s="20"/>
      <c r="AP233" s="20"/>
      <c r="AQ233" s="650">
        <v>-12533</v>
      </c>
    </row>
    <row r="234" spans="1:43" ht="16.5">
      <c r="A234" s="648">
        <v>734</v>
      </c>
      <c r="B234" s="638" t="s">
        <v>257</v>
      </c>
      <c r="C234" s="36">
        <v>51100</v>
      </c>
      <c r="D234" s="649">
        <v>14904706</v>
      </c>
      <c r="E234" s="650">
        <v>-10038595</v>
      </c>
      <c r="F234" s="650">
        <v>-5136572</v>
      </c>
      <c r="G234" s="645">
        <v>-270461</v>
      </c>
      <c r="H234" s="650">
        <v>6864758</v>
      </c>
      <c r="I234" s="650"/>
      <c r="J234" s="650">
        <v>2713292</v>
      </c>
      <c r="K234" s="650">
        <v>1442862</v>
      </c>
      <c r="L234" s="650">
        <v>152582</v>
      </c>
      <c r="M234" s="650"/>
      <c r="N234" s="650">
        <v>641636</v>
      </c>
      <c r="O234" s="650">
        <v>1243127</v>
      </c>
      <c r="P234" s="650">
        <v>372767</v>
      </c>
      <c r="Q234" s="650">
        <v>645138</v>
      </c>
      <c r="R234" s="650"/>
      <c r="S234" s="650"/>
      <c r="T234" s="650">
        <v>117701</v>
      </c>
      <c r="U234" s="650">
        <v>237787</v>
      </c>
      <c r="V234" s="650">
        <v>182120</v>
      </c>
      <c r="W234" s="650">
        <v>191688</v>
      </c>
      <c r="X234" s="650"/>
      <c r="Y234" s="650"/>
      <c r="Z234" s="650">
        <v>58080</v>
      </c>
      <c r="AA234" s="650">
        <v>32502</v>
      </c>
      <c r="AB234" s="650">
        <v>56497</v>
      </c>
      <c r="AC234" s="650"/>
      <c r="AD234" s="650"/>
      <c r="AE234" s="650">
        <v>42302</v>
      </c>
      <c r="AF234" s="650"/>
      <c r="AG234" s="650">
        <v>3499</v>
      </c>
      <c r="AH234" s="650"/>
      <c r="AI234" s="20"/>
      <c r="AJ234" s="650"/>
      <c r="AK234" s="650"/>
      <c r="AL234" s="20"/>
      <c r="AM234" s="20"/>
      <c r="AN234" s="20"/>
      <c r="AO234" s="20"/>
      <c r="AP234" s="20"/>
      <c r="AQ234" s="650">
        <v>-93632</v>
      </c>
    </row>
    <row r="235" spans="1:43" ht="16.5">
      <c r="A235" s="648">
        <v>738</v>
      </c>
      <c r="B235" s="638" t="s">
        <v>258</v>
      </c>
      <c r="C235" s="36">
        <v>2974</v>
      </c>
      <c r="D235" s="649">
        <v>482170</v>
      </c>
      <c r="E235" s="650">
        <v>-584242</v>
      </c>
      <c r="F235" s="650">
        <v>-298946</v>
      </c>
      <c r="G235" s="645">
        <v>-401018</v>
      </c>
      <c r="H235" s="650"/>
      <c r="I235" s="650"/>
      <c r="J235" s="650">
        <v>119004</v>
      </c>
      <c r="K235" s="650">
        <v>172905</v>
      </c>
      <c r="L235" s="650"/>
      <c r="M235" s="650"/>
      <c r="N235" s="650"/>
      <c r="O235" s="650">
        <v>150547</v>
      </c>
      <c r="P235" s="650">
        <v>25787</v>
      </c>
      <c r="Q235" s="650"/>
      <c r="R235" s="650"/>
      <c r="S235" s="650"/>
      <c r="T235" s="650"/>
      <c r="U235" s="650"/>
      <c r="V235" s="650">
        <v>10599</v>
      </c>
      <c r="W235" s="650"/>
      <c r="X235" s="650"/>
      <c r="Y235" s="650"/>
      <c r="Z235" s="650">
        <v>3328</v>
      </c>
      <c r="AA235" s="650"/>
      <c r="AB235" s="650"/>
      <c r="AC235" s="650"/>
      <c r="AD235" s="650"/>
      <c r="AE235" s="650"/>
      <c r="AF235" s="650"/>
      <c r="AG235" s="650"/>
      <c r="AH235" s="650"/>
      <c r="AI235" s="20"/>
      <c r="AJ235" s="650"/>
      <c r="AK235" s="650"/>
      <c r="AL235" s="20"/>
      <c r="AM235" s="20"/>
      <c r="AN235" s="20"/>
      <c r="AO235" s="20"/>
      <c r="AP235" s="20"/>
      <c r="AQ235" s="650"/>
    </row>
    <row r="236" spans="1:43" ht="16.5">
      <c r="A236" s="648">
        <v>739</v>
      </c>
      <c r="B236" s="638" t="s">
        <v>259</v>
      </c>
      <c r="C236" s="36">
        <v>3216</v>
      </c>
      <c r="D236" s="649">
        <v>1409507</v>
      </c>
      <c r="E236" s="650">
        <v>-631783</v>
      </c>
      <c r="F236" s="650">
        <v>-323272</v>
      </c>
      <c r="G236" s="645">
        <v>454452</v>
      </c>
      <c r="H236" s="650">
        <v>1055549</v>
      </c>
      <c r="I236" s="650"/>
      <c r="J236" s="650">
        <v>71402</v>
      </c>
      <c r="K236" s="650">
        <v>35773</v>
      </c>
      <c r="L236" s="650"/>
      <c r="M236" s="650"/>
      <c r="N236" s="650">
        <v>178064</v>
      </c>
      <c r="O236" s="650">
        <v>35773</v>
      </c>
      <c r="P236" s="650">
        <v>18762</v>
      </c>
      <c r="Q236" s="650"/>
      <c r="R236" s="650"/>
      <c r="S236" s="650"/>
      <c r="T236" s="650"/>
      <c r="U236" s="650"/>
      <c r="V236" s="650">
        <v>11462</v>
      </c>
      <c r="W236" s="650"/>
      <c r="X236" s="650"/>
      <c r="Y236" s="650"/>
      <c r="Z236" s="650">
        <v>2722</v>
      </c>
      <c r="AA236" s="650"/>
      <c r="AB236" s="650"/>
      <c r="AC236" s="650"/>
      <c r="AD236" s="650"/>
      <c r="AE236" s="650"/>
      <c r="AF236" s="650"/>
      <c r="AG236" s="650"/>
      <c r="AH236" s="650"/>
      <c r="AI236" s="20"/>
      <c r="AJ236" s="650"/>
      <c r="AK236" s="650"/>
      <c r="AL236" s="20"/>
      <c r="AM236" s="20"/>
      <c r="AN236" s="20"/>
      <c r="AO236" s="20"/>
      <c r="AP236" s="20"/>
      <c r="AQ236" s="650"/>
    </row>
    <row r="237" spans="1:43" ht="16.5">
      <c r="A237" s="648">
        <v>740</v>
      </c>
      <c r="B237" s="638" t="s">
        <v>260</v>
      </c>
      <c r="C237" s="36">
        <v>31843</v>
      </c>
      <c r="D237" s="649">
        <v>9031298</v>
      </c>
      <c r="E237" s="650">
        <v>-6255557</v>
      </c>
      <c r="F237" s="650">
        <v>-3200858</v>
      </c>
      <c r="G237" s="645">
        <v>-425117</v>
      </c>
      <c r="H237" s="650">
        <v>5151359</v>
      </c>
      <c r="I237" s="650"/>
      <c r="J237" s="650">
        <v>1047236</v>
      </c>
      <c r="K237" s="650">
        <v>660318</v>
      </c>
      <c r="L237" s="650">
        <v>76291</v>
      </c>
      <c r="M237" s="650"/>
      <c r="N237" s="650"/>
      <c r="O237" s="650">
        <v>487413</v>
      </c>
      <c r="P237" s="650">
        <v>194513</v>
      </c>
      <c r="Q237" s="650"/>
      <c r="R237" s="650"/>
      <c r="S237" s="650"/>
      <c r="T237" s="650">
        <v>147370</v>
      </c>
      <c r="U237" s="650">
        <v>192800</v>
      </c>
      <c r="V237" s="650">
        <v>113488</v>
      </c>
      <c r="W237" s="650"/>
      <c r="X237" s="650">
        <v>228842</v>
      </c>
      <c r="Y237" s="650">
        <v>338101</v>
      </c>
      <c r="Z237" s="650">
        <v>33306</v>
      </c>
      <c r="AA237" s="650"/>
      <c r="AB237" s="650"/>
      <c r="AC237" s="650"/>
      <c r="AD237" s="650"/>
      <c r="AE237" s="650"/>
      <c r="AF237" s="650">
        <v>185000</v>
      </c>
      <c r="AG237" s="650">
        <v>9056</v>
      </c>
      <c r="AH237" s="650">
        <v>166205</v>
      </c>
      <c r="AI237" s="20"/>
      <c r="AJ237" s="650"/>
      <c r="AK237" s="650"/>
      <c r="AL237" s="20"/>
      <c r="AM237" s="20"/>
      <c r="AN237" s="20"/>
      <c r="AO237" s="20"/>
      <c r="AP237" s="20"/>
      <c r="AQ237" s="650"/>
    </row>
    <row r="238" spans="1:43" ht="16.5">
      <c r="A238" s="648">
        <v>742</v>
      </c>
      <c r="B238" s="638" t="s">
        <v>261</v>
      </c>
      <c r="C238" s="36">
        <v>978</v>
      </c>
      <c r="D238" s="649">
        <v>753169</v>
      </c>
      <c r="E238" s="650">
        <v>-192128</v>
      </c>
      <c r="F238" s="650">
        <v>-98309</v>
      </c>
      <c r="G238" s="645">
        <v>462732</v>
      </c>
      <c r="H238" s="650">
        <v>663429</v>
      </c>
      <c r="I238" s="650"/>
      <c r="J238" s="650"/>
      <c r="K238" s="650">
        <v>31302</v>
      </c>
      <c r="L238" s="650"/>
      <c r="M238" s="650"/>
      <c r="N238" s="650"/>
      <c r="O238" s="650">
        <v>31302</v>
      </c>
      <c r="P238" s="650">
        <v>11011</v>
      </c>
      <c r="Q238" s="650"/>
      <c r="R238" s="650"/>
      <c r="S238" s="650"/>
      <c r="T238" s="650"/>
      <c r="U238" s="650"/>
      <c r="V238" s="650">
        <v>3486</v>
      </c>
      <c r="W238" s="650"/>
      <c r="X238" s="650"/>
      <c r="Y238" s="650"/>
      <c r="Z238" s="650">
        <v>820</v>
      </c>
      <c r="AA238" s="650">
        <v>11819</v>
      </c>
      <c r="AB238" s="650"/>
      <c r="AC238" s="650"/>
      <c r="AD238" s="650"/>
      <c r="AE238" s="650"/>
      <c r="AF238" s="650"/>
      <c r="AG238" s="650"/>
      <c r="AH238" s="650"/>
      <c r="AI238" s="20"/>
      <c r="AJ238" s="650"/>
      <c r="AK238" s="650"/>
      <c r="AL238" s="20"/>
      <c r="AM238" s="20"/>
      <c r="AN238" s="20"/>
      <c r="AO238" s="20"/>
      <c r="AP238" s="20"/>
      <c r="AQ238" s="650"/>
    </row>
    <row r="239" spans="1:43" ht="16.5">
      <c r="A239" s="648">
        <v>743</v>
      </c>
      <c r="B239" s="638" t="s">
        <v>262</v>
      </c>
      <c r="C239" s="36">
        <v>66160</v>
      </c>
      <c r="D239" s="649">
        <v>18304995</v>
      </c>
      <c r="E239" s="650">
        <v>-12997132</v>
      </c>
      <c r="F239" s="650">
        <v>-6650403</v>
      </c>
      <c r="G239" s="645">
        <v>-1342540</v>
      </c>
      <c r="H239" s="650">
        <v>10156542</v>
      </c>
      <c r="I239" s="650"/>
      <c r="J239" s="650">
        <v>2951300</v>
      </c>
      <c r="K239" s="650">
        <v>1177542</v>
      </c>
      <c r="L239" s="650">
        <v>381454</v>
      </c>
      <c r="M239" s="650"/>
      <c r="N239" s="650">
        <v>1123765</v>
      </c>
      <c r="O239" s="650">
        <v>624545</v>
      </c>
      <c r="P239" s="650">
        <v>444882</v>
      </c>
      <c r="Q239" s="650"/>
      <c r="R239" s="650"/>
      <c r="S239" s="650"/>
      <c r="T239" s="650">
        <v>304422</v>
      </c>
      <c r="U239" s="650">
        <v>208867</v>
      </c>
      <c r="V239" s="650">
        <v>235794</v>
      </c>
      <c r="W239" s="650">
        <v>159248</v>
      </c>
      <c r="X239" s="650">
        <v>243606</v>
      </c>
      <c r="Y239" s="650">
        <v>82164</v>
      </c>
      <c r="Z239" s="650">
        <v>103766</v>
      </c>
      <c r="AA239" s="650">
        <v>38412</v>
      </c>
      <c r="AB239" s="650">
        <v>67796</v>
      </c>
      <c r="AC239" s="650"/>
      <c r="AD239" s="650"/>
      <c r="AE239" s="650">
        <v>27431</v>
      </c>
      <c r="AF239" s="650"/>
      <c r="AG239" s="650"/>
      <c r="AH239" s="650"/>
      <c r="AI239" s="20"/>
      <c r="AJ239" s="650"/>
      <c r="AK239" s="650"/>
      <c r="AL239" s="20"/>
      <c r="AM239" s="20"/>
      <c r="AN239" s="20"/>
      <c r="AO239" s="20"/>
      <c r="AP239" s="20"/>
      <c r="AQ239" s="650">
        <v>-26541</v>
      </c>
    </row>
    <row r="240" spans="1:43" ht="16.5">
      <c r="A240" s="648">
        <v>746</v>
      </c>
      <c r="B240" s="638" t="s">
        <v>263</v>
      </c>
      <c r="C240" s="36">
        <v>4713</v>
      </c>
      <c r="D240" s="649">
        <v>1710315</v>
      </c>
      <c r="E240" s="650">
        <v>-925869</v>
      </c>
      <c r="F240" s="650">
        <v>-473751</v>
      </c>
      <c r="G240" s="645">
        <v>310695</v>
      </c>
      <c r="H240" s="650">
        <v>996461</v>
      </c>
      <c r="I240" s="650"/>
      <c r="J240" s="650">
        <v>428415</v>
      </c>
      <c r="K240" s="650">
        <v>26830</v>
      </c>
      <c r="L240" s="650">
        <v>152582</v>
      </c>
      <c r="M240" s="650"/>
      <c r="N240" s="650"/>
      <c r="O240" s="650">
        <v>22358</v>
      </c>
      <c r="P240" s="650">
        <v>54493</v>
      </c>
      <c r="Q240" s="650"/>
      <c r="R240" s="650"/>
      <c r="S240" s="650"/>
      <c r="T240" s="650">
        <v>4062</v>
      </c>
      <c r="U240" s="650"/>
      <c r="V240" s="650">
        <v>16797</v>
      </c>
      <c r="W240" s="650"/>
      <c r="X240" s="650"/>
      <c r="Y240" s="650"/>
      <c r="Z240" s="650">
        <v>8317</v>
      </c>
      <c r="AA240" s="650"/>
      <c r="AB240" s="650"/>
      <c r="AC240" s="650"/>
      <c r="AD240" s="650"/>
      <c r="AE240" s="650"/>
      <c r="AF240" s="650"/>
      <c r="AG240" s="650"/>
      <c r="AH240" s="650"/>
      <c r="AI240" s="20"/>
      <c r="AJ240" s="650"/>
      <c r="AK240" s="650"/>
      <c r="AL240" s="20"/>
      <c r="AM240" s="20"/>
      <c r="AN240" s="20"/>
      <c r="AO240" s="20"/>
      <c r="AP240" s="20"/>
      <c r="AQ240" s="650"/>
    </row>
    <row r="241" spans="1:43" ht="16.5">
      <c r="A241" s="648">
        <v>747</v>
      </c>
      <c r="B241" s="638" t="s">
        <v>264</v>
      </c>
      <c r="C241" s="36">
        <v>1283</v>
      </c>
      <c r="D241" s="649">
        <v>117282</v>
      </c>
      <c r="E241" s="650">
        <v>-252045</v>
      </c>
      <c r="F241" s="650">
        <v>-128967</v>
      </c>
      <c r="G241" s="645">
        <v>-263730</v>
      </c>
      <c r="H241" s="650"/>
      <c r="I241" s="650"/>
      <c r="J241" s="650">
        <v>95203</v>
      </c>
      <c r="K241" s="650"/>
      <c r="L241" s="650"/>
      <c r="M241" s="650"/>
      <c r="N241" s="650"/>
      <c r="O241" s="650"/>
      <c r="P241" s="650">
        <v>16406</v>
      </c>
      <c r="Q241" s="650"/>
      <c r="R241" s="650"/>
      <c r="S241" s="650"/>
      <c r="T241" s="650"/>
      <c r="U241" s="650"/>
      <c r="V241" s="650">
        <v>4573</v>
      </c>
      <c r="W241" s="650"/>
      <c r="X241" s="650"/>
      <c r="Y241" s="650"/>
      <c r="Z241" s="650">
        <v>1100</v>
      </c>
      <c r="AA241" s="650"/>
      <c r="AB241" s="650"/>
      <c r="AC241" s="650"/>
      <c r="AD241" s="650"/>
      <c r="AE241" s="650"/>
      <c r="AF241" s="650"/>
      <c r="AG241" s="650"/>
      <c r="AH241" s="650"/>
      <c r="AI241" s="20"/>
      <c r="AJ241" s="650"/>
      <c r="AK241" s="650"/>
      <c r="AL241" s="20"/>
      <c r="AM241" s="20"/>
      <c r="AN241" s="20"/>
      <c r="AO241" s="20"/>
      <c r="AP241" s="20"/>
      <c r="AQ241" s="650"/>
    </row>
    <row r="242" spans="1:43" ht="16.5">
      <c r="A242" s="648">
        <v>748</v>
      </c>
      <c r="B242" s="638" t="s">
        <v>265</v>
      </c>
      <c r="C242" s="36">
        <v>4837</v>
      </c>
      <c r="D242" s="649">
        <v>1551016</v>
      </c>
      <c r="E242" s="650">
        <v>-950229</v>
      </c>
      <c r="F242" s="650">
        <v>-486215</v>
      </c>
      <c r="G242" s="645">
        <v>114572</v>
      </c>
      <c r="H242" s="650">
        <v>685356</v>
      </c>
      <c r="I242" s="650"/>
      <c r="J242" s="650">
        <v>499817</v>
      </c>
      <c r="K242" s="650"/>
      <c r="L242" s="650"/>
      <c r="M242" s="650"/>
      <c r="N242" s="650">
        <v>189977</v>
      </c>
      <c r="O242" s="650">
        <v>77509</v>
      </c>
      <c r="P242" s="650">
        <v>44549</v>
      </c>
      <c r="Q242" s="650"/>
      <c r="R242" s="650"/>
      <c r="S242" s="650"/>
      <c r="T242" s="650"/>
      <c r="U242" s="650"/>
      <c r="V242" s="650">
        <v>17239</v>
      </c>
      <c r="W242" s="650"/>
      <c r="X242" s="650"/>
      <c r="Y242" s="650"/>
      <c r="Z242" s="650">
        <v>7021</v>
      </c>
      <c r="AA242" s="650">
        <v>29548</v>
      </c>
      <c r="AB242" s="650"/>
      <c r="AC242" s="650"/>
      <c r="AD242" s="650"/>
      <c r="AE242" s="650"/>
      <c r="AF242" s="650"/>
      <c r="AG242" s="650"/>
      <c r="AH242" s="650"/>
      <c r="AI242" s="20"/>
      <c r="AJ242" s="650"/>
      <c r="AK242" s="650"/>
      <c r="AL242" s="20"/>
      <c r="AM242" s="20"/>
      <c r="AN242" s="20"/>
      <c r="AO242" s="20"/>
      <c r="AP242" s="20"/>
      <c r="AQ242" s="650"/>
    </row>
    <row r="243" spans="1:43" ht="16.5">
      <c r="A243" s="648">
        <v>749</v>
      </c>
      <c r="B243" s="638" t="s">
        <v>266</v>
      </c>
      <c r="C243" s="36">
        <v>21290</v>
      </c>
      <c r="D243" s="649">
        <v>4786307</v>
      </c>
      <c r="E243" s="650">
        <v>-4182421</v>
      </c>
      <c r="F243" s="650">
        <v>-2140071</v>
      </c>
      <c r="G243" s="645">
        <v>-1536185</v>
      </c>
      <c r="H243" s="650">
        <v>1683229</v>
      </c>
      <c r="I243" s="650"/>
      <c r="J243" s="650">
        <v>1118638</v>
      </c>
      <c r="K243" s="650">
        <v>351772</v>
      </c>
      <c r="L243" s="650">
        <v>495890</v>
      </c>
      <c r="M243" s="650"/>
      <c r="N243" s="650">
        <v>321133</v>
      </c>
      <c r="O243" s="650">
        <v>351772</v>
      </c>
      <c r="P243" s="650">
        <v>323372</v>
      </c>
      <c r="Q243" s="650"/>
      <c r="R243" s="650"/>
      <c r="S243" s="650"/>
      <c r="T243" s="650"/>
      <c r="U243" s="650"/>
      <c r="V243" s="650">
        <v>75878</v>
      </c>
      <c r="W243" s="650"/>
      <c r="X243" s="650"/>
      <c r="Y243" s="650"/>
      <c r="Z243" s="650">
        <v>29247</v>
      </c>
      <c r="AA243" s="650">
        <v>29548</v>
      </c>
      <c r="AB243" s="650"/>
      <c r="AC243" s="650"/>
      <c r="AD243" s="650"/>
      <c r="AE243" s="650">
        <v>5828</v>
      </c>
      <c r="AF243" s="650"/>
      <c r="AG243" s="650"/>
      <c r="AH243" s="650"/>
      <c r="AI243" s="20"/>
      <c r="AJ243" s="650"/>
      <c r="AK243" s="650"/>
      <c r="AL243" s="20"/>
      <c r="AM243" s="20"/>
      <c r="AN243" s="20"/>
      <c r="AO243" s="20"/>
      <c r="AP243" s="20"/>
      <c r="AQ243" s="650"/>
    </row>
    <row r="244" spans="1:43" ht="16.5">
      <c r="A244" s="648">
        <v>751</v>
      </c>
      <c r="B244" s="638" t="s">
        <v>267</v>
      </c>
      <c r="C244" s="36">
        <v>2828</v>
      </c>
      <c r="D244" s="649">
        <v>1098952</v>
      </c>
      <c r="E244" s="650">
        <v>-555561</v>
      </c>
      <c r="F244" s="650">
        <v>-284271</v>
      </c>
      <c r="G244" s="645">
        <v>259120</v>
      </c>
      <c r="H244" s="650">
        <v>795703</v>
      </c>
      <c r="I244" s="650"/>
      <c r="J244" s="650">
        <v>261809</v>
      </c>
      <c r="K244" s="650"/>
      <c r="L244" s="650"/>
      <c r="M244" s="650"/>
      <c r="N244" s="650"/>
      <c r="O244" s="650"/>
      <c r="P244" s="650">
        <v>17962</v>
      </c>
      <c r="Q244" s="650"/>
      <c r="R244" s="650"/>
      <c r="S244" s="650"/>
      <c r="T244" s="650">
        <v>10619</v>
      </c>
      <c r="U244" s="650"/>
      <c r="V244" s="650">
        <v>10079</v>
      </c>
      <c r="W244" s="650"/>
      <c r="X244" s="650"/>
      <c r="Y244" s="650"/>
      <c r="Z244" s="650">
        <v>2780</v>
      </c>
      <c r="AA244" s="650"/>
      <c r="AB244" s="650"/>
      <c r="AC244" s="650"/>
      <c r="AD244" s="650"/>
      <c r="AE244" s="650"/>
      <c r="AF244" s="650"/>
      <c r="AG244" s="650"/>
      <c r="AH244" s="650"/>
      <c r="AI244" s="20"/>
      <c r="AJ244" s="650"/>
      <c r="AK244" s="650"/>
      <c r="AL244" s="20"/>
      <c r="AM244" s="20"/>
      <c r="AN244" s="20"/>
      <c r="AO244" s="20"/>
      <c r="AP244" s="20"/>
      <c r="AQ244" s="650"/>
    </row>
    <row r="245" spans="1:43" ht="16.5">
      <c r="A245" s="648">
        <v>753</v>
      </c>
      <c r="B245" s="638" t="s">
        <v>268</v>
      </c>
      <c r="C245" s="36">
        <v>22595</v>
      </c>
      <c r="D245" s="649">
        <v>4720787</v>
      </c>
      <c r="E245" s="650">
        <v>-4438788</v>
      </c>
      <c r="F245" s="650">
        <v>-2271249</v>
      </c>
      <c r="G245" s="645">
        <v>-1989250</v>
      </c>
      <c r="H245" s="650">
        <v>3166484</v>
      </c>
      <c r="I245" s="650"/>
      <c r="J245" s="650">
        <v>190406</v>
      </c>
      <c r="K245" s="650">
        <v>235508</v>
      </c>
      <c r="L245" s="650"/>
      <c r="M245" s="650"/>
      <c r="N245" s="650">
        <v>421419</v>
      </c>
      <c r="O245" s="650">
        <v>187811</v>
      </c>
      <c r="P245" s="650">
        <v>289331</v>
      </c>
      <c r="Q245" s="650"/>
      <c r="R245" s="650"/>
      <c r="S245" s="650"/>
      <c r="T245" s="650"/>
      <c r="U245" s="650"/>
      <c r="V245" s="650">
        <v>80529</v>
      </c>
      <c r="W245" s="650"/>
      <c r="X245" s="650"/>
      <c r="Y245" s="650"/>
      <c r="Z245" s="650">
        <v>31497</v>
      </c>
      <c r="AA245" s="650">
        <v>82734</v>
      </c>
      <c r="AB245" s="650"/>
      <c r="AC245" s="650"/>
      <c r="AD245" s="650"/>
      <c r="AE245" s="650">
        <v>35068</v>
      </c>
      <c r="AF245" s="650"/>
      <c r="AG245" s="650"/>
      <c r="AH245" s="650"/>
      <c r="AI245" s="20"/>
      <c r="AJ245" s="650"/>
      <c r="AK245" s="650"/>
      <c r="AL245" s="20"/>
      <c r="AM245" s="20"/>
      <c r="AN245" s="20"/>
      <c r="AO245" s="20"/>
      <c r="AP245" s="20"/>
      <c r="AQ245" s="650"/>
    </row>
    <row r="246" spans="1:43" ht="16.5">
      <c r="A246" s="648">
        <v>755</v>
      </c>
      <c r="B246" s="638" t="s">
        <v>269</v>
      </c>
      <c r="C246" s="36">
        <v>6158</v>
      </c>
      <c r="D246" s="649">
        <v>213730</v>
      </c>
      <c r="E246" s="650">
        <v>-1209739</v>
      </c>
      <c r="F246" s="650">
        <v>-619002</v>
      </c>
      <c r="G246" s="645">
        <v>-1615011</v>
      </c>
      <c r="H246" s="650"/>
      <c r="I246" s="650"/>
      <c r="J246" s="650">
        <v>95203</v>
      </c>
      <c r="K246" s="650">
        <v>16396</v>
      </c>
      <c r="L246" s="650"/>
      <c r="M246" s="650"/>
      <c r="N246" s="650"/>
      <c r="O246" s="650">
        <v>16396</v>
      </c>
      <c r="P246" s="650">
        <v>56272</v>
      </c>
      <c r="Q246" s="650"/>
      <c r="R246" s="650"/>
      <c r="S246" s="650"/>
      <c r="T246" s="650"/>
      <c r="U246" s="650"/>
      <c r="V246" s="650">
        <v>21947</v>
      </c>
      <c r="W246" s="650"/>
      <c r="X246" s="650"/>
      <c r="Y246" s="650"/>
      <c r="Z246" s="650">
        <v>7516</v>
      </c>
      <c r="AA246" s="650"/>
      <c r="AB246" s="650"/>
      <c r="AC246" s="650"/>
      <c r="AD246" s="650"/>
      <c r="AE246" s="650"/>
      <c r="AF246" s="650"/>
      <c r="AG246" s="650"/>
      <c r="AH246" s="650"/>
      <c r="AI246" s="20"/>
      <c r="AJ246" s="650"/>
      <c r="AK246" s="650"/>
      <c r="AL246" s="20"/>
      <c r="AM246" s="20"/>
      <c r="AN246" s="20"/>
      <c r="AO246" s="20"/>
      <c r="AP246" s="20"/>
      <c r="AQ246" s="650"/>
    </row>
    <row r="247" spans="1:43" ht="16.5">
      <c r="A247" s="648">
        <v>758</v>
      </c>
      <c r="B247" s="638" t="s">
        <v>270</v>
      </c>
      <c r="C247" s="36">
        <v>8126</v>
      </c>
      <c r="D247" s="649">
        <v>1741429</v>
      </c>
      <c r="E247" s="650">
        <v>-1596353</v>
      </c>
      <c r="F247" s="650">
        <v>-816826</v>
      </c>
      <c r="G247" s="645">
        <v>-671750</v>
      </c>
      <c r="H247" s="650">
        <v>1012580</v>
      </c>
      <c r="I247" s="650"/>
      <c r="J247" s="650">
        <v>309411</v>
      </c>
      <c r="K247" s="650">
        <v>20868</v>
      </c>
      <c r="L247" s="650">
        <v>228872</v>
      </c>
      <c r="M247" s="650"/>
      <c r="N247" s="650"/>
      <c r="O247" s="650">
        <v>7453</v>
      </c>
      <c r="P247" s="650">
        <v>114870</v>
      </c>
      <c r="Q247" s="650"/>
      <c r="R247" s="650"/>
      <c r="S247" s="650"/>
      <c r="T247" s="650">
        <v>9896</v>
      </c>
      <c r="U247" s="650"/>
      <c r="V247" s="650">
        <v>28961</v>
      </c>
      <c r="W247" s="650"/>
      <c r="X247" s="650"/>
      <c r="Y247" s="650"/>
      <c r="Z247" s="650">
        <v>8518</v>
      </c>
      <c r="AA247" s="650"/>
      <c r="AB247" s="650"/>
      <c r="AC247" s="650"/>
      <c r="AD247" s="650"/>
      <c r="AE247" s="650"/>
      <c r="AF247" s="650"/>
      <c r="AG247" s="650"/>
      <c r="AH247" s="650"/>
      <c r="AI247" s="20"/>
      <c r="AJ247" s="650"/>
      <c r="AK247" s="650"/>
      <c r="AL247" s="20"/>
      <c r="AM247" s="20"/>
      <c r="AN247" s="20"/>
      <c r="AO247" s="20"/>
      <c r="AP247" s="20"/>
      <c r="AQ247" s="650"/>
    </row>
    <row r="248" spans="1:43" ht="16.5">
      <c r="A248" s="648">
        <v>759</v>
      </c>
      <c r="B248" s="638" t="s">
        <v>271</v>
      </c>
      <c r="C248" s="36">
        <v>1873</v>
      </c>
      <c r="D248" s="649">
        <v>57978</v>
      </c>
      <c r="E248" s="650">
        <v>-367951</v>
      </c>
      <c r="F248" s="650">
        <v>-188274</v>
      </c>
      <c r="G248" s="645">
        <v>-498247</v>
      </c>
      <c r="H248" s="650"/>
      <c r="I248" s="650"/>
      <c r="J248" s="650">
        <v>23801</v>
      </c>
      <c r="K248" s="650">
        <v>4472</v>
      </c>
      <c r="L248" s="650"/>
      <c r="M248" s="650"/>
      <c r="N248" s="650"/>
      <c r="O248" s="650">
        <v>4472</v>
      </c>
      <c r="P248" s="650">
        <v>16406</v>
      </c>
      <c r="Q248" s="650"/>
      <c r="R248" s="650"/>
      <c r="S248" s="650"/>
      <c r="T248" s="650"/>
      <c r="U248" s="650"/>
      <c r="V248" s="650">
        <v>6675</v>
      </c>
      <c r="W248" s="650"/>
      <c r="X248" s="650"/>
      <c r="Y248" s="650"/>
      <c r="Z248" s="650">
        <v>2152</v>
      </c>
      <c r="AA248" s="650"/>
      <c r="AB248" s="650"/>
      <c r="AC248" s="650"/>
      <c r="AD248" s="650"/>
      <c r="AE248" s="650"/>
      <c r="AF248" s="650"/>
      <c r="AG248" s="650"/>
      <c r="AH248" s="650"/>
      <c r="AI248" s="20"/>
      <c r="AJ248" s="650"/>
      <c r="AK248" s="650"/>
      <c r="AL248" s="20"/>
      <c r="AM248" s="20"/>
      <c r="AN248" s="20"/>
      <c r="AO248" s="20"/>
      <c r="AP248" s="20"/>
      <c r="AQ248" s="650"/>
    </row>
    <row r="249" spans="1:43" ht="16.5">
      <c r="A249" s="648">
        <v>761</v>
      </c>
      <c r="B249" s="638" t="s">
        <v>272</v>
      </c>
      <c r="C249" s="36">
        <v>8410</v>
      </c>
      <c r="D249" s="649">
        <v>3648072</v>
      </c>
      <c r="E249" s="650">
        <v>-1652145</v>
      </c>
      <c r="F249" s="650">
        <v>-845373</v>
      </c>
      <c r="G249" s="645">
        <v>1150554</v>
      </c>
      <c r="H249" s="650">
        <v>1297860</v>
      </c>
      <c r="I249" s="650"/>
      <c r="J249" s="650">
        <v>1071036</v>
      </c>
      <c r="K249" s="650">
        <v>476979</v>
      </c>
      <c r="L249" s="650"/>
      <c r="M249" s="650"/>
      <c r="N249" s="650">
        <v>165177</v>
      </c>
      <c r="O249" s="650">
        <v>469526</v>
      </c>
      <c r="P249" s="650">
        <v>94789</v>
      </c>
      <c r="Q249" s="650"/>
      <c r="R249" s="650"/>
      <c r="S249" s="650"/>
      <c r="T249" s="650"/>
      <c r="U249" s="650"/>
      <c r="V249" s="650">
        <v>29973</v>
      </c>
      <c r="W249" s="650"/>
      <c r="X249" s="650"/>
      <c r="Y249" s="650"/>
      <c r="Z249" s="650">
        <v>8834</v>
      </c>
      <c r="AA249" s="650"/>
      <c r="AB249" s="650">
        <v>33898</v>
      </c>
      <c r="AC249" s="650"/>
      <c r="AD249" s="650"/>
      <c r="AE249" s="650"/>
      <c r="AF249" s="650"/>
      <c r="AG249" s="650"/>
      <c r="AH249" s="650"/>
      <c r="AI249" s="20"/>
      <c r="AJ249" s="650"/>
      <c r="AK249" s="650"/>
      <c r="AL249" s="20"/>
      <c r="AM249" s="20"/>
      <c r="AN249" s="20"/>
      <c r="AO249" s="20"/>
      <c r="AP249" s="20"/>
      <c r="AQ249" s="650"/>
    </row>
    <row r="250" spans="1:43" ht="16.5">
      <c r="A250" s="648">
        <v>762</v>
      </c>
      <c r="B250" s="638" t="s">
        <v>273</v>
      </c>
      <c r="C250" s="36">
        <v>3637</v>
      </c>
      <c r="D250" s="649">
        <v>1161224</v>
      </c>
      <c r="E250" s="650">
        <v>-714489</v>
      </c>
      <c r="F250" s="650">
        <v>-365591</v>
      </c>
      <c r="G250" s="645">
        <v>81144</v>
      </c>
      <c r="H250" s="650">
        <v>667354</v>
      </c>
      <c r="I250" s="650"/>
      <c r="J250" s="650">
        <v>238008</v>
      </c>
      <c r="K250" s="650">
        <v>35773</v>
      </c>
      <c r="L250" s="650">
        <v>38145</v>
      </c>
      <c r="M250" s="650"/>
      <c r="N250" s="650">
        <v>111168</v>
      </c>
      <c r="O250" s="650">
        <v>35773</v>
      </c>
      <c r="P250" s="650">
        <v>18762</v>
      </c>
      <c r="Q250" s="650"/>
      <c r="R250" s="650"/>
      <c r="S250" s="650"/>
      <c r="T250" s="650"/>
      <c r="U250" s="650"/>
      <c r="V250" s="650">
        <v>12962</v>
      </c>
      <c r="W250" s="650"/>
      <c r="X250" s="650"/>
      <c r="Y250" s="650"/>
      <c r="Z250" s="650">
        <v>3279</v>
      </c>
      <c r="AA250" s="650"/>
      <c r="AB250" s="650"/>
      <c r="AC250" s="650"/>
      <c r="AD250" s="650"/>
      <c r="AE250" s="650"/>
      <c r="AF250" s="650"/>
      <c r="AG250" s="650"/>
      <c r="AH250" s="650"/>
      <c r="AI250" s="20"/>
      <c r="AJ250" s="650"/>
      <c r="AK250" s="650"/>
      <c r="AL250" s="20"/>
      <c r="AM250" s="20"/>
      <c r="AN250" s="20"/>
      <c r="AO250" s="20"/>
      <c r="AP250" s="20"/>
      <c r="AQ250" s="650"/>
    </row>
    <row r="251" spans="1:43" ht="16.5">
      <c r="A251" s="648">
        <v>765</v>
      </c>
      <c r="B251" s="638" t="s">
        <v>274</v>
      </c>
      <c r="C251" s="36">
        <v>10274</v>
      </c>
      <c r="D251" s="649">
        <v>4173544</v>
      </c>
      <c r="E251" s="650">
        <v>-2018327</v>
      </c>
      <c r="F251" s="650">
        <v>-1032742</v>
      </c>
      <c r="G251" s="645">
        <v>1122475</v>
      </c>
      <c r="H251" s="650">
        <v>2294588</v>
      </c>
      <c r="I251" s="650"/>
      <c r="J251" s="650">
        <v>476016</v>
      </c>
      <c r="K251" s="650">
        <v>220603</v>
      </c>
      <c r="L251" s="650">
        <v>114436</v>
      </c>
      <c r="M251" s="650"/>
      <c r="N251" s="650">
        <v>454924</v>
      </c>
      <c r="O251" s="650">
        <v>220603</v>
      </c>
      <c r="P251" s="650">
        <v>121272</v>
      </c>
      <c r="Q251" s="650"/>
      <c r="R251" s="650"/>
      <c r="S251" s="650"/>
      <c r="T251" s="650"/>
      <c r="U251" s="650"/>
      <c r="V251" s="650">
        <v>36617</v>
      </c>
      <c r="W251" s="650"/>
      <c r="X251" s="650"/>
      <c r="Y251" s="650">
        <v>192833</v>
      </c>
      <c r="Z251" s="650">
        <v>12104</v>
      </c>
      <c r="AA251" s="650">
        <v>29548</v>
      </c>
      <c r="AB251" s="650"/>
      <c r="AC251" s="650"/>
      <c r="AD251" s="650"/>
      <c r="AE251" s="650"/>
      <c r="AF251" s="650"/>
      <c r="AG251" s="650"/>
      <c r="AH251" s="650"/>
      <c r="AI251" s="20"/>
      <c r="AJ251" s="650"/>
      <c r="AK251" s="650"/>
      <c r="AL251" s="20"/>
      <c r="AM251" s="20"/>
      <c r="AN251" s="20"/>
      <c r="AO251" s="20"/>
      <c r="AP251" s="20"/>
      <c r="AQ251" s="650"/>
    </row>
    <row r="252" spans="1:43" ht="16.5">
      <c r="A252" s="648">
        <v>768</v>
      </c>
      <c r="B252" s="638" t="s">
        <v>275</v>
      </c>
      <c r="C252" s="36">
        <v>2368</v>
      </c>
      <c r="D252" s="649">
        <v>1031981</v>
      </c>
      <c r="E252" s="650">
        <v>-465194</v>
      </c>
      <c r="F252" s="650">
        <v>-238031</v>
      </c>
      <c r="G252" s="645">
        <v>328756</v>
      </c>
      <c r="H252" s="650">
        <v>464061</v>
      </c>
      <c r="I252" s="650"/>
      <c r="J252" s="650">
        <v>47602</v>
      </c>
      <c r="K252" s="650">
        <v>10434</v>
      </c>
      <c r="L252" s="650">
        <v>38145</v>
      </c>
      <c r="M252" s="650"/>
      <c r="N252" s="650">
        <v>419987</v>
      </c>
      <c r="O252" s="650">
        <v>10434</v>
      </c>
      <c r="P252" s="650">
        <v>19681</v>
      </c>
      <c r="Q252" s="650"/>
      <c r="R252" s="650"/>
      <c r="S252" s="650"/>
      <c r="T252" s="650"/>
      <c r="U252" s="650"/>
      <c r="V252" s="650">
        <v>8440</v>
      </c>
      <c r="W252" s="650"/>
      <c r="X252" s="650"/>
      <c r="Y252" s="650"/>
      <c r="Z252" s="650">
        <v>1898</v>
      </c>
      <c r="AA252" s="650"/>
      <c r="AB252" s="650">
        <v>11299</v>
      </c>
      <c r="AC252" s="650"/>
      <c r="AD252" s="650"/>
      <c r="AE252" s="650"/>
      <c r="AF252" s="650"/>
      <c r="AG252" s="650"/>
      <c r="AH252" s="650"/>
      <c r="AI252" s="20"/>
      <c r="AJ252" s="650"/>
      <c r="AK252" s="650"/>
      <c r="AL252" s="20"/>
      <c r="AM252" s="20"/>
      <c r="AN252" s="20"/>
      <c r="AO252" s="20"/>
      <c r="AP252" s="20"/>
      <c r="AQ252" s="650"/>
    </row>
    <row r="253" spans="1:43" ht="16.5">
      <c r="A253" s="648">
        <v>777</v>
      </c>
      <c r="B253" s="638" t="s">
        <v>276</v>
      </c>
      <c r="C253" s="36">
        <v>7172</v>
      </c>
      <c r="D253" s="649">
        <v>1798219</v>
      </c>
      <c r="E253" s="650">
        <v>-1408939</v>
      </c>
      <c r="F253" s="650">
        <v>-720929</v>
      </c>
      <c r="G253" s="645">
        <v>-331649</v>
      </c>
      <c r="H253" s="650">
        <v>854041</v>
      </c>
      <c r="I253" s="650"/>
      <c r="J253" s="650">
        <v>333211</v>
      </c>
      <c r="K253" s="650">
        <v>95396</v>
      </c>
      <c r="L253" s="650">
        <v>76291</v>
      </c>
      <c r="M253" s="650"/>
      <c r="N253" s="650">
        <v>263401</v>
      </c>
      <c r="O253" s="650">
        <v>-7453</v>
      </c>
      <c r="P253" s="650">
        <v>18762</v>
      </c>
      <c r="Q253" s="650"/>
      <c r="R253" s="650"/>
      <c r="S253" s="650"/>
      <c r="T253" s="650">
        <v>7415</v>
      </c>
      <c r="U253" s="650"/>
      <c r="V253" s="650">
        <v>25561</v>
      </c>
      <c r="W253" s="650">
        <v>125334</v>
      </c>
      <c r="X253" s="650"/>
      <c r="Y253" s="650"/>
      <c r="Z253" s="650">
        <v>5502</v>
      </c>
      <c r="AA253" s="650">
        <v>17729</v>
      </c>
      <c r="AB253" s="650">
        <v>11299</v>
      </c>
      <c r="AC253" s="650"/>
      <c r="AD253" s="650"/>
      <c r="AE253" s="650">
        <v>34766</v>
      </c>
      <c r="AF253" s="650"/>
      <c r="AG253" s="650"/>
      <c r="AH253" s="650"/>
      <c r="AI253" s="20"/>
      <c r="AJ253" s="650"/>
      <c r="AK253" s="650"/>
      <c r="AL253" s="20"/>
      <c r="AM253" s="20"/>
      <c r="AN253" s="20"/>
      <c r="AO253" s="20"/>
      <c r="AP253" s="20"/>
      <c r="AQ253" s="650">
        <v>-63036</v>
      </c>
    </row>
    <row r="254" spans="1:43" ht="16.5">
      <c r="A254" s="648">
        <v>778</v>
      </c>
      <c r="B254" s="638" t="s">
        <v>277</v>
      </c>
      <c r="C254" s="36">
        <v>6708</v>
      </c>
      <c r="D254" s="649">
        <v>2060730</v>
      </c>
      <c r="E254" s="650">
        <v>-1317787</v>
      </c>
      <c r="F254" s="650">
        <v>-674288</v>
      </c>
      <c r="G254" s="645">
        <v>68655</v>
      </c>
      <c r="H254" s="650">
        <v>1043009</v>
      </c>
      <c r="I254" s="650"/>
      <c r="J254" s="650">
        <v>166606</v>
      </c>
      <c r="K254" s="650"/>
      <c r="L254" s="650"/>
      <c r="M254" s="650"/>
      <c r="N254" s="650">
        <v>579781</v>
      </c>
      <c r="O254" s="650">
        <v>31302</v>
      </c>
      <c r="P254" s="650">
        <v>46876</v>
      </c>
      <c r="Q254" s="650"/>
      <c r="R254" s="650"/>
      <c r="S254" s="650"/>
      <c r="T254" s="650">
        <v>3925</v>
      </c>
      <c r="U254" s="650"/>
      <c r="V254" s="650">
        <v>23907</v>
      </c>
      <c r="W254" s="650"/>
      <c r="X254" s="650"/>
      <c r="Y254" s="650"/>
      <c r="Z254" s="650">
        <v>6914</v>
      </c>
      <c r="AA254" s="650"/>
      <c r="AB254" s="650"/>
      <c r="AC254" s="650">
        <v>159516</v>
      </c>
      <c r="AD254" s="650"/>
      <c r="AE254" s="650"/>
      <c r="AF254" s="650"/>
      <c r="AG254" s="650"/>
      <c r="AH254" s="650"/>
      <c r="AI254" s="20"/>
      <c r="AJ254" s="650"/>
      <c r="AK254" s="650"/>
      <c r="AL254" s="20"/>
      <c r="AM254" s="20"/>
      <c r="AN254" s="20"/>
      <c r="AO254" s="20"/>
      <c r="AP254" s="20"/>
      <c r="AQ254" s="650">
        <v>-1106</v>
      </c>
    </row>
    <row r="255" spans="1:43" ht="16.5">
      <c r="A255" s="648">
        <v>781</v>
      </c>
      <c r="B255" s="638" t="s">
        <v>278</v>
      </c>
      <c r="C255" s="36">
        <v>3496</v>
      </c>
      <c r="D255" s="649">
        <v>679068</v>
      </c>
      <c r="E255" s="650">
        <v>-686789</v>
      </c>
      <c r="F255" s="650">
        <v>-351418</v>
      </c>
      <c r="G255" s="645">
        <v>-359139</v>
      </c>
      <c r="H255" s="650">
        <v>627056</v>
      </c>
      <c r="I255" s="650"/>
      <c r="J255" s="650"/>
      <c r="K255" s="650">
        <v>14906</v>
      </c>
      <c r="L255" s="650"/>
      <c r="M255" s="650"/>
      <c r="N255" s="650"/>
      <c r="O255" s="650">
        <v>5962</v>
      </c>
      <c r="P255" s="650">
        <v>16332</v>
      </c>
      <c r="Q255" s="650"/>
      <c r="R255" s="650"/>
      <c r="S255" s="650"/>
      <c r="T255" s="650"/>
      <c r="U255" s="650"/>
      <c r="V255" s="650">
        <v>12460</v>
      </c>
      <c r="W255" s="650"/>
      <c r="X255" s="650"/>
      <c r="Y255" s="650"/>
      <c r="Z255" s="650">
        <v>2352</v>
      </c>
      <c r="AA255" s="650"/>
      <c r="AB255" s="650"/>
      <c r="AC255" s="650"/>
      <c r="AD255" s="650"/>
      <c r="AE255" s="650"/>
      <c r="AF255" s="650"/>
      <c r="AG255" s="650"/>
      <c r="AH255" s="650"/>
      <c r="AI255" s="20"/>
      <c r="AJ255" s="650"/>
      <c r="AK255" s="650"/>
      <c r="AL255" s="20"/>
      <c r="AM255" s="20"/>
      <c r="AN255" s="20"/>
      <c r="AO255" s="20"/>
      <c r="AP255" s="20"/>
      <c r="AQ255" s="650"/>
    </row>
    <row r="256" spans="1:43" ht="16.5">
      <c r="A256" s="648">
        <v>783</v>
      </c>
      <c r="B256" s="638" t="s">
        <v>279</v>
      </c>
      <c r="C256" s="36">
        <v>6377</v>
      </c>
      <c r="D256" s="649">
        <v>1830315</v>
      </c>
      <c r="E256" s="650">
        <v>-1252762</v>
      </c>
      <c r="F256" s="650">
        <v>-641016</v>
      </c>
      <c r="G256" s="645">
        <v>-63463</v>
      </c>
      <c r="H256" s="650">
        <v>1134904</v>
      </c>
      <c r="I256" s="650"/>
      <c r="J256" s="650">
        <v>238008</v>
      </c>
      <c r="K256" s="650"/>
      <c r="L256" s="650">
        <v>38145</v>
      </c>
      <c r="M256" s="650"/>
      <c r="N256" s="650">
        <v>124398</v>
      </c>
      <c r="O256" s="650">
        <v>228056</v>
      </c>
      <c r="P256" s="650">
        <v>37509</v>
      </c>
      <c r="Q256" s="650"/>
      <c r="R256" s="650"/>
      <c r="S256" s="650"/>
      <c r="T256" s="650"/>
      <c r="U256" s="650"/>
      <c r="V256" s="650">
        <v>22728</v>
      </c>
      <c r="W256" s="650"/>
      <c r="X256" s="650"/>
      <c r="Y256" s="650"/>
      <c r="Z256" s="650">
        <v>6567</v>
      </c>
      <c r="AA256" s="650"/>
      <c r="AB256" s="650"/>
      <c r="AC256" s="650"/>
      <c r="AD256" s="650"/>
      <c r="AE256" s="650"/>
      <c r="AF256" s="650"/>
      <c r="AG256" s="650"/>
      <c r="AH256" s="650"/>
      <c r="AI256" s="20"/>
      <c r="AJ256" s="650"/>
      <c r="AK256" s="650"/>
      <c r="AL256" s="20"/>
      <c r="AM256" s="20"/>
      <c r="AN256" s="20"/>
      <c r="AO256" s="20"/>
      <c r="AP256" s="20"/>
      <c r="AQ256" s="650"/>
    </row>
    <row r="257" spans="1:43" ht="16.5">
      <c r="A257" s="648">
        <v>785</v>
      </c>
      <c r="B257" s="638" t="s">
        <v>280</v>
      </c>
      <c r="C257" s="36">
        <v>2589</v>
      </c>
      <c r="D257" s="649">
        <v>832678</v>
      </c>
      <c r="E257" s="650">
        <v>-508609</v>
      </c>
      <c r="F257" s="650">
        <v>-260246</v>
      </c>
      <c r="G257" s="645">
        <v>63823</v>
      </c>
      <c r="H257" s="650">
        <v>566729</v>
      </c>
      <c r="I257" s="650"/>
      <c r="J257" s="650">
        <v>142805</v>
      </c>
      <c r="K257" s="650"/>
      <c r="L257" s="650"/>
      <c r="M257" s="650"/>
      <c r="N257" s="650">
        <v>100973</v>
      </c>
      <c r="O257" s="650"/>
      <c r="P257" s="650">
        <v>9366</v>
      </c>
      <c r="Q257" s="650"/>
      <c r="R257" s="650"/>
      <c r="S257" s="650"/>
      <c r="T257" s="650"/>
      <c r="U257" s="650"/>
      <c r="V257" s="650">
        <v>9227</v>
      </c>
      <c r="W257" s="650"/>
      <c r="X257" s="650"/>
      <c r="Y257" s="650"/>
      <c r="Z257" s="650">
        <v>2272</v>
      </c>
      <c r="AA257" s="650"/>
      <c r="AB257" s="650"/>
      <c r="AC257" s="650"/>
      <c r="AD257" s="650"/>
      <c r="AE257" s="650">
        <v>1306</v>
      </c>
      <c r="AF257" s="650"/>
      <c r="AG257" s="650"/>
      <c r="AH257" s="650"/>
      <c r="AI257" s="20"/>
      <c r="AJ257" s="650"/>
      <c r="AK257" s="650"/>
      <c r="AL257" s="20"/>
      <c r="AM257" s="20"/>
      <c r="AN257" s="20"/>
      <c r="AO257" s="20"/>
      <c r="AP257" s="20"/>
      <c r="AQ257" s="650"/>
    </row>
    <row r="258" spans="1:43" ht="16.5">
      <c r="A258" s="648">
        <v>790</v>
      </c>
      <c r="B258" s="638" t="s">
        <v>281</v>
      </c>
      <c r="C258" s="36">
        <v>23515</v>
      </c>
      <c r="D258" s="649">
        <v>5490935</v>
      </c>
      <c r="E258" s="650">
        <v>-4619522</v>
      </c>
      <c r="F258" s="650">
        <v>-2363728</v>
      </c>
      <c r="G258" s="645">
        <v>-1492315</v>
      </c>
      <c r="H258" s="650">
        <v>2186935</v>
      </c>
      <c r="I258" s="650"/>
      <c r="J258" s="650">
        <v>1285244</v>
      </c>
      <c r="K258" s="650">
        <v>134150</v>
      </c>
      <c r="L258" s="650">
        <v>38145</v>
      </c>
      <c r="M258" s="650"/>
      <c r="N258" s="650">
        <v>783503</v>
      </c>
      <c r="O258" s="650">
        <v>369659</v>
      </c>
      <c r="P258" s="650">
        <v>120798</v>
      </c>
      <c r="Q258" s="650">
        <v>430179</v>
      </c>
      <c r="R258" s="650"/>
      <c r="S258" s="650"/>
      <c r="T258" s="650"/>
      <c r="U258" s="650"/>
      <c r="V258" s="650">
        <v>83807</v>
      </c>
      <c r="W258" s="650"/>
      <c r="X258" s="650"/>
      <c r="Y258" s="650"/>
      <c r="Z258" s="650">
        <v>26013</v>
      </c>
      <c r="AA258" s="650">
        <v>32502</v>
      </c>
      <c r="AB258" s="650"/>
      <c r="AC258" s="650"/>
      <c r="AD258" s="650"/>
      <c r="AE258" s="650"/>
      <c r="AF258" s="650"/>
      <c r="AG258" s="650"/>
      <c r="AH258" s="650"/>
      <c r="AI258" s="20"/>
      <c r="AJ258" s="650"/>
      <c r="AK258" s="650"/>
      <c r="AL258" s="20"/>
      <c r="AM258" s="20"/>
      <c r="AN258" s="20"/>
      <c r="AO258" s="20"/>
      <c r="AP258" s="20"/>
      <c r="AQ258" s="650"/>
    </row>
    <row r="259" spans="1:43" ht="16.5">
      <c r="A259" s="648">
        <v>791</v>
      </c>
      <c r="B259" s="638" t="s">
        <v>282</v>
      </c>
      <c r="C259" s="36">
        <v>4931</v>
      </c>
      <c r="D259" s="649">
        <v>1347618</v>
      </c>
      <c r="E259" s="650">
        <v>-968695</v>
      </c>
      <c r="F259" s="650">
        <v>-495664</v>
      </c>
      <c r="G259" s="645">
        <v>-116741</v>
      </c>
      <c r="H259" s="650">
        <v>894050</v>
      </c>
      <c r="I259" s="650"/>
      <c r="J259" s="650">
        <v>333211</v>
      </c>
      <c r="K259" s="650">
        <v>16396</v>
      </c>
      <c r="L259" s="650"/>
      <c r="M259" s="650"/>
      <c r="N259" s="650"/>
      <c r="O259" s="650">
        <v>13415</v>
      </c>
      <c r="P259" s="650">
        <v>34990</v>
      </c>
      <c r="Q259" s="650"/>
      <c r="R259" s="650"/>
      <c r="S259" s="650"/>
      <c r="T259" s="650"/>
      <c r="U259" s="650"/>
      <c r="V259" s="650">
        <v>17574</v>
      </c>
      <c r="W259" s="650"/>
      <c r="X259" s="650"/>
      <c r="Y259" s="650"/>
      <c r="Z259" s="650">
        <v>5480</v>
      </c>
      <c r="AA259" s="650">
        <v>32502</v>
      </c>
      <c r="AB259" s="650"/>
      <c r="AC259" s="650"/>
      <c r="AD259" s="650"/>
      <c r="AE259" s="650"/>
      <c r="AF259" s="650"/>
      <c r="AG259" s="650"/>
      <c r="AH259" s="650"/>
      <c r="AI259" s="20"/>
      <c r="AJ259" s="650"/>
      <c r="AK259" s="650"/>
      <c r="AL259" s="20"/>
      <c r="AM259" s="20"/>
      <c r="AN259" s="20"/>
      <c r="AO259" s="20"/>
      <c r="AP259" s="20"/>
      <c r="AQ259" s="650"/>
    </row>
    <row r="260" spans="1:43" ht="16.5">
      <c r="A260" s="648">
        <v>831</v>
      </c>
      <c r="B260" s="638" t="s">
        <v>283</v>
      </c>
      <c r="C260" s="36">
        <v>4625</v>
      </c>
      <c r="D260" s="649">
        <v>353088</v>
      </c>
      <c r="E260" s="650">
        <v>-908581</v>
      </c>
      <c r="F260" s="650">
        <v>-464905</v>
      </c>
      <c r="G260" s="645">
        <v>-1020398</v>
      </c>
      <c r="H260" s="650"/>
      <c r="I260" s="650"/>
      <c r="J260" s="650">
        <v>71402</v>
      </c>
      <c r="K260" s="650">
        <v>120735</v>
      </c>
      <c r="L260" s="650"/>
      <c r="M260" s="650"/>
      <c r="N260" s="650"/>
      <c r="O260" s="650">
        <v>120735</v>
      </c>
      <c r="P260" s="650">
        <v>18658</v>
      </c>
      <c r="Q260" s="650"/>
      <c r="R260" s="650"/>
      <c r="S260" s="650"/>
      <c r="T260" s="650"/>
      <c r="U260" s="650"/>
      <c r="V260" s="650">
        <v>16484</v>
      </c>
      <c r="W260" s="650"/>
      <c r="X260" s="650"/>
      <c r="Y260" s="650"/>
      <c r="Z260" s="650">
        <v>5074</v>
      </c>
      <c r="AA260" s="650"/>
      <c r="AB260" s="650"/>
      <c r="AC260" s="650"/>
      <c r="AD260" s="650"/>
      <c r="AE260" s="650"/>
      <c r="AF260" s="650"/>
      <c r="AG260" s="650"/>
      <c r="AH260" s="650"/>
      <c r="AI260" s="20"/>
      <c r="AJ260" s="650"/>
      <c r="AK260" s="650"/>
      <c r="AL260" s="20"/>
      <c r="AM260" s="20"/>
      <c r="AN260" s="20"/>
      <c r="AO260" s="20"/>
      <c r="AP260" s="20"/>
      <c r="AQ260" s="650"/>
    </row>
    <row r="261" spans="1:43" ht="16.5">
      <c r="A261" s="648">
        <v>832</v>
      </c>
      <c r="B261" s="638" t="s">
        <v>284</v>
      </c>
      <c r="C261" s="36">
        <v>3731</v>
      </c>
      <c r="D261" s="649">
        <v>1016152</v>
      </c>
      <c r="E261" s="650">
        <v>-732955</v>
      </c>
      <c r="F261" s="650">
        <v>-375040</v>
      </c>
      <c r="G261" s="645">
        <v>-91843</v>
      </c>
      <c r="H261" s="650">
        <v>683791</v>
      </c>
      <c r="I261" s="650"/>
      <c r="J261" s="650">
        <v>95203</v>
      </c>
      <c r="K261" s="650">
        <v>8943</v>
      </c>
      <c r="L261" s="650">
        <v>38145</v>
      </c>
      <c r="M261" s="650"/>
      <c r="N261" s="650">
        <v>154352</v>
      </c>
      <c r="O261" s="650">
        <v>8943</v>
      </c>
      <c r="P261" s="650">
        <v>9366</v>
      </c>
      <c r="Q261" s="650"/>
      <c r="R261" s="650"/>
      <c r="S261" s="650"/>
      <c r="T261" s="650"/>
      <c r="U261" s="650"/>
      <c r="V261" s="650">
        <v>13297</v>
      </c>
      <c r="W261" s="650"/>
      <c r="X261" s="650"/>
      <c r="Y261" s="650"/>
      <c r="Z261" s="650">
        <v>4112</v>
      </c>
      <c r="AA261" s="650"/>
      <c r="AB261" s="650"/>
      <c r="AC261" s="650"/>
      <c r="AD261" s="650"/>
      <c r="AE261" s="650"/>
      <c r="AF261" s="650"/>
      <c r="AG261" s="650"/>
      <c r="AH261" s="650"/>
      <c r="AI261" s="20"/>
      <c r="AJ261" s="650"/>
      <c r="AK261" s="650"/>
      <c r="AL261" s="20"/>
      <c r="AM261" s="20"/>
      <c r="AN261" s="20"/>
      <c r="AO261" s="20"/>
      <c r="AP261" s="20"/>
      <c r="AQ261" s="650"/>
    </row>
    <row r="262" spans="1:43" ht="16.5">
      <c r="A262" s="648">
        <v>833</v>
      </c>
      <c r="B262" s="638" t="s">
        <v>285</v>
      </c>
      <c r="C262" s="36">
        <v>1705</v>
      </c>
      <c r="D262" s="649">
        <v>82940</v>
      </c>
      <c r="E262" s="650">
        <v>-334947</v>
      </c>
      <c r="F262" s="650">
        <v>-171387</v>
      </c>
      <c r="G262" s="645">
        <v>-423394</v>
      </c>
      <c r="H262" s="650"/>
      <c r="I262" s="650"/>
      <c r="J262" s="650">
        <v>47602</v>
      </c>
      <c r="K262" s="650">
        <v>4472</v>
      </c>
      <c r="L262" s="650"/>
      <c r="M262" s="650"/>
      <c r="N262" s="650"/>
      <c r="O262" s="650">
        <v>4472</v>
      </c>
      <c r="P262" s="650">
        <v>18762</v>
      </c>
      <c r="Q262" s="650"/>
      <c r="R262" s="650"/>
      <c r="S262" s="650"/>
      <c r="T262" s="650"/>
      <c r="U262" s="650"/>
      <c r="V262" s="650">
        <v>6077</v>
      </c>
      <c r="W262" s="650"/>
      <c r="X262" s="650"/>
      <c r="Y262" s="650"/>
      <c r="Z262" s="650">
        <v>1555</v>
      </c>
      <c r="AA262" s="650"/>
      <c r="AB262" s="650"/>
      <c r="AC262" s="650"/>
      <c r="AD262" s="650"/>
      <c r="AE262" s="650"/>
      <c r="AF262" s="650"/>
      <c r="AG262" s="650"/>
      <c r="AH262" s="650"/>
      <c r="AI262" s="20"/>
      <c r="AJ262" s="650"/>
      <c r="AK262" s="650"/>
      <c r="AL262" s="20"/>
      <c r="AM262" s="20"/>
      <c r="AN262" s="20"/>
      <c r="AO262" s="20"/>
      <c r="AP262" s="20"/>
      <c r="AQ262" s="650"/>
    </row>
    <row r="263" spans="1:43" ht="16.5">
      <c r="A263" s="648">
        <v>834</v>
      </c>
      <c r="B263" s="638" t="s">
        <v>286</v>
      </c>
      <c r="C263" s="36">
        <v>5844</v>
      </c>
      <c r="D263" s="649">
        <v>280893</v>
      </c>
      <c r="E263" s="650">
        <v>-1148054</v>
      </c>
      <c r="F263" s="650">
        <v>-587439</v>
      </c>
      <c r="G263" s="645">
        <v>-1454600</v>
      </c>
      <c r="H263" s="650"/>
      <c r="I263" s="650"/>
      <c r="J263" s="650">
        <v>142805</v>
      </c>
      <c r="K263" s="650">
        <v>7453</v>
      </c>
      <c r="L263" s="650"/>
      <c r="M263" s="650"/>
      <c r="N263" s="650"/>
      <c r="O263" s="650">
        <v>25340</v>
      </c>
      <c r="P263" s="650">
        <v>65979</v>
      </c>
      <c r="Q263" s="650"/>
      <c r="R263" s="650"/>
      <c r="S263" s="650"/>
      <c r="T263" s="650"/>
      <c r="U263" s="650"/>
      <c r="V263" s="650">
        <v>20828</v>
      </c>
      <c r="W263" s="650"/>
      <c r="X263" s="650"/>
      <c r="Y263" s="650"/>
      <c r="Z263" s="650">
        <v>6669</v>
      </c>
      <c r="AA263" s="650">
        <v>11819</v>
      </c>
      <c r="AB263" s="650"/>
      <c r="AC263" s="650"/>
      <c r="AD263" s="650"/>
      <c r="AE263" s="650"/>
      <c r="AF263" s="650"/>
      <c r="AG263" s="650"/>
      <c r="AH263" s="650"/>
      <c r="AI263" s="20"/>
      <c r="AJ263" s="650"/>
      <c r="AK263" s="650"/>
      <c r="AL263" s="20"/>
      <c r="AM263" s="20"/>
      <c r="AN263" s="20"/>
      <c r="AO263" s="20"/>
      <c r="AP263" s="20"/>
      <c r="AQ263" s="650"/>
    </row>
    <row r="264" spans="1:43" ht="16.5">
      <c r="A264" s="648">
        <v>837</v>
      </c>
      <c r="B264" s="638" t="s">
        <v>287</v>
      </c>
      <c r="C264" s="36">
        <v>255050</v>
      </c>
      <c r="D264" s="649">
        <v>162704513</v>
      </c>
      <c r="E264" s="650">
        <v>-50104572</v>
      </c>
      <c r="F264" s="650">
        <v>-25637626</v>
      </c>
      <c r="G264" s="645">
        <v>86962315</v>
      </c>
      <c r="H264" s="650">
        <v>31586629</v>
      </c>
      <c r="I264" s="650">
        <v>66667279</v>
      </c>
      <c r="J264" s="650">
        <v>8853901</v>
      </c>
      <c r="K264" s="650">
        <v>3310534</v>
      </c>
      <c r="L264" s="650">
        <v>3166068</v>
      </c>
      <c r="M264" s="650">
        <v>20126484</v>
      </c>
      <c r="N264" s="650">
        <v>1873878</v>
      </c>
      <c r="O264" s="650">
        <v>1930275</v>
      </c>
      <c r="P264" s="650">
        <v>2592092</v>
      </c>
      <c r="Q264" s="650"/>
      <c r="R264" s="650">
        <v>10272517</v>
      </c>
      <c r="S264" s="650">
        <v>2361967</v>
      </c>
      <c r="T264" s="650">
        <v>2241038</v>
      </c>
      <c r="U264" s="650">
        <v>2056537</v>
      </c>
      <c r="V264" s="650">
        <v>908998</v>
      </c>
      <c r="W264" s="650">
        <v>1758734</v>
      </c>
      <c r="X264" s="650">
        <v>996570</v>
      </c>
      <c r="Y264" s="650">
        <v>1079419</v>
      </c>
      <c r="Z264" s="650">
        <v>403774</v>
      </c>
      <c r="AA264" s="650">
        <v>192060</v>
      </c>
      <c r="AB264" s="650"/>
      <c r="AC264" s="650"/>
      <c r="AD264" s="650"/>
      <c r="AE264" s="650">
        <v>23211</v>
      </c>
      <c r="AF264" s="650"/>
      <c r="AG264" s="650">
        <v>161363</v>
      </c>
      <c r="AH264" s="650"/>
      <c r="AI264" s="20"/>
      <c r="AJ264" s="650"/>
      <c r="AK264" s="650"/>
      <c r="AL264" s="20"/>
      <c r="AM264" s="20"/>
      <c r="AN264" s="20"/>
      <c r="AO264" s="20"/>
      <c r="AP264" s="20"/>
      <c r="AQ264" s="650">
        <v>141185</v>
      </c>
    </row>
    <row r="265" spans="1:43" ht="16.5">
      <c r="A265" s="648">
        <v>844</v>
      </c>
      <c r="B265" s="638" t="s">
        <v>288</v>
      </c>
      <c r="C265" s="36">
        <v>1412</v>
      </c>
      <c r="D265" s="649">
        <v>101087</v>
      </c>
      <c r="E265" s="650">
        <v>-277387</v>
      </c>
      <c r="F265" s="650">
        <v>-141934</v>
      </c>
      <c r="G265" s="645">
        <v>-318234</v>
      </c>
      <c r="H265" s="650"/>
      <c r="I265" s="650"/>
      <c r="J265" s="650">
        <v>47602</v>
      </c>
      <c r="K265" s="650"/>
      <c r="L265" s="650">
        <v>38145</v>
      </c>
      <c r="M265" s="650"/>
      <c r="N265" s="650"/>
      <c r="O265" s="650"/>
      <c r="P265" s="650">
        <v>9381</v>
      </c>
      <c r="Q265" s="650"/>
      <c r="R265" s="650"/>
      <c r="S265" s="650"/>
      <c r="T265" s="650"/>
      <c r="U265" s="650"/>
      <c r="V265" s="650">
        <v>5032</v>
      </c>
      <c r="W265" s="650"/>
      <c r="X265" s="650"/>
      <c r="Y265" s="650"/>
      <c r="Z265" s="650">
        <v>927</v>
      </c>
      <c r="AA265" s="650"/>
      <c r="AB265" s="650"/>
      <c r="AC265" s="650"/>
      <c r="AD265" s="650"/>
      <c r="AE265" s="650"/>
      <c r="AF265" s="650"/>
      <c r="AG265" s="650"/>
      <c r="AH265" s="650"/>
      <c r="AI265" s="20"/>
      <c r="AJ265" s="650"/>
      <c r="AK265" s="650"/>
      <c r="AL265" s="20"/>
      <c r="AM265" s="20"/>
      <c r="AN265" s="20"/>
      <c r="AO265" s="20"/>
      <c r="AP265" s="20"/>
      <c r="AQ265" s="650"/>
    </row>
    <row r="266" spans="1:43" ht="16.5">
      <c r="A266" s="648">
        <v>845</v>
      </c>
      <c r="B266" s="638" t="s">
        <v>289</v>
      </c>
      <c r="C266" s="36">
        <v>2831</v>
      </c>
      <c r="D266" s="649">
        <v>819575</v>
      </c>
      <c r="E266" s="650">
        <v>-556150</v>
      </c>
      <c r="F266" s="650">
        <v>-284572</v>
      </c>
      <c r="G266" s="645">
        <v>-21147</v>
      </c>
      <c r="H266" s="650">
        <v>517448</v>
      </c>
      <c r="I266" s="650"/>
      <c r="J266" s="650">
        <v>142805</v>
      </c>
      <c r="K266" s="650">
        <v>84962</v>
      </c>
      <c r="L266" s="650"/>
      <c r="M266" s="650"/>
      <c r="N266" s="650"/>
      <c r="O266" s="650">
        <v>32792</v>
      </c>
      <c r="P266" s="650">
        <v>28128</v>
      </c>
      <c r="Q266" s="650"/>
      <c r="R266" s="650"/>
      <c r="S266" s="650"/>
      <c r="T266" s="650"/>
      <c r="U266" s="650"/>
      <c r="V266" s="650">
        <v>10090</v>
      </c>
      <c r="W266" s="650"/>
      <c r="X266" s="650"/>
      <c r="Y266" s="650"/>
      <c r="Z266" s="650">
        <v>3350</v>
      </c>
      <c r="AA266" s="650"/>
      <c r="AB266" s="650"/>
      <c r="AC266" s="650"/>
      <c r="AD266" s="650"/>
      <c r="AE266" s="650"/>
      <c r="AF266" s="650"/>
      <c r="AG266" s="650"/>
      <c r="AH266" s="650"/>
      <c r="AI266" s="20"/>
      <c r="AJ266" s="650"/>
      <c r="AK266" s="650"/>
      <c r="AL266" s="20"/>
      <c r="AM266" s="20"/>
      <c r="AN266" s="20"/>
      <c r="AO266" s="20"/>
      <c r="AP266" s="20"/>
      <c r="AQ266" s="650"/>
    </row>
    <row r="267" spans="1:43" ht="16.5">
      <c r="A267" s="648">
        <v>846</v>
      </c>
      <c r="B267" s="638" t="s">
        <v>290</v>
      </c>
      <c r="C267" s="36">
        <v>4758</v>
      </c>
      <c r="D267" s="649">
        <v>1066021</v>
      </c>
      <c r="E267" s="650">
        <v>-934709</v>
      </c>
      <c r="F267" s="650">
        <v>-478274</v>
      </c>
      <c r="G267" s="645">
        <v>-346962</v>
      </c>
      <c r="H267" s="650">
        <v>651376</v>
      </c>
      <c r="I267" s="650"/>
      <c r="J267" s="650">
        <v>261809</v>
      </c>
      <c r="K267" s="650">
        <v>31302</v>
      </c>
      <c r="L267" s="650">
        <v>38145</v>
      </c>
      <c r="M267" s="650"/>
      <c r="N267" s="650"/>
      <c r="O267" s="650">
        <v>19377</v>
      </c>
      <c r="P267" s="650">
        <v>41748</v>
      </c>
      <c r="Q267" s="650"/>
      <c r="R267" s="650"/>
      <c r="S267" s="650"/>
      <c r="T267" s="650"/>
      <c r="U267" s="650"/>
      <c r="V267" s="650">
        <v>16958</v>
      </c>
      <c r="W267" s="650"/>
      <c r="X267" s="650"/>
      <c r="Y267" s="650"/>
      <c r="Z267" s="650">
        <v>5306</v>
      </c>
      <c r="AA267" s="650"/>
      <c r="AB267" s="650"/>
      <c r="AC267" s="650"/>
      <c r="AD267" s="650"/>
      <c r="AE267" s="650"/>
      <c r="AF267" s="650"/>
      <c r="AG267" s="650"/>
      <c r="AH267" s="650"/>
      <c r="AI267" s="20"/>
      <c r="AJ267" s="650"/>
      <c r="AK267" s="650"/>
      <c r="AL267" s="20"/>
      <c r="AM267" s="20"/>
      <c r="AN267" s="20"/>
      <c r="AO267" s="20"/>
      <c r="AP267" s="20"/>
      <c r="AQ267" s="650"/>
    </row>
    <row r="268" spans="1:43" ht="16.5">
      <c r="A268" s="648">
        <v>848</v>
      </c>
      <c r="B268" s="638" t="s">
        <v>291</v>
      </c>
      <c r="C268" s="36">
        <v>4066</v>
      </c>
      <c r="D268" s="649">
        <v>1954732</v>
      </c>
      <c r="E268" s="650">
        <v>-798766</v>
      </c>
      <c r="F268" s="650">
        <v>-408714</v>
      </c>
      <c r="G268" s="645">
        <v>747252</v>
      </c>
      <c r="H268" s="650">
        <v>721615</v>
      </c>
      <c r="I268" s="650"/>
      <c r="J268" s="650">
        <v>71402</v>
      </c>
      <c r="K268" s="650">
        <v>44717</v>
      </c>
      <c r="L268" s="650"/>
      <c r="M268" s="650"/>
      <c r="N268" s="650">
        <v>103207</v>
      </c>
      <c r="O268" s="650">
        <v>44717</v>
      </c>
      <c r="P268" s="650">
        <v>25802</v>
      </c>
      <c r="Q268" s="650">
        <v>925008</v>
      </c>
      <c r="R268" s="650"/>
      <c r="S268" s="650"/>
      <c r="T268" s="650"/>
      <c r="U268" s="650"/>
      <c r="V268" s="650">
        <v>14491</v>
      </c>
      <c r="W268" s="650"/>
      <c r="X268" s="650"/>
      <c r="Y268" s="650"/>
      <c r="Z268" s="650">
        <v>3773</v>
      </c>
      <c r="AA268" s="650"/>
      <c r="AB268" s="650"/>
      <c r="AC268" s="650"/>
      <c r="AD268" s="650"/>
      <c r="AE268" s="650"/>
      <c r="AF268" s="650"/>
      <c r="AG268" s="650"/>
      <c r="AH268" s="650"/>
      <c r="AI268" s="20"/>
      <c r="AJ268" s="650"/>
      <c r="AK268" s="650"/>
      <c r="AL268" s="20"/>
      <c r="AM268" s="20"/>
      <c r="AN268" s="20"/>
      <c r="AO268" s="20"/>
      <c r="AP268" s="20"/>
      <c r="AQ268" s="650"/>
    </row>
    <row r="269" spans="1:43" ht="16.5">
      <c r="A269" s="648">
        <v>849</v>
      </c>
      <c r="B269" s="638" t="s">
        <v>292</v>
      </c>
      <c r="C269" s="36">
        <v>2849</v>
      </c>
      <c r="D269" s="649">
        <v>1186529</v>
      </c>
      <c r="E269" s="650">
        <v>-559686</v>
      </c>
      <c r="F269" s="650">
        <v>-286381</v>
      </c>
      <c r="G269" s="645">
        <v>340462</v>
      </c>
      <c r="H269" s="650">
        <v>871201</v>
      </c>
      <c r="I269" s="650"/>
      <c r="J269" s="650">
        <v>166606</v>
      </c>
      <c r="K269" s="650">
        <v>34283</v>
      </c>
      <c r="L269" s="650">
        <v>38145</v>
      </c>
      <c r="M269" s="650"/>
      <c r="N269" s="650"/>
      <c r="O269" s="650">
        <v>34283</v>
      </c>
      <c r="P269" s="650">
        <v>28128</v>
      </c>
      <c r="Q269" s="650"/>
      <c r="R269" s="650"/>
      <c r="S269" s="650"/>
      <c r="T269" s="650"/>
      <c r="U269" s="650"/>
      <c r="V269" s="650">
        <v>10154</v>
      </c>
      <c r="W269" s="650"/>
      <c r="X269" s="650"/>
      <c r="Y269" s="650"/>
      <c r="Z269" s="650">
        <v>3729</v>
      </c>
      <c r="AA269" s="650"/>
      <c r="AB269" s="650"/>
      <c r="AC269" s="650"/>
      <c r="AD269" s="650"/>
      <c r="AE269" s="650"/>
      <c r="AF269" s="650"/>
      <c r="AG269" s="650"/>
      <c r="AH269" s="650"/>
      <c r="AI269" s="20"/>
      <c r="AJ269" s="650"/>
      <c r="AK269" s="650"/>
      <c r="AL269" s="20"/>
      <c r="AM269" s="20"/>
      <c r="AN269" s="20"/>
      <c r="AO269" s="20"/>
      <c r="AP269" s="20"/>
      <c r="AQ269" s="650"/>
    </row>
    <row r="270" spans="1:43" ht="16.5">
      <c r="A270" s="648">
        <v>850</v>
      </c>
      <c r="B270" s="638" t="s">
        <v>293</v>
      </c>
      <c r="C270" s="36">
        <v>2368</v>
      </c>
      <c r="D270" s="649">
        <v>291893</v>
      </c>
      <c r="E270" s="650">
        <v>-465194</v>
      </c>
      <c r="F270" s="650">
        <v>-238031</v>
      </c>
      <c r="G270" s="645">
        <v>-411332</v>
      </c>
      <c r="H270" s="650"/>
      <c r="I270" s="650"/>
      <c r="J270" s="650">
        <v>142805</v>
      </c>
      <c r="K270" s="650">
        <v>7453</v>
      </c>
      <c r="L270" s="650">
        <v>38145</v>
      </c>
      <c r="M270" s="650"/>
      <c r="N270" s="650"/>
      <c r="O270" s="650">
        <v>71547</v>
      </c>
      <c r="P270" s="650">
        <v>9366</v>
      </c>
      <c r="Q270" s="650"/>
      <c r="R270" s="650"/>
      <c r="S270" s="650"/>
      <c r="T270" s="650"/>
      <c r="U270" s="650"/>
      <c r="V270" s="650">
        <v>8440</v>
      </c>
      <c r="W270" s="650"/>
      <c r="X270" s="650"/>
      <c r="Y270" s="650"/>
      <c r="Z270" s="650">
        <v>2838</v>
      </c>
      <c r="AA270" s="650"/>
      <c r="AB270" s="650">
        <v>11299</v>
      </c>
      <c r="AC270" s="650"/>
      <c r="AD270" s="650"/>
      <c r="AE270" s="650"/>
      <c r="AF270" s="650"/>
      <c r="AG270" s="650"/>
      <c r="AH270" s="650"/>
      <c r="AI270" s="20"/>
      <c r="AJ270" s="650"/>
      <c r="AK270" s="650"/>
      <c r="AL270" s="20"/>
      <c r="AM270" s="20"/>
      <c r="AN270" s="20"/>
      <c r="AO270" s="20"/>
      <c r="AP270" s="20"/>
      <c r="AQ270" s="650"/>
    </row>
    <row r="271" spans="1:43" ht="16.5">
      <c r="A271" s="648">
        <v>851</v>
      </c>
      <c r="B271" s="638" t="s">
        <v>294</v>
      </c>
      <c r="C271" s="36">
        <v>21018</v>
      </c>
      <c r="D271" s="649">
        <v>6082164</v>
      </c>
      <c r="E271" s="650">
        <v>-4128986</v>
      </c>
      <c r="F271" s="650">
        <v>-2112729</v>
      </c>
      <c r="G271" s="645">
        <v>-159551</v>
      </c>
      <c r="H271" s="650">
        <v>2456730</v>
      </c>
      <c r="I271" s="650"/>
      <c r="J271" s="650">
        <v>1594654</v>
      </c>
      <c r="K271" s="650">
        <v>169924</v>
      </c>
      <c r="L271" s="650">
        <v>228872</v>
      </c>
      <c r="M271" s="650"/>
      <c r="N271" s="650">
        <v>299598</v>
      </c>
      <c r="O271" s="650">
        <v>8943</v>
      </c>
      <c r="P271" s="650">
        <v>131290</v>
      </c>
      <c r="Q271" s="650"/>
      <c r="R271" s="650"/>
      <c r="S271" s="650"/>
      <c r="T271" s="650"/>
      <c r="U271" s="650">
        <v>305267</v>
      </c>
      <c r="V271" s="650">
        <v>74908</v>
      </c>
      <c r="W271" s="650">
        <v>463737</v>
      </c>
      <c r="X271" s="650">
        <v>295280</v>
      </c>
      <c r="Y271" s="650"/>
      <c r="Z271" s="650">
        <v>28770</v>
      </c>
      <c r="AA271" s="650">
        <v>47276</v>
      </c>
      <c r="AB271" s="650">
        <v>11299</v>
      </c>
      <c r="AC271" s="650"/>
      <c r="AD271" s="650"/>
      <c r="AE271" s="650">
        <v>62197</v>
      </c>
      <c r="AF271" s="650"/>
      <c r="AG271" s="650"/>
      <c r="AH271" s="650"/>
      <c r="AI271" s="20"/>
      <c r="AJ271" s="650"/>
      <c r="AK271" s="650"/>
      <c r="AL271" s="20"/>
      <c r="AM271" s="20"/>
      <c r="AN271" s="20"/>
      <c r="AO271" s="20"/>
      <c r="AP271" s="20"/>
      <c r="AQ271" s="650">
        <v>-96581</v>
      </c>
    </row>
    <row r="272" spans="1:43" ht="16.5">
      <c r="A272" s="648">
        <v>853</v>
      </c>
      <c r="B272" s="638" t="s">
        <v>295</v>
      </c>
      <c r="C272" s="36">
        <v>201863</v>
      </c>
      <c r="D272" s="649">
        <v>108778925</v>
      </c>
      <c r="E272" s="650">
        <v>-39655986</v>
      </c>
      <c r="F272" s="650">
        <v>-20291269</v>
      </c>
      <c r="G272" s="645">
        <v>48831670</v>
      </c>
      <c r="H272" s="650">
        <v>29694741</v>
      </c>
      <c r="I272" s="650">
        <v>32775450</v>
      </c>
      <c r="J272" s="650">
        <v>5974003</v>
      </c>
      <c r="K272" s="650">
        <v>5592581</v>
      </c>
      <c r="L272" s="650">
        <v>3127923</v>
      </c>
      <c r="M272" s="650">
        <v>10702108</v>
      </c>
      <c r="N272" s="650">
        <v>1138026</v>
      </c>
      <c r="O272" s="650">
        <v>2387877</v>
      </c>
      <c r="P272" s="650">
        <v>1900546</v>
      </c>
      <c r="Q272" s="650"/>
      <c r="R272" s="650">
        <v>5187465</v>
      </c>
      <c r="S272" s="650">
        <v>1950248</v>
      </c>
      <c r="T272" s="650">
        <v>1372184</v>
      </c>
      <c r="U272" s="650">
        <v>2435711</v>
      </c>
      <c r="V272" s="650">
        <v>719440</v>
      </c>
      <c r="W272" s="650">
        <v>1467147</v>
      </c>
      <c r="X272" s="650">
        <v>885839</v>
      </c>
      <c r="Y272" s="650">
        <v>953043</v>
      </c>
      <c r="Z272" s="650">
        <v>316096</v>
      </c>
      <c r="AA272" s="650">
        <v>67960</v>
      </c>
      <c r="AB272" s="650">
        <v>67796</v>
      </c>
      <c r="AC272" s="650"/>
      <c r="AD272" s="650"/>
      <c r="AE272" s="650">
        <v>85107</v>
      </c>
      <c r="AF272" s="650"/>
      <c r="AG272" s="650"/>
      <c r="AH272" s="650"/>
      <c r="AI272" s="20"/>
      <c r="AJ272" s="650">
        <v>35140</v>
      </c>
      <c r="AK272" s="650"/>
      <c r="AL272" s="20"/>
      <c r="AM272" s="20"/>
      <c r="AN272" s="20"/>
      <c r="AO272" s="20"/>
      <c r="AP272" s="20"/>
      <c r="AQ272" s="650">
        <v>-57506</v>
      </c>
    </row>
    <row r="273" spans="1:43" ht="16.5">
      <c r="A273" s="648">
        <v>854</v>
      </c>
      <c r="B273" s="638" t="s">
        <v>296</v>
      </c>
      <c r="C273" s="36">
        <v>3253</v>
      </c>
      <c r="D273" s="649">
        <v>956184</v>
      </c>
      <c r="E273" s="650">
        <v>-639052</v>
      </c>
      <c r="F273" s="650">
        <v>-326992</v>
      </c>
      <c r="G273" s="645">
        <v>-9860</v>
      </c>
      <c r="H273" s="650">
        <v>678980</v>
      </c>
      <c r="I273" s="650"/>
      <c r="J273" s="650">
        <v>71402</v>
      </c>
      <c r="K273" s="650">
        <v>86452</v>
      </c>
      <c r="L273" s="650"/>
      <c r="M273" s="650"/>
      <c r="N273" s="650"/>
      <c r="O273" s="650">
        <v>86452</v>
      </c>
      <c r="P273" s="650">
        <v>18747</v>
      </c>
      <c r="Q273" s="650"/>
      <c r="R273" s="650"/>
      <c r="S273" s="650"/>
      <c r="T273" s="650"/>
      <c r="U273" s="650"/>
      <c r="V273" s="650">
        <v>11594</v>
      </c>
      <c r="W273" s="650"/>
      <c r="X273" s="650"/>
      <c r="Y273" s="650"/>
      <c r="Z273" s="650">
        <v>2557</v>
      </c>
      <c r="AA273" s="650"/>
      <c r="AB273" s="650"/>
      <c r="AC273" s="650"/>
      <c r="AD273" s="650"/>
      <c r="AE273" s="650"/>
      <c r="AF273" s="650"/>
      <c r="AG273" s="650"/>
      <c r="AH273" s="650"/>
      <c r="AI273" s="20"/>
      <c r="AJ273" s="650"/>
      <c r="AK273" s="650"/>
      <c r="AL273" s="20"/>
      <c r="AM273" s="20"/>
      <c r="AN273" s="20"/>
      <c r="AO273" s="20"/>
      <c r="AP273" s="20"/>
      <c r="AQ273" s="650"/>
    </row>
    <row r="274" spans="1:43" ht="16.5">
      <c r="A274" s="648">
        <v>857</v>
      </c>
      <c r="B274" s="638" t="s">
        <v>297</v>
      </c>
      <c r="C274" s="36">
        <v>2313</v>
      </c>
      <c r="D274" s="649">
        <v>825857</v>
      </c>
      <c r="E274" s="650">
        <v>-454389</v>
      </c>
      <c r="F274" s="650">
        <v>-232503</v>
      </c>
      <c r="G274" s="645">
        <v>138965</v>
      </c>
      <c r="H274" s="650">
        <v>639938</v>
      </c>
      <c r="I274" s="650"/>
      <c r="J274" s="650">
        <v>166606</v>
      </c>
      <c r="K274" s="650"/>
      <c r="L274" s="650"/>
      <c r="M274" s="650"/>
      <c r="N274" s="650"/>
      <c r="O274" s="650"/>
      <c r="P274" s="650">
        <v>9381</v>
      </c>
      <c r="Q274" s="650"/>
      <c r="R274" s="650"/>
      <c r="S274" s="650"/>
      <c r="T274" s="650"/>
      <c r="U274" s="650"/>
      <c r="V274" s="650">
        <v>8244</v>
      </c>
      <c r="W274" s="650"/>
      <c r="X274" s="650"/>
      <c r="Y274" s="650"/>
      <c r="Z274" s="650">
        <v>1688</v>
      </c>
      <c r="AA274" s="650"/>
      <c r="AB274" s="650"/>
      <c r="AC274" s="650"/>
      <c r="AD274" s="650"/>
      <c r="AE274" s="650"/>
      <c r="AF274" s="650"/>
      <c r="AG274" s="650"/>
      <c r="AH274" s="650"/>
      <c r="AI274" s="20"/>
      <c r="AJ274" s="650"/>
      <c r="AK274" s="650"/>
      <c r="AL274" s="20"/>
      <c r="AM274" s="20"/>
      <c r="AN274" s="20"/>
      <c r="AO274" s="20"/>
      <c r="AP274" s="20"/>
      <c r="AQ274" s="650"/>
    </row>
    <row r="275" spans="1:43" ht="16.5">
      <c r="A275" s="648">
        <v>858</v>
      </c>
      <c r="B275" s="638" t="s">
        <v>298</v>
      </c>
      <c r="C275" s="36">
        <v>41338</v>
      </c>
      <c r="D275" s="649">
        <v>9571177</v>
      </c>
      <c r="E275" s="650">
        <v>-8120850</v>
      </c>
      <c r="F275" s="650">
        <v>-4155296</v>
      </c>
      <c r="G275" s="645">
        <v>-2704969</v>
      </c>
      <c r="H275" s="650">
        <v>5446406</v>
      </c>
      <c r="I275" s="650"/>
      <c r="J275" s="650">
        <v>1094837</v>
      </c>
      <c r="K275" s="650">
        <v>740808</v>
      </c>
      <c r="L275" s="650">
        <v>419599</v>
      </c>
      <c r="M275" s="650"/>
      <c r="N275" s="650">
        <v>461854</v>
      </c>
      <c r="O275" s="650">
        <v>411395</v>
      </c>
      <c r="P275" s="650">
        <v>382371</v>
      </c>
      <c r="Q275" s="650"/>
      <c r="R275" s="650"/>
      <c r="S275" s="650"/>
      <c r="T275" s="650"/>
      <c r="U275" s="650">
        <v>340614</v>
      </c>
      <c r="V275" s="650">
        <v>147329</v>
      </c>
      <c r="W275" s="650"/>
      <c r="X275" s="650"/>
      <c r="Y275" s="650"/>
      <c r="Z275" s="650">
        <v>58004</v>
      </c>
      <c r="AA275" s="650">
        <v>67960</v>
      </c>
      <c r="AB275" s="650"/>
      <c r="AC275" s="650"/>
      <c r="AD275" s="650"/>
      <c r="AE275" s="650"/>
      <c r="AF275" s="650"/>
      <c r="AG275" s="650"/>
      <c r="AH275" s="650"/>
      <c r="AI275" s="20"/>
      <c r="AJ275" s="650"/>
      <c r="AK275" s="650"/>
      <c r="AL275" s="20"/>
      <c r="AM275" s="20"/>
      <c r="AN275" s="20"/>
      <c r="AO275" s="20"/>
      <c r="AP275" s="20"/>
      <c r="AQ275" s="650"/>
    </row>
    <row r="276" spans="1:43" ht="16.5">
      <c r="A276" s="648">
        <v>859</v>
      </c>
      <c r="B276" s="638" t="s">
        <v>299</v>
      </c>
      <c r="C276" s="36">
        <v>6525</v>
      </c>
      <c r="D276" s="649">
        <v>1011621</v>
      </c>
      <c r="E276" s="650">
        <v>-1281836</v>
      </c>
      <c r="F276" s="650">
        <v>-655893</v>
      </c>
      <c r="G276" s="645">
        <v>-926108</v>
      </c>
      <c r="H276" s="650"/>
      <c r="I276" s="650"/>
      <c r="J276" s="650">
        <v>571219</v>
      </c>
      <c r="K276" s="650">
        <v>70056</v>
      </c>
      <c r="L276" s="650">
        <v>190727</v>
      </c>
      <c r="M276" s="650"/>
      <c r="N276" s="650"/>
      <c r="O276" s="650">
        <v>55151</v>
      </c>
      <c r="P276" s="650">
        <v>53041</v>
      </c>
      <c r="Q276" s="650"/>
      <c r="R276" s="650"/>
      <c r="S276" s="650"/>
      <c r="T276" s="650"/>
      <c r="U276" s="650"/>
      <c r="V276" s="650">
        <v>23255</v>
      </c>
      <c r="W276" s="650"/>
      <c r="X276" s="650"/>
      <c r="Y276" s="650"/>
      <c r="Z276" s="650">
        <v>12715</v>
      </c>
      <c r="AA276" s="650">
        <v>35457</v>
      </c>
      <c r="AB276" s="650"/>
      <c r="AC276" s="650"/>
      <c r="AD276" s="650"/>
      <c r="AE276" s="650"/>
      <c r="AF276" s="650"/>
      <c r="AG276" s="650"/>
      <c r="AH276" s="650"/>
      <c r="AI276" s="20"/>
      <c r="AJ276" s="650"/>
      <c r="AK276" s="650"/>
      <c r="AL276" s="20"/>
      <c r="AM276" s="20"/>
      <c r="AN276" s="20"/>
      <c r="AO276" s="20"/>
      <c r="AP276" s="20"/>
      <c r="AQ276" s="650"/>
    </row>
    <row r="277" spans="1:43" ht="16.5">
      <c r="A277" s="648">
        <v>886</v>
      </c>
      <c r="B277" s="638" t="s">
        <v>300</v>
      </c>
      <c r="C277" s="36">
        <v>12533</v>
      </c>
      <c r="D277" s="649">
        <v>3991114</v>
      </c>
      <c r="E277" s="650">
        <v>-2462108</v>
      </c>
      <c r="F277" s="650">
        <v>-1259817</v>
      </c>
      <c r="G277" s="645">
        <v>269189</v>
      </c>
      <c r="H277" s="650">
        <v>1910495</v>
      </c>
      <c r="I277" s="650"/>
      <c r="J277" s="650">
        <v>595020</v>
      </c>
      <c r="K277" s="650">
        <v>220603</v>
      </c>
      <c r="L277" s="650">
        <v>801053</v>
      </c>
      <c r="M277" s="650"/>
      <c r="N277" s="650"/>
      <c r="O277" s="650">
        <v>201226</v>
      </c>
      <c r="P277" s="650">
        <v>93277</v>
      </c>
      <c r="Q277" s="650"/>
      <c r="R277" s="650"/>
      <c r="S277" s="650"/>
      <c r="T277" s="650">
        <v>26237</v>
      </c>
      <c r="U277" s="650"/>
      <c r="V277" s="650">
        <v>44668</v>
      </c>
      <c r="W277" s="650"/>
      <c r="X277" s="650"/>
      <c r="Y277" s="650"/>
      <c r="Z277" s="650">
        <v>15535</v>
      </c>
      <c r="AA277" s="650">
        <v>29548</v>
      </c>
      <c r="AB277" s="650">
        <v>33898</v>
      </c>
      <c r="AC277" s="650"/>
      <c r="AD277" s="650"/>
      <c r="AE277" s="650"/>
      <c r="AF277" s="650"/>
      <c r="AG277" s="650"/>
      <c r="AH277" s="650">
        <v>19554</v>
      </c>
      <c r="AI277" s="20"/>
      <c r="AJ277" s="650"/>
      <c r="AK277" s="650"/>
      <c r="AL277" s="20"/>
      <c r="AM277" s="20"/>
      <c r="AN277" s="20"/>
      <c r="AO277" s="20"/>
      <c r="AP277" s="20"/>
      <c r="AQ277" s="650"/>
    </row>
    <row r="278" spans="1:43" ht="16.5">
      <c r="A278" s="648">
        <v>887</v>
      </c>
      <c r="B278" s="638" t="s">
        <v>301</v>
      </c>
      <c r="C278" s="36">
        <v>4568</v>
      </c>
      <c r="D278" s="649">
        <v>1261113</v>
      </c>
      <c r="E278" s="650">
        <v>-897384</v>
      </c>
      <c r="F278" s="650">
        <v>-459175</v>
      </c>
      <c r="G278" s="645">
        <v>-95446</v>
      </c>
      <c r="H278" s="650">
        <v>994738</v>
      </c>
      <c r="I278" s="650"/>
      <c r="J278" s="650">
        <v>95203</v>
      </c>
      <c r="K278" s="650">
        <v>61113</v>
      </c>
      <c r="L278" s="650"/>
      <c r="M278" s="650"/>
      <c r="N278" s="650"/>
      <c r="O278" s="650">
        <v>61113</v>
      </c>
      <c r="P278" s="650">
        <v>28158</v>
      </c>
      <c r="Q278" s="650"/>
      <c r="R278" s="650"/>
      <c r="S278" s="650"/>
      <c r="T278" s="650"/>
      <c r="U278" s="650"/>
      <c r="V278" s="650">
        <v>16280</v>
      </c>
      <c r="W278" s="650"/>
      <c r="X278" s="650"/>
      <c r="Y278" s="650"/>
      <c r="Z278" s="650">
        <v>4508</v>
      </c>
      <c r="AA278" s="650"/>
      <c r="AB278" s="650"/>
      <c r="AC278" s="650"/>
      <c r="AD278" s="650"/>
      <c r="AE278" s="650"/>
      <c r="AF278" s="650"/>
      <c r="AG278" s="650"/>
      <c r="AH278" s="650"/>
      <c r="AI278" s="20"/>
      <c r="AJ278" s="650"/>
      <c r="AK278" s="650"/>
      <c r="AL278" s="20"/>
      <c r="AM278" s="20"/>
      <c r="AN278" s="20"/>
      <c r="AO278" s="20"/>
      <c r="AP278" s="20"/>
      <c r="AQ278" s="650"/>
    </row>
    <row r="279" spans="1:43" ht="16.5">
      <c r="A279" s="648">
        <v>889</v>
      </c>
      <c r="B279" s="638" t="s">
        <v>302</v>
      </c>
      <c r="C279" s="36">
        <v>2491</v>
      </c>
      <c r="D279" s="649">
        <v>1411663</v>
      </c>
      <c r="E279" s="650">
        <v>-489357</v>
      </c>
      <c r="F279" s="650">
        <v>-250395</v>
      </c>
      <c r="G279" s="645">
        <v>671911</v>
      </c>
      <c r="H279" s="650">
        <v>691271</v>
      </c>
      <c r="I279" s="650"/>
      <c r="J279" s="650">
        <v>261809</v>
      </c>
      <c r="K279" s="650">
        <v>157999</v>
      </c>
      <c r="L279" s="650">
        <v>114436</v>
      </c>
      <c r="M279" s="650"/>
      <c r="N279" s="650"/>
      <c r="O279" s="650">
        <v>157999</v>
      </c>
      <c r="P279" s="650">
        <v>16406</v>
      </c>
      <c r="Q279" s="650"/>
      <c r="R279" s="650"/>
      <c r="S279" s="650"/>
      <c r="T279" s="650"/>
      <c r="U279" s="650"/>
      <c r="V279" s="650">
        <v>8878</v>
      </c>
      <c r="W279" s="650"/>
      <c r="X279" s="650"/>
      <c r="Y279" s="650"/>
      <c r="Z279" s="650">
        <v>2865</v>
      </c>
      <c r="AA279" s="650"/>
      <c r="AB279" s="650"/>
      <c r="AC279" s="650"/>
      <c r="AD279" s="650"/>
      <c r="AE279" s="650"/>
      <c r="AF279" s="650"/>
      <c r="AG279" s="650"/>
      <c r="AH279" s="650"/>
      <c r="AI279" s="20"/>
      <c r="AJ279" s="650"/>
      <c r="AK279" s="650"/>
      <c r="AL279" s="20"/>
      <c r="AM279" s="20"/>
      <c r="AN279" s="20"/>
      <c r="AO279" s="20"/>
      <c r="AP279" s="20"/>
      <c r="AQ279" s="650"/>
    </row>
    <row r="280" spans="1:43" ht="16.5">
      <c r="A280" s="648">
        <v>890</v>
      </c>
      <c r="B280" s="638" t="s">
        <v>303</v>
      </c>
      <c r="C280" s="36">
        <v>1139</v>
      </c>
      <c r="D280" s="649">
        <v>668599</v>
      </c>
      <c r="E280" s="650">
        <v>-223757</v>
      </c>
      <c r="F280" s="650">
        <v>-114492</v>
      </c>
      <c r="G280" s="645">
        <v>330350</v>
      </c>
      <c r="H280" s="650">
        <v>588303</v>
      </c>
      <c r="I280" s="650"/>
      <c r="J280" s="650">
        <v>23801</v>
      </c>
      <c r="K280" s="650"/>
      <c r="L280" s="650"/>
      <c r="M280" s="650"/>
      <c r="N280" s="650">
        <v>17068</v>
      </c>
      <c r="O280" s="650"/>
      <c r="P280" s="650">
        <v>20422</v>
      </c>
      <c r="Q280" s="650"/>
      <c r="R280" s="650"/>
      <c r="S280" s="650"/>
      <c r="T280" s="650">
        <v>13739</v>
      </c>
      <c r="U280" s="650"/>
      <c r="V280" s="650">
        <v>4059</v>
      </c>
      <c r="W280" s="650"/>
      <c r="X280" s="650"/>
      <c r="Y280" s="650"/>
      <c r="Z280" s="650">
        <v>1207</v>
      </c>
      <c r="AA280" s="650"/>
      <c r="AB280" s="650"/>
      <c r="AC280" s="650"/>
      <c r="AD280" s="650"/>
      <c r="AE280" s="650"/>
      <c r="AF280" s="650"/>
      <c r="AG280" s="650"/>
      <c r="AH280" s="650"/>
      <c r="AI280" s="20"/>
      <c r="AJ280" s="650"/>
      <c r="AK280" s="650"/>
      <c r="AL280" s="20"/>
      <c r="AM280" s="20"/>
      <c r="AN280" s="20"/>
      <c r="AO280" s="20"/>
      <c r="AP280" s="20"/>
      <c r="AQ280" s="650"/>
    </row>
    <row r="281" spans="1:43" ht="16.5">
      <c r="A281" s="648">
        <v>892</v>
      </c>
      <c r="B281" s="638" t="s">
        <v>304</v>
      </c>
      <c r="C281" s="36">
        <v>3615</v>
      </c>
      <c r="D281" s="649">
        <v>561959</v>
      </c>
      <c r="E281" s="650">
        <v>-710167</v>
      </c>
      <c r="F281" s="650">
        <v>-363380</v>
      </c>
      <c r="G281" s="645">
        <v>-511588</v>
      </c>
      <c r="H281" s="650"/>
      <c r="I281" s="650"/>
      <c r="J281" s="650">
        <v>357012</v>
      </c>
      <c r="K281" s="650">
        <v>96886</v>
      </c>
      <c r="L281" s="650">
        <v>38145</v>
      </c>
      <c r="M281" s="650"/>
      <c r="N281" s="650"/>
      <c r="O281" s="650">
        <v>32792</v>
      </c>
      <c r="P281" s="650">
        <v>18658</v>
      </c>
      <c r="Q281" s="650"/>
      <c r="R281" s="650"/>
      <c r="S281" s="650"/>
      <c r="T281" s="650"/>
      <c r="U281" s="650"/>
      <c r="V281" s="650">
        <v>12884</v>
      </c>
      <c r="W281" s="650"/>
      <c r="X281" s="650"/>
      <c r="Y281" s="650"/>
      <c r="Z281" s="650">
        <v>5582</v>
      </c>
      <c r="AA281" s="650"/>
      <c r="AB281" s="650"/>
      <c r="AC281" s="650"/>
      <c r="AD281" s="650"/>
      <c r="AE281" s="650"/>
      <c r="AF281" s="650"/>
      <c r="AG281" s="650"/>
      <c r="AH281" s="650"/>
      <c r="AI281" s="20"/>
      <c r="AJ281" s="650"/>
      <c r="AK281" s="650"/>
      <c r="AL281" s="20"/>
      <c r="AM281" s="20"/>
      <c r="AN281" s="20"/>
      <c r="AO281" s="20"/>
      <c r="AP281" s="20"/>
      <c r="AQ281" s="650"/>
    </row>
    <row r="282" spans="1:43" ht="16.5">
      <c r="A282" s="648">
        <v>893</v>
      </c>
      <c r="B282" s="638" t="s">
        <v>305</v>
      </c>
      <c r="C282" s="36">
        <v>7500</v>
      </c>
      <c r="D282" s="649">
        <v>2371865</v>
      </c>
      <c r="E282" s="650">
        <v>-1473375</v>
      </c>
      <c r="F282" s="650">
        <v>-753900</v>
      </c>
      <c r="G282" s="645">
        <v>144590</v>
      </c>
      <c r="H282" s="650">
        <v>1151326</v>
      </c>
      <c r="I282" s="650"/>
      <c r="J282" s="650">
        <v>95203</v>
      </c>
      <c r="K282" s="650">
        <v>327923</v>
      </c>
      <c r="L282" s="650">
        <v>228872</v>
      </c>
      <c r="M282" s="650"/>
      <c r="N282" s="650">
        <v>235223</v>
      </c>
      <c r="O282" s="650">
        <v>239980</v>
      </c>
      <c r="P282" s="650">
        <v>56272</v>
      </c>
      <c r="Q282" s="650"/>
      <c r="R282" s="650"/>
      <c r="S282" s="650"/>
      <c r="T282" s="650"/>
      <c r="U282" s="650"/>
      <c r="V282" s="650">
        <v>26730</v>
      </c>
      <c r="W282" s="650"/>
      <c r="X282" s="650"/>
      <c r="Y282" s="650"/>
      <c r="Z282" s="650">
        <v>10336</v>
      </c>
      <c r="AA282" s="650"/>
      <c r="AB282" s="650"/>
      <c r="AC282" s="650"/>
      <c r="AD282" s="650"/>
      <c r="AE282" s="650"/>
      <c r="AF282" s="650"/>
      <c r="AG282" s="650"/>
      <c r="AH282" s="650"/>
      <c r="AI282" s="20"/>
      <c r="AJ282" s="650"/>
      <c r="AK282" s="650"/>
      <c r="AL282" s="20"/>
      <c r="AM282" s="20"/>
      <c r="AN282" s="20"/>
      <c r="AO282" s="20"/>
      <c r="AP282" s="20"/>
      <c r="AQ282" s="650"/>
    </row>
    <row r="283" spans="1:43" ht="16.5">
      <c r="A283" s="648">
        <v>895</v>
      </c>
      <c r="B283" s="638" t="s">
        <v>306</v>
      </c>
      <c r="C283" s="36">
        <v>14938</v>
      </c>
      <c r="D283" s="649">
        <v>3016456</v>
      </c>
      <c r="E283" s="650">
        <v>-2934570</v>
      </c>
      <c r="F283" s="650">
        <v>-1501568</v>
      </c>
      <c r="G283" s="645">
        <v>-1419682</v>
      </c>
      <c r="H283" s="650">
        <v>1510454</v>
      </c>
      <c r="I283" s="650"/>
      <c r="J283" s="650">
        <v>761626</v>
      </c>
      <c r="K283" s="650">
        <v>371149</v>
      </c>
      <c r="L283" s="650">
        <v>114436</v>
      </c>
      <c r="M283" s="650"/>
      <c r="N283" s="650"/>
      <c r="O283" s="650">
        <v>-38755</v>
      </c>
      <c r="P283" s="650">
        <v>97427</v>
      </c>
      <c r="Q283" s="650"/>
      <c r="R283" s="650"/>
      <c r="S283" s="650"/>
      <c r="T283" s="650"/>
      <c r="U283" s="650">
        <v>89973</v>
      </c>
      <c r="V283" s="650">
        <v>53239</v>
      </c>
      <c r="W283" s="650"/>
      <c r="X283" s="650"/>
      <c r="Y283" s="650"/>
      <c r="Z283" s="650">
        <v>16060</v>
      </c>
      <c r="AA283" s="650">
        <v>29548</v>
      </c>
      <c r="AB283" s="650">
        <v>11299</v>
      </c>
      <c r="AC283" s="650"/>
      <c r="AD283" s="650"/>
      <c r="AE283" s="650"/>
      <c r="AF283" s="650"/>
      <c r="AG283" s="650"/>
      <c r="AH283" s="650"/>
      <c r="AI283" s="20"/>
      <c r="AJ283" s="650"/>
      <c r="AK283" s="650"/>
      <c r="AL283" s="20"/>
      <c r="AM283" s="20"/>
      <c r="AN283" s="20"/>
      <c r="AO283" s="20"/>
      <c r="AP283" s="20"/>
      <c r="AQ283" s="650"/>
    </row>
    <row r="284" spans="1:43" ht="16.5">
      <c r="A284" s="648">
        <v>905</v>
      </c>
      <c r="B284" s="638" t="s">
        <v>307</v>
      </c>
      <c r="C284" s="36">
        <v>68956</v>
      </c>
      <c r="D284" s="649">
        <v>54798603</v>
      </c>
      <c r="E284" s="650">
        <v>-13546406</v>
      </c>
      <c r="F284" s="650">
        <v>-6931457</v>
      </c>
      <c r="G284" s="645">
        <v>34320740</v>
      </c>
      <c r="H284" s="650">
        <v>8578953</v>
      </c>
      <c r="I284" s="650">
        <v>18417001</v>
      </c>
      <c r="J284" s="650">
        <v>3379715</v>
      </c>
      <c r="K284" s="650">
        <v>2691951</v>
      </c>
      <c r="L284" s="650">
        <v>1678398</v>
      </c>
      <c r="M284" s="650">
        <v>5751439</v>
      </c>
      <c r="N284" s="650">
        <v>1255208</v>
      </c>
      <c r="O284" s="650">
        <v>1840842</v>
      </c>
      <c r="P284" s="650">
        <v>779665</v>
      </c>
      <c r="Q284" s="650">
        <v>1299266</v>
      </c>
      <c r="R284" s="650">
        <v>2721370</v>
      </c>
      <c r="S284" s="650">
        <v>2284596</v>
      </c>
      <c r="T284" s="650">
        <v>471862</v>
      </c>
      <c r="U284" s="650">
        <v>742281</v>
      </c>
      <c r="V284" s="650">
        <v>245759</v>
      </c>
      <c r="W284" s="650">
        <v>1912821</v>
      </c>
      <c r="X284" s="650">
        <v>406010</v>
      </c>
      <c r="Y284" s="650"/>
      <c r="Z284" s="650">
        <v>111130</v>
      </c>
      <c r="AA284" s="650">
        <v>88643</v>
      </c>
      <c r="AB284" s="650">
        <v>90395</v>
      </c>
      <c r="AC284" s="650"/>
      <c r="AD284" s="650"/>
      <c r="AE284" s="650">
        <v>80484</v>
      </c>
      <c r="AF284" s="650"/>
      <c r="AG284" s="650">
        <v>11732</v>
      </c>
      <c r="AH284" s="650"/>
      <c r="AI284" s="20"/>
      <c r="AJ284" s="650"/>
      <c r="AK284" s="650"/>
      <c r="AL284" s="20"/>
      <c r="AM284" s="20"/>
      <c r="AN284" s="20"/>
      <c r="AO284" s="20"/>
      <c r="AP284" s="20"/>
      <c r="AQ284" s="650">
        <v>-40918</v>
      </c>
    </row>
    <row r="285" spans="1:43" ht="16.5">
      <c r="A285" s="648">
        <v>908</v>
      </c>
      <c r="B285" s="638" t="s">
        <v>308</v>
      </c>
      <c r="C285" s="36">
        <v>20694</v>
      </c>
      <c r="D285" s="649">
        <v>7871395</v>
      </c>
      <c r="E285" s="650">
        <v>-4065336</v>
      </c>
      <c r="F285" s="650">
        <v>-2080161</v>
      </c>
      <c r="G285" s="645">
        <v>1725898</v>
      </c>
      <c r="H285" s="650">
        <v>3069418</v>
      </c>
      <c r="I285" s="650"/>
      <c r="J285" s="650">
        <v>642622</v>
      </c>
      <c r="K285" s="650">
        <v>502319</v>
      </c>
      <c r="L285" s="650">
        <v>419599</v>
      </c>
      <c r="M285" s="650"/>
      <c r="N285" s="650">
        <v>1262367</v>
      </c>
      <c r="O285" s="650">
        <v>447168</v>
      </c>
      <c r="P285" s="650">
        <v>140864</v>
      </c>
      <c r="Q285" s="650">
        <v>909643</v>
      </c>
      <c r="R285" s="650"/>
      <c r="S285" s="650"/>
      <c r="T285" s="650">
        <v>175242</v>
      </c>
      <c r="U285" s="650"/>
      <c r="V285" s="650">
        <v>73753</v>
      </c>
      <c r="W285" s="650"/>
      <c r="X285" s="650"/>
      <c r="Y285" s="650"/>
      <c r="Z285" s="650">
        <v>25322</v>
      </c>
      <c r="AA285" s="650">
        <v>59095</v>
      </c>
      <c r="AB285" s="650"/>
      <c r="AC285" s="650"/>
      <c r="AD285" s="650">
        <v>134839</v>
      </c>
      <c r="AE285" s="650">
        <v>9144</v>
      </c>
      <c r="AF285" s="650"/>
      <c r="AG285" s="650"/>
      <c r="AH285" s="650"/>
      <c r="AI285" s="20"/>
      <c r="AJ285" s="650"/>
      <c r="AK285" s="650"/>
      <c r="AL285" s="20"/>
      <c r="AM285" s="20"/>
      <c r="AN285" s="20"/>
      <c r="AO285" s="20"/>
      <c r="AP285" s="20"/>
      <c r="AQ285" s="650"/>
    </row>
    <row r="286" spans="1:43" ht="16.5">
      <c r="A286" s="648">
        <v>915</v>
      </c>
      <c r="B286" s="638" t="s">
        <v>309</v>
      </c>
      <c r="C286" s="36">
        <v>19727</v>
      </c>
      <c r="D286" s="649">
        <v>4488581</v>
      </c>
      <c r="E286" s="650">
        <v>-3875369</v>
      </c>
      <c r="F286" s="650">
        <v>-1982958</v>
      </c>
      <c r="G286" s="645">
        <v>-1369746</v>
      </c>
      <c r="H286" s="650"/>
      <c r="I286" s="650"/>
      <c r="J286" s="650">
        <v>1142439</v>
      </c>
      <c r="K286" s="650">
        <v>643922</v>
      </c>
      <c r="L286" s="650">
        <v>228872</v>
      </c>
      <c r="M286" s="650"/>
      <c r="N286" s="650">
        <v>590147</v>
      </c>
      <c r="O286" s="650">
        <v>523187</v>
      </c>
      <c r="P286" s="650">
        <v>335258</v>
      </c>
      <c r="Q286" s="650">
        <v>595802</v>
      </c>
      <c r="R286" s="650"/>
      <c r="S286" s="650"/>
      <c r="T286" s="650"/>
      <c r="U286" s="650">
        <v>167094</v>
      </c>
      <c r="V286" s="650">
        <v>70307</v>
      </c>
      <c r="W286" s="650">
        <v>79624</v>
      </c>
      <c r="X286" s="650"/>
      <c r="Y286" s="650"/>
      <c r="Z286" s="650">
        <v>20048</v>
      </c>
      <c r="AA286" s="650"/>
      <c r="AB286" s="650"/>
      <c r="AC286" s="650"/>
      <c r="AD286" s="650"/>
      <c r="AE286" s="650">
        <v>16680</v>
      </c>
      <c r="AF286" s="650"/>
      <c r="AG286" s="650"/>
      <c r="AH286" s="650"/>
      <c r="AI286" s="20"/>
      <c r="AJ286" s="650"/>
      <c r="AK286" s="650"/>
      <c r="AL286" s="20"/>
      <c r="AM286" s="20"/>
      <c r="AN286" s="20"/>
      <c r="AO286" s="20"/>
      <c r="AP286" s="20"/>
      <c r="AQ286" s="650">
        <v>75201</v>
      </c>
    </row>
    <row r="287" spans="1:43" ht="16.5">
      <c r="A287" s="648">
        <v>918</v>
      </c>
      <c r="B287" s="638" t="s">
        <v>310</v>
      </c>
      <c r="C287" s="36">
        <v>2245</v>
      </c>
      <c r="D287" s="649">
        <v>137071</v>
      </c>
      <c r="E287" s="650">
        <v>-441030</v>
      </c>
      <c r="F287" s="650">
        <v>-225667</v>
      </c>
      <c r="G287" s="645">
        <v>-529626</v>
      </c>
      <c r="H287" s="650"/>
      <c r="I287" s="650"/>
      <c r="J287" s="650">
        <v>23801</v>
      </c>
      <c r="K287" s="650">
        <v>58132</v>
      </c>
      <c r="L287" s="650"/>
      <c r="M287" s="650"/>
      <c r="N287" s="650"/>
      <c r="O287" s="650">
        <v>35773</v>
      </c>
      <c r="P287" s="650">
        <v>8981</v>
      </c>
      <c r="Q287" s="650"/>
      <c r="R287" s="650"/>
      <c r="S287" s="650"/>
      <c r="T287" s="650"/>
      <c r="U287" s="650"/>
      <c r="V287" s="650">
        <v>8001</v>
      </c>
      <c r="W287" s="650"/>
      <c r="X287" s="650"/>
      <c r="Y287" s="650"/>
      <c r="Z287" s="650">
        <v>2383</v>
      </c>
      <c r="AA287" s="650"/>
      <c r="AB287" s="650"/>
      <c r="AC287" s="650"/>
      <c r="AD287" s="650"/>
      <c r="AE287" s="650"/>
      <c r="AF287" s="650"/>
      <c r="AG287" s="650"/>
      <c r="AH287" s="650"/>
      <c r="AI287" s="20"/>
      <c r="AJ287" s="650"/>
      <c r="AK287" s="650"/>
      <c r="AL287" s="20"/>
      <c r="AM287" s="20"/>
      <c r="AN287" s="20"/>
      <c r="AO287" s="20"/>
      <c r="AP287" s="20"/>
      <c r="AQ287" s="650"/>
    </row>
    <row r="288" spans="1:43" ht="16.5">
      <c r="A288" s="648">
        <v>921</v>
      </c>
      <c r="B288" s="638" t="s">
        <v>311</v>
      </c>
      <c r="C288" s="36">
        <v>1895</v>
      </c>
      <c r="D288" s="649">
        <v>935479</v>
      </c>
      <c r="E288" s="650">
        <v>-372273</v>
      </c>
      <c r="F288" s="650">
        <v>-190485</v>
      </c>
      <c r="G288" s="645">
        <v>372721</v>
      </c>
      <c r="H288" s="650">
        <v>706478</v>
      </c>
      <c r="I288" s="650"/>
      <c r="J288" s="650">
        <v>142805</v>
      </c>
      <c r="K288" s="650">
        <v>34283</v>
      </c>
      <c r="L288" s="650"/>
      <c r="M288" s="650"/>
      <c r="N288" s="650"/>
      <c r="O288" s="650">
        <v>34283</v>
      </c>
      <c r="P288" s="650">
        <v>9366</v>
      </c>
      <c r="Q288" s="650"/>
      <c r="R288" s="650"/>
      <c r="S288" s="650"/>
      <c r="T288" s="650"/>
      <c r="U288" s="650"/>
      <c r="V288" s="650">
        <v>6754</v>
      </c>
      <c r="W288" s="650"/>
      <c r="X288" s="650"/>
      <c r="Y288" s="650"/>
      <c r="Z288" s="650">
        <v>1510</v>
      </c>
      <c r="AA288" s="650"/>
      <c r="AB288" s="650"/>
      <c r="AC288" s="650"/>
      <c r="AD288" s="650"/>
      <c r="AE288" s="650"/>
      <c r="AF288" s="650"/>
      <c r="AG288" s="650"/>
      <c r="AH288" s="650"/>
      <c r="AI288" s="20"/>
      <c r="AJ288" s="650"/>
      <c r="AK288" s="650"/>
      <c r="AL288" s="20"/>
      <c r="AM288" s="20"/>
      <c r="AN288" s="20"/>
      <c r="AO288" s="20"/>
      <c r="AP288" s="20"/>
      <c r="AQ288" s="650"/>
    </row>
    <row r="289" spans="1:43" ht="16.5">
      <c r="A289" s="648">
        <v>922</v>
      </c>
      <c r="B289" s="638" t="s">
        <v>312</v>
      </c>
      <c r="C289" s="36">
        <v>4469</v>
      </c>
      <c r="D289" s="649">
        <v>261314</v>
      </c>
      <c r="E289" s="650">
        <v>-877935</v>
      </c>
      <c r="F289" s="650">
        <v>-449224</v>
      </c>
      <c r="G289" s="645">
        <v>-1065845</v>
      </c>
      <c r="H289" s="650"/>
      <c r="I289" s="650"/>
      <c r="J289" s="650">
        <v>166606</v>
      </c>
      <c r="K289" s="650"/>
      <c r="L289" s="650"/>
      <c r="M289" s="650"/>
      <c r="N289" s="650"/>
      <c r="O289" s="650"/>
      <c r="P289" s="650">
        <v>61355</v>
      </c>
      <c r="Q289" s="650"/>
      <c r="R289" s="650"/>
      <c r="S289" s="650"/>
      <c r="T289" s="650"/>
      <c r="U289" s="650"/>
      <c r="V289" s="650">
        <v>15928</v>
      </c>
      <c r="W289" s="650"/>
      <c r="X289" s="650"/>
      <c r="Y289" s="650"/>
      <c r="Z289" s="650">
        <v>6126</v>
      </c>
      <c r="AA289" s="650"/>
      <c r="AB289" s="650">
        <v>11299</v>
      </c>
      <c r="AC289" s="650"/>
      <c r="AD289" s="650"/>
      <c r="AE289" s="650"/>
      <c r="AF289" s="650"/>
      <c r="AG289" s="650"/>
      <c r="AH289" s="650"/>
      <c r="AI289" s="20"/>
      <c r="AJ289" s="650"/>
      <c r="AK289" s="650"/>
      <c r="AL289" s="20"/>
      <c r="AM289" s="20"/>
      <c r="AN289" s="20"/>
      <c r="AO289" s="20"/>
      <c r="AP289" s="20"/>
      <c r="AQ289" s="650"/>
    </row>
    <row r="290" spans="1:43" ht="16.5">
      <c r="A290" s="648">
        <v>924</v>
      </c>
      <c r="B290" s="638" t="s">
        <v>313</v>
      </c>
      <c r="C290" s="36">
        <v>2936</v>
      </c>
      <c r="D290" s="649">
        <v>1194600</v>
      </c>
      <c r="E290" s="650">
        <v>-576777</v>
      </c>
      <c r="F290" s="650">
        <v>-295127</v>
      </c>
      <c r="G290" s="645">
        <v>322696</v>
      </c>
      <c r="H290" s="650">
        <v>629054</v>
      </c>
      <c r="I290" s="650"/>
      <c r="J290" s="650">
        <v>285610</v>
      </c>
      <c r="K290" s="650"/>
      <c r="L290" s="650"/>
      <c r="M290" s="650"/>
      <c r="N290" s="650">
        <v>236941</v>
      </c>
      <c r="O290" s="650"/>
      <c r="P290" s="650">
        <v>18762</v>
      </c>
      <c r="Q290" s="650"/>
      <c r="R290" s="650"/>
      <c r="S290" s="650"/>
      <c r="T290" s="650">
        <v>10356</v>
      </c>
      <c r="U290" s="650"/>
      <c r="V290" s="650">
        <v>10464</v>
      </c>
      <c r="W290" s="650"/>
      <c r="X290" s="650"/>
      <c r="Y290" s="650"/>
      <c r="Z290" s="650">
        <v>3413</v>
      </c>
      <c r="AA290" s="650"/>
      <c r="AB290" s="650"/>
      <c r="AC290" s="650"/>
      <c r="AD290" s="650"/>
      <c r="AE290" s="650"/>
      <c r="AF290" s="650"/>
      <c r="AG290" s="650"/>
      <c r="AH290" s="650"/>
      <c r="AI290" s="20"/>
      <c r="AJ290" s="650"/>
      <c r="AK290" s="650"/>
      <c r="AL290" s="20"/>
      <c r="AM290" s="20"/>
      <c r="AN290" s="20"/>
      <c r="AO290" s="20"/>
      <c r="AP290" s="20"/>
      <c r="AQ290" s="650"/>
    </row>
    <row r="291" spans="1:43" ht="16.5">
      <c r="A291" s="648">
        <v>925</v>
      </c>
      <c r="B291" s="638" t="s">
        <v>314</v>
      </c>
      <c r="C291" s="36">
        <v>3387</v>
      </c>
      <c r="D291" s="649">
        <v>1051964</v>
      </c>
      <c r="E291" s="650">
        <v>-665376</v>
      </c>
      <c r="F291" s="650">
        <v>-340461</v>
      </c>
      <c r="G291" s="645">
        <v>46127</v>
      </c>
      <c r="H291" s="650">
        <v>648864</v>
      </c>
      <c r="I291" s="650"/>
      <c r="J291" s="650">
        <v>71402</v>
      </c>
      <c r="K291" s="650">
        <v>31302</v>
      </c>
      <c r="L291" s="650">
        <v>190727</v>
      </c>
      <c r="M291" s="650"/>
      <c r="N291" s="650">
        <v>77434</v>
      </c>
      <c r="O291" s="650">
        <v>-8943</v>
      </c>
      <c r="P291" s="650">
        <v>25253</v>
      </c>
      <c r="Q291" s="650"/>
      <c r="R291" s="650"/>
      <c r="S291" s="650"/>
      <c r="T291" s="650"/>
      <c r="U291" s="650"/>
      <c r="V291" s="650">
        <v>12071</v>
      </c>
      <c r="W291" s="650"/>
      <c r="X291" s="650"/>
      <c r="Y291" s="650"/>
      <c r="Z291" s="650">
        <v>3854</v>
      </c>
      <c r="AA291" s="650"/>
      <c r="AB291" s="650"/>
      <c r="AC291" s="650"/>
      <c r="AD291" s="650"/>
      <c r="AE291" s="650"/>
      <c r="AF291" s="650"/>
      <c r="AG291" s="650"/>
      <c r="AH291" s="650"/>
      <c r="AI291" s="20"/>
      <c r="AJ291" s="650"/>
      <c r="AK291" s="650"/>
      <c r="AL291" s="20"/>
      <c r="AM291" s="20"/>
      <c r="AN291" s="20"/>
      <c r="AO291" s="20"/>
      <c r="AP291" s="20"/>
      <c r="AQ291" s="650"/>
    </row>
    <row r="292" spans="1:43" ht="16.5">
      <c r="A292" s="648">
        <v>927</v>
      </c>
      <c r="B292" s="638" t="s">
        <v>315</v>
      </c>
      <c r="C292" s="36">
        <v>28811</v>
      </c>
      <c r="D292" s="649">
        <v>6132058</v>
      </c>
      <c r="E292" s="650">
        <v>-5659921</v>
      </c>
      <c r="F292" s="650">
        <v>-2896082</v>
      </c>
      <c r="G292" s="645">
        <v>-2423945</v>
      </c>
      <c r="H292" s="650">
        <v>4255586</v>
      </c>
      <c r="I292" s="650"/>
      <c r="J292" s="650">
        <v>833028</v>
      </c>
      <c r="K292" s="650">
        <v>214641</v>
      </c>
      <c r="L292" s="650">
        <v>152582</v>
      </c>
      <c r="M292" s="650"/>
      <c r="N292" s="650"/>
      <c r="O292" s="650">
        <v>189301</v>
      </c>
      <c r="P292" s="650">
        <v>243833</v>
      </c>
      <c r="Q292" s="650"/>
      <c r="R292" s="650"/>
      <c r="S292" s="650"/>
      <c r="T292" s="650"/>
      <c r="U292" s="650">
        <v>64267</v>
      </c>
      <c r="V292" s="650">
        <v>102682</v>
      </c>
      <c r="W292" s="650"/>
      <c r="X292" s="650"/>
      <c r="Y292" s="650"/>
      <c r="Z292" s="650">
        <v>38246</v>
      </c>
      <c r="AA292" s="650">
        <v>26593</v>
      </c>
      <c r="AB292" s="650">
        <v>11299</v>
      </c>
      <c r="AC292" s="650"/>
      <c r="AD292" s="650"/>
      <c r="AE292" s="650"/>
      <c r="AF292" s="650"/>
      <c r="AG292" s="650"/>
      <c r="AH292" s="650"/>
      <c r="AI292" s="20"/>
      <c r="AJ292" s="650"/>
      <c r="AK292" s="650"/>
      <c r="AL292" s="20"/>
      <c r="AM292" s="20"/>
      <c r="AN292" s="20"/>
      <c r="AO292" s="20"/>
      <c r="AP292" s="20"/>
      <c r="AQ292" s="650"/>
    </row>
    <row r="293" spans="1:43" ht="16.5">
      <c r="A293" s="648">
        <v>931</v>
      </c>
      <c r="B293" s="638" t="s">
        <v>316</v>
      </c>
      <c r="C293" s="36">
        <v>5877</v>
      </c>
      <c r="D293" s="649">
        <v>1882457</v>
      </c>
      <c r="E293" s="650">
        <v>-1154537</v>
      </c>
      <c r="F293" s="650">
        <v>-590756</v>
      </c>
      <c r="G293" s="645">
        <v>137164</v>
      </c>
      <c r="H293" s="650">
        <v>848365</v>
      </c>
      <c r="I293" s="650"/>
      <c r="J293" s="650">
        <v>428415</v>
      </c>
      <c r="K293" s="650">
        <v>123716</v>
      </c>
      <c r="L293" s="650"/>
      <c r="M293" s="650"/>
      <c r="N293" s="650"/>
      <c r="O293" s="650">
        <v>123716</v>
      </c>
      <c r="P293" s="650">
        <v>32945</v>
      </c>
      <c r="Q293" s="650">
        <v>278093</v>
      </c>
      <c r="R293" s="650"/>
      <c r="S293" s="650"/>
      <c r="T293" s="650"/>
      <c r="U293" s="650"/>
      <c r="V293" s="650">
        <v>20946</v>
      </c>
      <c r="W293" s="650"/>
      <c r="X293" s="650"/>
      <c r="Y293" s="650"/>
      <c r="Z293" s="650">
        <v>5578</v>
      </c>
      <c r="AA293" s="650">
        <v>20683</v>
      </c>
      <c r="AB293" s="650"/>
      <c r="AC293" s="650"/>
      <c r="AD293" s="650"/>
      <c r="AE293" s="650"/>
      <c r="AF293" s="650"/>
      <c r="AG293" s="650"/>
      <c r="AH293" s="650"/>
      <c r="AI293" s="20"/>
      <c r="AJ293" s="650"/>
      <c r="AK293" s="650"/>
      <c r="AL293" s="20"/>
      <c r="AM293" s="20"/>
      <c r="AN293" s="20"/>
      <c r="AO293" s="20"/>
      <c r="AP293" s="20"/>
      <c r="AQ293" s="650"/>
    </row>
    <row r="294" spans="1:43" ht="16.5">
      <c r="A294" s="648">
        <v>934</v>
      </c>
      <c r="B294" s="638" t="s">
        <v>317</v>
      </c>
      <c r="C294" s="36">
        <v>2656</v>
      </c>
      <c r="D294" s="649">
        <v>12317</v>
      </c>
      <c r="E294" s="650">
        <v>-521771</v>
      </c>
      <c r="F294" s="650">
        <v>-266981</v>
      </c>
      <c r="G294" s="645">
        <v>-776435</v>
      </c>
      <c r="H294" s="650"/>
      <c r="I294" s="650"/>
      <c r="J294" s="650"/>
      <c r="K294" s="650"/>
      <c r="L294" s="650"/>
      <c r="M294" s="650"/>
      <c r="N294" s="650"/>
      <c r="O294" s="650"/>
      <c r="P294" s="650"/>
      <c r="Q294" s="650"/>
      <c r="R294" s="650"/>
      <c r="S294" s="650"/>
      <c r="T294" s="650"/>
      <c r="U294" s="650"/>
      <c r="V294" s="650">
        <v>9466</v>
      </c>
      <c r="W294" s="650"/>
      <c r="X294" s="650"/>
      <c r="Y294" s="650"/>
      <c r="Z294" s="650">
        <v>2851</v>
      </c>
      <c r="AA294" s="650"/>
      <c r="AB294" s="650"/>
      <c r="AC294" s="650"/>
      <c r="AD294" s="650"/>
      <c r="AE294" s="650"/>
      <c r="AF294" s="650"/>
      <c r="AG294" s="650"/>
      <c r="AH294" s="650"/>
      <c r="AI294" s="20"/>
      <c r="AJ294" s="650"/>
      <c r="AK294" s="650"/>
      <c r="AL294" s="20"/>
      <c r="AM294" s="20"/>
      <c r="AN294" s="20"/>
      <c r="AO294" s="20"/>
      <c r="AP294" s="20"/>
      <c r="AQ294" s="650"/>
    </row>
    <row r="295" spans="1:43" ht="16.5">
      <c r="A295" s="648">
        <v>935</v>
      </c>
      <c r="B295" s="638" t="s">
        <v>318</v>
      </c>
      <c r="C295" s="36">
        <v>2927</v>
      </c>
      <c r="D295" s="649">
        <v>987374</v>
      </c>
      <c r="E295" s="650">
        <v>-575009</v>
      </c>
      <c r="F295" s="650">
        <v>-294222</v>
      </c>
      <c r="G295" s="645">
        <v>118143</v>
      </c>
      <c r="H295" s="650">
        <v>662636</v>
      </c>
      <c r="I295" s="650"/>
      <c r="J295" s="650">
        <v>166606</v>
      </c>
      <c r="K295" s="650"/>
      <c r="L295" s="650"/>
      <c r="M295" s="650"/>
      <c r="N295" s="650"/>
      <c r="O295" s="650">
        <v>111792</v>
      </c>
      <c r="P295" s="650">
        <v>30351</v>
      </c>
      <c r="Q295" s="650"/>
      <c r="R295" s="650"/>
      <c r="S295" s="650"/>
      <c r="T295" s="650"/>
      <c r="U295" s="650"/>
      <c r="V295" s="650">
        <v>10432</v>
      </c>
      <c r="W295" s="650"/>
      <c r="X295" s="650"/>
      <c r="Y295" s="650"/>
      <c r="Z295" s="650">
        <v>2602</v>
      </c>
      <c r="AA295" s="650">
        <v>2955</v>
      </c>
      <c r="AB295" s="650"/>
      <c r="AC295" s="650"/>
      <c r="AD295" s="650"/>
      <c r="AE295" s="650"/>
      <c r="AF295" s="650"/>
      <c r="AG295" s="650"/>
      <c r="AH295" s="650"/>
      <c r="AI295" s="20"/>
      <c r="AJ295" s="650"/>
      <c r="AK295" s="650"/>
      <c r="AL295" s="20"/>
      <c r="AM295" s="20"/>
      <c r="AN295" s="20"/>
      <c r="AO295" s="20"/>
      <c r="AP295" s="20"/>
      <c r="AQ295" s="650"/>
    </row>
    <row r="296" spans="1:43" ht="16.5">
      <c r="A296" s="648">
        <v>936</v>
      </c>
      <c r="B296" s="638" t="s">
        <v>319</v>
      </c>
      <c r="C296" s="36">
        <v>6275</v>
      </c>
      <c r="D296" s="649">
        <v>2459279</v>
      </c>
      <c r="E296" s="650">
        <v>-1232724</v>
      </c>
      <c r="F296" s="650">
        <v>-630763</v>
      </c>
      <c r="G296" s="645">
        <v>595792</v>
      </c>
      <c r="H296" s="650">
        <v>929993</v>
      </c>
      <c r="I296" s="650"/>
      <c r="J296" s="650">
        <v>214207</v>
      </c>
      <c r="K296" s="650">
        <v>44717</v>
      </c>
      <c r="L296" s="650">
        <v>76291</v>
      </c>
      <c r="M296" s="650"/>
      <c r="N296" s="650">
        <v>149828</v>
      </c>
      <c r="O296" s="650">
        <v>17887</v>
      </c>
      <c r="P296" s="650">
        <v>37509</v>
      </c>
      <c r="Q296" s="650">
        <v>945704</v>
      </c>
      <c r="R296" s="650"/>
      <c r="S296" s="650"/>
      <c r="T296" s="650"/>
      <c r="U296" s="650"/>
      <c r="V296" s="650">
        <v>22364</v>
      </c>
      <c r="W296" s="650"/>
      <c r="X296" s="650"/>
      <c r="Y296" s="650"/>
      <c r="Z296" s="650">
        <v>6005</v>
      </c>
      <c r="AA296" s="650">
        <v>14774</v>
      </c>
      <c r="AB296" s="650"/>
      <c r="AC296" s="650"/>
      <c r="AD296" s="650"/>
      <c r="AE296" s="650"/>
      <c r="AF296" s="650"/>
      <c r="AG296" s="650"/>
      <c r="AH296" s="650"/>
      <c r="AI296" s="20"/>
      <c r="AJ296" s="650"/>
      <c r="AK296" s="650"/>
      <c r="AL296" s="20"/>
      <c r="AM296" s="20"/>
      <c r="AN296" s="20"/>
      <c r="AO296" s="20"/>
      <c r="AP296" s="20"/>
      <c r="AQ296" s="650"/>
    </row>
    <row r="297" spans="1:43" ht="16.5">
      <c r="A297" s="648">
        <v>946</v>
      </c>
      <c r="B297" s="638" t="s">
        <v>320</v>
      </c>
      <c r="C297" s="36">
        <v>6291</v>
      </c>
      <c r="D297" s="649">
        <v>2667713</v>
      </c>
      <c r="E297" s="650">
        <v>-1235867</v>
      </c>
      <c r="F297" s="650">
        <v>-632371</v>
      </c>
      <c r="G297" s="645">
        <v>799475</v>
      </c>
      <c r="H297" s="650">
        <v>1393683</v>
      </c>
      <c r="I297" s="650"/>
      <c r="J297" s="650">
        <v>333211</v>
      </c>
      <c r="K297" s="650">
        <v>327923</v>
      </c>
      <c r="L297" s="650">
        <v>114436</v>
      </c>
      <c r="M297" s="650"/>
      <c r="N297" s="650">
        <v>222737</v>
      </c>
      <c r="O297" s="650">
        <v>34283</v>
      </c>
      <c r="P297" s="650">
        <v>77375</v>
      </c>
      <c r="Q297" s="650"/>
      <c r="R297" s="650"/>
      <c r="S297" s="650"/>
      <c r="T297" s="650"/>
      <c r="U297" s="650"/>
      <c r="V297" s="650">
        <v>22421</v>
      </c>
      <c r="W297" s="650"/>
      <c r="X297" s="650"/>
      <c r="Y297" s="650">
        <v>115700</v>
      </c>
      <c r="Z297" s="650">
        <v>8215</v>
      </c>
      <c r="AA297" s="650">
        <v>17729</v>
      </c>
      <c r="AB297" s="650"/>
      <c r="AC297" s="650"/>
      <c r="AD297" s="650"/>
      <c r="AE297" s="650"/>
      <c r="AF297" s="650"/>
      <c r="AG297" s="650"/>
      <c r="AH297" s="650"/>
      <c r="AI297" s="20"/>
      <c r="AJ297" s="650"/>
      <c r="AK297" s="650"/>
      <c r="AL297" s="20"/>
      <c r="AM297" s="20"/>
      <c r="AN297" s="20"/>
      <c r="AO297" s="20"/>
      <c r="AP297" s="20"/>
      <c r="AQ297" s="650"/>
    </row>
    <row r="298" spans="1:43" ht="16.5">
      <c r="A298" s="648">
        <v>976</v>
      </c>
      <c r="B298" s="638" t="s">
        <v>321</v>
      </c>
      <c r="C298" s="36">
        <v>3765</v>
      </c>
      <c r="D298" s="649">
        <v>475426</v>
      </c>
      <c r="E298" s="650">
        <v>-739634</v>
      </c>
      <c r="F298" s="650">
        <v>-378458</v>
      </c>
      <c r="G298" s="645">
        <v>-642666</v>
      </c>
      <c r="H298" s="650"/>
      <c r="I298" s="650"/>
      <c r="J298" s="650">
        <v>214207</v>
      </c>
      <c r="K298" s="650">
        <v>25340</v>
      </c>
      <c r="L298" s="650"/>
      <c r="M298" s="650"/>
      <c r="N298" s="650">
        <v>227433</v>
      </c>
      <c r="O298" s="650">
        <v>-41736</v>
      </c>
      <c r="P298" s="650">
        <v>9470</v>
      </c>
      <c r="Q298" s="650"/>
      <c r="R298" s="650"/>
      <c r="S298" s="650"/>
      <c r="T298" s="650"/>
      <c r="U298" s="650"/>
      <c r="V298" s="650">
        <v>13418</v>
      </c>
      <c r="W298" s="650"/>
      <c r="X298" s="650"/>
      <c r="Y298" s="650"/>
      <c r="Z298" s="650">
        <v>3279</v>
      </c>
      <c r="AA298" s="650"/>
      <c r="AB298" s="650"/>
      <c r="AC298" s="650"/>
      <c r="AD298" s="650"/>
      <c r="AE298" s="650">
        <v>24015</v>
      </c>
      <c r="AF298" s="650"/>
      <c r="AG298" s="650"/>
      <c r="AH298" s="650"/>
      <c r="AI298" s="20"/>
      <c r="AJ298" s="650"/>
      <c r="AK298" s="650"/>
      <c r="AL298" s="20"/>
      <c r="AM298" s="20"/>
      <c r="AN298" s="20"/>
      <c r="AO298" s="20"/>
      <c r="AP298" s="20"/>
      <c r="AQ298" s="650"/>
    </row>
    <row r="299" spans="1:43" ht="16.5">
      <c r="A299" s="648">
        <v>977</v>
      </c>
      <c r="B299" s="638" t="s">
        <v>322</v>
      </c>
      <c r="C299" s="36">
        <v>15369</v>
      </c>
      <c r="D299" s="649">
        <v>5086880</v>
      </c>
      <c r="E299" s="650">
        <v>-3019240</v>
      </c>
      <c r="F299" s="650">
        <v>-1544892</v>
      </c>
      <c r="G299" s="645">
        <v>522748</v>
      </c>
      <c r="H299" s="650">
        <v>1969637</v>
      </c>
      <c r="I299" s="650"/>
      <c r="J299" s="650">
        <v>1071036</v>
      </c>
      <c r="K299" s="650">
        <v>141603</v>
      </c>
      <c r="L299" s="650">
        <v>267018</v>
      </c>
      <c r="M299" s="650"/>
      <c r="N299" s="650">
        <v>403836</v>
      </c>
      <c r="O299" s="650">
        <v>123716</v>
      </c>
      <c r="P299" s="650">
        <v>140731</v>
      </c>
      <c r="Q299" s="650">
        <v>822729</v>
      </c>
      <c r="R299" s="650"/>
      <c r="S299" s="650"/>
      <c r="T299" s="650">
        <v>5722</v>
      </c>
      <c r="U299" s="650"/>
      <c r="V299" s="650">
        <v>54775</v>
      </c>
      <c r="W299" s="650"/>
      <c r="X299" s="650"/>
      <c r="Y299" s="650"/>
      <c r="Z299" s="650">
        <v>24547</v>
      </c>
      <c r="AA299" s="650">
        <v>50231</v>
      </c>
      <c r="AB299" s="650">
        <v>11299</v>
      </c>
      <c r="AC299" s="650"/>
      <c r="AD299" s="650"/>
      <c r="AE299" s="650"/>
      <c r="AF299" s="650"/>
      <c r="AG299" s="650"/>
      <c r="AH299" s="650"/>
      <c r="AI299" s="20"/>
      <c r="AJ299" s="650"/>
      <c r="AK299" s="650"/>
      <c r="AL299" s="20"/>
      <c r="AM299" s="20"/>
      <c r="AN299" s="20"/>
      <c r="AO299" s="20"/>
      <c r="AP299" s="20"/>
      <c r="AQ299" s="650"/>
    </row>
    <row r="300" spans="1:43" ht="16.5">
      <c r="A300" s="648">
        <v>980</v>
      </c>
      <c r="B300" s="638" t="s">
        <v>323</v>
      </c>
      <c r="C300" s="36">
        <v>33677</v>
      </c>
      <c r="D300" s="649">
        <v>6324060</v>
      </c>
      <c r="E300" s="650">
        <v>-6615847</v>
      </c>
      <c r="F300" s="650">
        <v>-3385212</v>
      </c>
      <c r="G300" s="645">
        <v>-3676999</v>
      </c>
      <c r="H300" s="650">
        <v>3910700</v>
      </c>
      <c r="I300" s="650"/>
      <c r="J300" s="650">
        <v>1332845</v>
      </c>
      <c r="K300" s="650">
        <v>37264</v>
      </c>
      <c r="L300" s="650">
        <v>152582</v>
      </c>
      <c r="M300" s="650"/>
      <c r="N300" s="650"/>
      <c r="O300" s="650">
        <v>37264</v>
      </c>
      <c r="P300" s="650">
        <v>590784</v>
      </c>
      <c r="Q300" s="650"/>
      <c r="R300" s="650"/>
      <c r="S300" s="650"/>
      <c r="T300" s="650"/>
      <c r="U300" s="650"/>
      <c r="V300" s="650">
        <v>120025</v>
      </c>
      <c r="W300" s="650"/>
      <c r="X300" s="650"/>
      <c r="Y300" s="650">
        <v>46951</v>
      </c>
      <c r="Z300" s="650">
        <v>48889</v>
      </c>
      <c r="AA300" s="650">
        <v>35457</v>
      </c>
      <c r="AB300" s="650">
        <v>11299</v>
      </c>
      <c r="AC300" s="650"/>
      <c r="AD300" s="650"/>
      <c r="AE300" s="650"/>
      <c r="AF300" s="650"/>
      <c r="AG300" s="650"/>
      <c r="AH300" s="650"/>
      <c r="AI300" s="20"/>
      <c r="AJ300" s="650"/>
      <c r="AK300" s="650"/>
      <c r="AL300" s="20"/>
      <c r="AM300" s="20"/>
      <c r="AN300" s="20"/>
      <c r="AO300" s="20"/>
      <c r="AP300" s="20"/>
      <c r="AQ300" s="650"/>
    </row>
    <row r="301" spans="1:43" ht="16.5">
      <c r="A301" s="648">
        <v>981</v>
      </c>
      <c r="B301" s="638" t="s">
        <v>324</v>
      </c>
      <c r="C301" s="36">
        <v>2207</v>
      </c>
      <c r="D301" s="649">
        <v>121115</v>
      </c>
      <c r="E301" s="650">
        <v>-433565</v>
      </c>
      <c r="F301" s="650">
        <v>-221848</v>
      </c>
      <c r="G301" s="645">
        <v>-534298</v>
      </c>
      <c r="H301" s="650"/>
      <c r="I301" s="650"/>
      <c r="J301" s="650">
        <v>71402</v>
      </c>
      <c r="K301" s="650"/>
      <c r="L301" s="650"/>
      <c r="M301" s="650"/>
      <c r="N301" s="650">
        <v>32589</v>
      </c>
      <c r="O301" s="650"/>
      <c r="P301" s="650">
        <v>6995</v>
      </c>
      <c r="Q301" s="650"/>
      <c r="R301" s="650"/>
      <c r="S301" s="650"/>
      <c r="T301" s="650"/>
      <c r="U301" s="650"/>
      <c r="V301" s="650">
        <v>7866</v>
      </c>
      <c r="W301" s="650"/>
      <c r="X301" s="650"/>
      <c r="Y301" s="650"/>
      <c r="Z301" s="650">
        <v>2263</v>
      </c>
      <c r="AA301" s="650"/>
      <c r="AB301" s="650"/>
      <c r="AC301" s="650"/>
      <c r="AD301" s="650"/>
      <c r="AE301" s="650"/>
      <c r="AF301" s="650"/>
      <c r="AG301" s="650"/>
      <c r="AH301" s="650"/>
      <c r="AI301" s="20"/>
      <c r="AJ301" s="650"/>
      <c r="AK301" s="650"/>
      <c r="AL301" s="20"/>
      <c r="AM301" s="20"/>
      <c r="AN301" s="20"/>
      <c r="AO301" s="20"/>
      <c r="AP301" s="20"/>
      <c r="AQ301" s="650"/>
    </row>
    <row r="302" spans="1:43" ht="16.5">
      <c r="A302" s="648">
        <v>989</v>
      </c>
      <c r="B302" s="638" t="s">
        <v>325</v>
      </c>
      <c r="C302" s="36">
        <v>5316</v>
      </c>
      <c r="D302" s="649">
        <v>1476068</v>
      </c>
      <c r="E302" s="650">
        <v>-1044328</v>
      </c>
      <c r="F302" s="650">
        <v>-534364</v>
      </c>
      <c r="G302" s="645">
        <v>-102624</v>
      </c>
      <c r="H302" s="650">
        <v>921439</v>
      </c>
      <c r="I302" s="650"/>
      <c r="J302" s="650">
        <v>214207</v>
      </c>
      <c r="K302" s="650">
        <v>114773</v>
      </c>
      <c r="L302" s="650">
        <v>38145</v>
      </c>
      <c r="M302" s="650"/>
      <c r="N302" s="650"/>
      <c r="O302" s="650">
        <v>114773</v>
      </c>
      <c r="P302" s="650">
        <v>39866</v>
      </c>
      <c r="Q302" s="650"/>
      <c r="R302" s="650"/>
      <c r="S302" s="650"/>
      <c r="T302" s="650">
        <v>8422</v>
      </c>
      <c r="U302" s="650"/>
      <c r="V302" s="650">
        <v>18946</v>
      </c>
      <c r="W302" s="650"/>
      <c r="X302" s="650"/>
      <c r="Y302" s="650"/>
      <c r="Z302" s="650">
        <v>5497</v>
      </c>
      <c r="AA302" s="650"/>
      <c r="AB302" s="650"/>
      <c r="AC302" s="650"/>
      <c r="AD302" s="650"/>
      <c r="AE302" s="650"/>
      <c r="AF302" s="650"/>
      <c r="AG302" s="650"/>
      <c r="AH302" s="650"/>
      <c r="AI302" s="20"/>
      <c r="AJ302" s="650"/>
      <c r="AK302" s="650"/>
      <c r="AL302" s="20"/>
      <c r="AM302" s="20"/>
      <c r="AN302" s="20"/>
      <c r="AO302" s="20"/>
      <c r="AP302" s="20"/>
      <c r="AQ302" s="650"/>
    </row>
    <row r="303" spans="1:43" ht="16.5">
      <c r="A303" s="648">
        <v>992</v>
      </c>
      <c r="B303" s="638" t="s">
        <v>326</v>
      </c>
      <c r="C303" s="36">
        <v>17971</v>
      </c>
      <c r="D303" s="649">
        <v>5316050</v>
      </c>
      <c r="E303" s="650">
        <v>-3530403</v>
      </c>
      <c r="F303" s="650">
        <v>-1806445</v>
      </c>
      <c r="G303" s="645">
        <v>-20798</v>
      </c>
      <c r="H303" s="650">
        <v>2224813</v>
      </c>
      <c r="I303" s="650"/>
      <c r="J303" s="650">
        <v>737825</v>
      </c>
      <c r="K303" s="650">
        <v>593243</v>
      </c>
      <c r="L303" s="650">
        <v>190727</v>
      </c>
      <c r="M303" s="650"/>
      <c r="N303" s="650"/>
      <c r="O303" s="650">
        <v>509772</v>
      </c>
      <c r="P303" s="650">
        <v>140420</v>
      </c>
      <c r="Q303" s="650">
        <v>665260</v>
      </c>
      <c r="R303" s="650"/>
      <c r="S303" s="650"/>
      <c r="T303" s="650">
        <v>6702</v>
      </c>
      <c r="U303" s="650">
        <v>64267</v>
      </c>
      <c r="V303" s="650">
        <v>64049</v>
      </c>
      <c r="W303" s="650">
        <v>56032</v>
      </c>
      <c r="X303" s="650"/>
      <c r="Y303" s="650"/>
      <c r="Z303" s="650">
        <v>21665</v>
      </c>
      <c r="AA303" s="650">
        <v>59095</v>
      </c>
      <c r="AB303" s="650"/>
      <c r="AC303" s="650"/>
      <c r="AD303" s="650"/>
      <c r="AE303" s="650"/>
      <c r="AF303" s="650"/>
      <c r="AG303" s="650">
        <v>7615</v>
      </c>
      <c r="AH303" s="650"/>
      <c r="AI303" s="20"/>
      <c r="AJ303" s="650"/>
      <c r="AK303" s="650"/>
      <c r="AL303" s="20"/>
      <c r="AM303" s="20"/>
      <c r="AN303" s="20"/>
      <c r="AO303" s="20"/>
      <c r="AP303" s="20"/>
      <c r="AQ303" s="650">
        <v>-25435</v>
      </c>
    </row>
    <row r="304" spans="1:43" ht="16.5">
      <c r="C304" s="120"/>
      <c r="D304" s="650"/>
      <c r="E304" s="650"/>
      <c r="F304" s="650"/>
      <c r="G304" s="652"/>
      <c r="H304" s="650"/>
      <c r="I304" s="650"/>
      <c r="J304" s="650"/>
      <c r="K304" s="650"/>
      <c r="L304" s="650"/>
      <c r="M304" s="650"/>
      <c r="N304" s="650"/>
      <c r="O304" s="650"/>
      <c r="P304" s="650"/>
      <c r="Q304" s="650"/>
      <c r="R304" s="650"/>
      <c r="S304" s="650"/>
      <c r="T304" s="650"/>
      <c r="U304" s="650"/>
      <c r="V304" s="650"/>
      <c r="W304" s="650"/>
      <c r="X304" s="650"/>
      <c r="Y304" s="650"/>
      <c r="Z304" s="650"/>
      <c r="AA304" s="650"/>
      <c r="AB304" s="650"/>
      <c r="AC304" s="650"/>
      <c r="AD304" s="650"/>
      <c r="AE304" s="650"/>
      <c r="AF304" s="650"/>
      <c r="AG304" s="650"/>
      <c r="AH304" s="650"/>
      <c r="AI304" s="120"/>
      <c r="AJ304" s="650"/>
      <c r="AK304" s="650"/>
      <c r="AL304" s="120"/>
      <c r="AM304" s="120"/>
      <c r="AN304" s="120"/>
      <c r="AO304" s="120"/>
      <c r="AP304" s="120"/>
      <c r="AQ304" s="650"/>
    </row>
    <row r="305" spans="3:43" ht="16.5">
      <c r="C305" s="120"/>
      <c r="D305" s="650"/>
      <c r="E305" s="650"/>
      <c r="F305" s="650"/>
      <c r="G305" s="652"/>
      <c r="H305" s="650"/>
      <c r="I305" s="650"/>
      <c r="J305" s="650"/>
      <c r="K305" s="650"/>
      <c r="L305" s="650"/>
      <c r="M305" s="650"/>
      <c r="N305" s="650"/>
      <c r="O305" s="650"/>
      <c r="P305" s="650"/>
      <c r="Q305" s="650"/>
      <c r="R305" s="650"/>
      <c r="S305" s="650"/>
      <c r="T305" s="650"/>
      <c r="U305" s="650"/>
      <c r="V305" s="650"/>
      <c r="W305" s="650"/>
      <c r="X305" s="650"/>
      <c r="Y305" s="650"/>
      <c r="Z305" s="650"/>
      <c r="AA305" s="650"/>
      <c r="AB305" s="650"/>
      <c r="AC305" s="650"/>
      <c r="AD305" s="650"/>
      <c r="AE305" s="650"/>
      <c r="AF305" s="650"/>
      <c r="AG305" s="650"/>
      <c r="AH305" s="650"/>
      <c r="AI305" s="120"/>
      <c r="AJ305" s="650"/>
      <c r="AK305" s="650"/>
      <c r="AL305" s="120"/>
      <c r="AM305" s="120"/>
      <c r="AN305" s="120"/>
      <c r="AO305" s="120"/>
      <c r="AP305" s="120"/>
      <c r="AQ305" s="650"/>
    </row>
    <row r="306" spans="3:43" ht="16.5">
      <c r="C306" s="120"/>
      <c r="D306" s="650"/>
      <c r="E306" s="650"/>
      <c r="F306" s="650"/>
      <c r="G306" s="652"/>
      <c r="H306" s="650"/>
      <c r="I306" s="650"/>
      <c r="J306" s="650"/>
      <c r="K306" s="650"/>
      <c r="L306" s="650"/>
      <c r="M306" s="650"/>
      <c r="N306" s="650"/>
      <c r="O306" s="650"/>
      <c r="P306" s="650"/>
      <c r="Q306" s="650"/>
      <c r="R306" s="650"/>
      <c r="S306" s="650"/>
      <c r="T306" s="650"/>
      <c r="U306" s="650"/>
      <c r="V306" s="650"/>
      <c r="W306" s="650"/>
      <c r="X306" s="650"/>
      <c r="Y306" s="650"/>
      <c r="Z306" s="650"/>
      <c r="AA306" s="650"/>
      <c r="AB306" s="650"/>
      <c r="AC306" s="650"/>
      <c r="AD306" s="650"/>
      <c r="AE306" s="650"/>
      <c r="AF306" s="650"/>
      <c r="AG306" s="650"/>
      <c r="AH306" s="650"/>
      <c r="AI306" s="120"/>
      <c r="AJ306" s="650"/>
      <c r="AK306" s="650"/>
      <c r="AL306" s="120"/>
      <c r="AM306" s="120"/>
      <c r="AN306" s="120"/>
      <c r="AO306" s="120"/>
      <c r="AP306" s="120"/>
      <c r="AQ306" s="650"/>
    </row>
    <row r="307" spans="3:43" ht="16.5">
      <c r="C307" s="120"/>
      <c r="D307" s="650"/>
      <c r="E307" s="650"/>
      <c r="F307" s="650"/>
      <c r="G307" s="652"/>
      <c r="H307" s="650"/>
      <c r="I307" s="650"/>
      <c r="J307" s="650"/>
      <c r="K307" s="650"/>
      <c r="L307" s="650"/>
      <c r="M307" s="650"/>
      <c r="N307" s="650"/>
      <c r="O307" s="650"/>
      <c r="P307" s="650"/>
      <c r="Q307" s="650"/>
      <c r="R307" s="650"/>
      <c r="S307" s="650"/>
      <c r="T307" s="650"/>
      <c r="U307" s="650"/>
      <c r="V307" s="650"/>
      <c r="W307" s="650"/>
      <c r="X307" s="650"/>
      <c r="Y307" s="650"/>
      <c r="Z307" s="650"/>
      <c r="AA307" s="650"/>
      <c r="AB307" s="650"/>
      <c r="AC307" s="650"/>
      <c r="AD307" s="650"/>
      <c r="AE307" s="650"/>
      <c r="AF307" s="650"/>
      <c r="AG307" s="650"/>
      <c r="AH307" s="650"/>
      <c r="AI307" s="120"/>
      <c r="AJ307" s="650"/>
      <c r="AK307" s="650"/>
      <c r="AL307" s="120"/>
      <c r="AM307" s="120"/>
      <c r="AN307" s="120"/>
      <c r="AO307" s="120"/>
      <c r="AP307" s="120"/>
      <c r="AQ307" s="650"/>
    </row>
    <row r="308" spans="3:43" ht="16.5">
      <c r="C308" s="120"/>
      <c r="D308" s="650"/>
      <c r="E308" s="650"/>
      <c r="F308" s="650"/>
      <c r="G308" s="652"/>
      <c r="H308" s="650"/>
      <c r="I308" s="650"/>
      <c r="J308" s="650"/>
      <c r="K308" s="650"/>
      <c r="L308" s="650"/>
      <c r="M308" s="650"/>
      <c r="N308" s="650"/>
      <c r="O308" s="650"/>
      <c r="P308" s="650"/>
      <c r="Q308" s="650"/>
      <c r="R308" s="650"/>
      <c r="S308" s="650"/>
      <c r="T308" s="650"/>
      <c r="U308" s="650"/>
      <c r="V308" s="650"/>
      <c r="W308" s="650"/>
      <c r="X308" s="650"/>
      <c r="Y308" s="650"/>
      <c r="Z308" s="650"/>
      <c r="AA308" s="650"/>
      <c r="AB308" s="650"/>
      <c r="AC308" s="650"/>
      <c r="AD308" s="650"/>
      <c r="AE308" s="650"/>
      <c r="AF308" s="650"/>
      <c r="AG308" s="650"/>
      <c r="AH308" s="650"/>
      <c r="AI308" s="120"/>
      <c r="AJ308" s="650"/>
      <c r="AK308" s="650"/>
      <c r="AL308" s="120"/>
      <c r="AM308" s="120"/>
      <c r="AN308" s="120"/>
      <c r="AO308" s="120"/>
      <c r="AP308" s="120"/>
      <c r="AQ308" s="650"/>
    </row>
    <row r="309" spans="3:43" ht="16.5">
      <c r="C309" s="120"/>
      <c r="D309" s="650"/>
      <c r="E309" s="650"/>
      <c r="F309" s="650"/>
      <c r="G309" s="652"/>
      <c r="H309" s="650"/>
      <c r="I309" s="650"/>
      <c r="J309" s="650"/>
      <c r="K309" s="650"/>
      <c r="L309" s="650"/>
      <c r="M309" s="650"/>
      <c r="N309" s="650"/>
      <c r="O309" s="650"/>
      <c r="P309" s="650"/>
      <c r="Q309" s="650"/>
      <c r="R309" s="650"/>
      <c r="S309" s="650"/>
      <c r="T309" s="650"/>
      <c r="U309" s="650"/>
      <c r="V309" s="650"/>
      <c r="W309" s="650"/>
      <c r="X309" s="650"/>
      <c r="Y309" s="650"/>
      <c r="Z309" s="650"/>
      <c r="AA309" s="650"/>
      <c r="AB309" s="650"/>
      <c r="AC309" s="650"/>
      <c r="AD309" s="650"/>
      <c r="AE309" s="650"/>
      <c r="AF309" s="650"/>
      <c r="AG309" s="650"/>
      <c r="AH309" s="650"/>
      <c r="AI309" s="120"/>
      <c r="AJ309" s="650"/>
      <c r="AK309" s="650"/>
      <c r="AL309" s="120"/>
      <c r="AM309" s="120"/>
      <c r="AN309" s="120"/>
      <c r="AO309" s="120"/>
      <c r="AP309" s="120"/>
      <c r="AQ309" s="650"/>
    </row>
    <row r="310" spans="3:43" ht="16.5">
      <c r="C310" s="120"/>
      <c r="D310" s="650"/>
      <c r="E310" s="650"/>
      <c r="F310" s="650"/>
      <c r="G310" s="652"/>
      <c r="H310" s="650"/>
      <c r="I310" s="650"/>
      <c r="J310" s="650"/>
      <c r="K310" s="650"/>
      <c r="L310" s="650"/>
      <c r="M310" s="650"/>
      <c r="N310" s="650"/>
      <c r="O310" s="650"/>
      <c r="P310" s="650"/>
      <c r="Q310" s="650"/>
      <c r="R310" s="650"/>
      <c r="S310" s="650"/>
      <c r="T310" s="650"/>
      <c r="U310" s="650"/>
      <c r="V310" s="650"/>
      <c r="W310" s="650"/>
      <c r="X310" s="650"/>
      <c r="Y310" s="650"/>
      <c r="Z310" s="650"/>
      <c r="AA310" s="650"/>
      <c r="AB310" s="650"/>
      <c r="AC310" s="650"/>
      <c r="AD310" s="650"/>
      <c r="AE310" s="650"/>
      <c r="AF310" s="650"/>
      <c r="AG310" s="650"/>
      <c r="AH310" s="650"/>
      <c r="AI310" s="120"/>
      <c r="AJ310" s="650"/>
      <c r="AK310" s="650"/>
      <c r="AL310" s="120"/>
      <c r="AM310" s="120"/>
      <c r="AN310" s="120"/>
      <c r="AO310" s="120"/>
      <c r="AP310" s="120"/>
      <c r="AQ310" s="650"/>
    </row>
    <row r="311" spans="3:43" ht="16.5">
      <c r="C311" s="120"/>
      <c r="D311" s="650"/>
      <c r="E311" s="650"/>
      <c r="F311" s="650"/>
      <c r="G311" s="652"/>
      <c r="H311" s="650"/>
      <c r="I311" s="650"/>
      <c r="J311" s="650"/>
      <c r="K311" s="650"/>
      <c r="L311" s="650"/>
      <c r="M311" s="650"/>
      <c r="N311" s="650"/>
      <c r="O311" s="650"/>
      <c r="P311" s="650"/>
      <c r="Q311" s="650"/>
      <c r="R311" s="650"/>
      <c r="S311" s="650"/>
      <c r="T311" s="650"/>
      <c r="U311" s="650"/>
      <c r="V311" s="650"/>
      <c r="W311" s="650"/>
      <c r="X311" s="650"/>
      <c r="Y311" s="650"/>
      <c r="Z311" s="650"/>
      <c r="AA311" s="650"/>
      <c r="AB311" s="650"/>
      <c r="AC311" s="650"/>
      <c r="AD311" s="650"/>
      <c r="AE311" s="650"/>
      <c r="AF311" s="650"/>
      <c r="AG311" s="650"/>
      <c r="AH311" s="650"/>
      <c r="AI311" s="120"/>
      <c r="AJ311" s="650"/>
      <c r="AK311" s="650"/>
      <c r="AL311" s="120"/>
      <c r="AM311" s="120"/>
      <c r="AN311" s="120"/>
      <c r="AO311" s="120"/>
      <c r="AP311" s="120"/>
      <c r="AQ311" s="650"/>
    </row>
    <row r="312" spans="3:43" ht="16.5">
      <c r="C312" s="120"/>
      <c r="D312" s="650"/>
      <c r="E312" s="650"/>
      <c r="F312" s="650"/>
      <c r="G312" s="652"/>
      <c r="H312" s="650"/>
      <c r="I312" s="650"/>
      <c r="J312" s="650"/>
      <c r="K312" s="650"/>
      <c r="L312" s="650"/>
      <c r="M312" s="650"/>
      <c r="N312" s="650"/>
      <c r="O312" s="650"/>
      <c r="P312" s="650"/>
      <c r="Q312" s="650"/>
      <c r="R312" s="650"/>
      <c r="S312" s="650"/>
      <c r="T312" s="650"/>
      <c r="U312" s="650"/>
      <c r="V312" s="650"/>
      <c r="W312" s="650"/>
      <c r="X312" s="650"/>
      <c r="Y312" s="650"/>
      <c r="Z312" s="650"/>
      <c r="AA312" s="650"/>
      <c r="AB312" s="650"/>
      <c r="AC312" s="650"/>
      <c r="AD312" s="650"/>
      <c r="AE312" s="650"/>
      <c r="AF312" s="650"/>
      <c r="AG312" s="650"/>
      <c r="AH312" s="650"/>
      <c r="AI312" s="120"/>
      <c r="AJ312" s="650"/>
      <c r="AK312" s="650"/>
      <c r="AL312" s="120"/>
      <c r="AM312" s="120"/>
      <c r="AN312" s="120"/>
      <c r="AO312" s="120"/>
      <c r="AP312" s="120"/>
      <c r="AQ312" s="650"/>
    </row>
    <row r="313" spans="3:43" ht="16.5">
      <c r="C313" s="120"/>
      <c r="D313" s="650"/>
      <c r="E313" s="650"/>
      <c r="F313" s="650"/>
      <c r="G313" s="652"/>
      <c r="H313" s="650"/>
      <c r="I313" s="650"/>
      <c r="J313" s="650"/>
      <c r="K313" s="650"/>
      <c r="L313" s="650"/>
      <c r="M313" s="650"/>
      <c r="N313" s="650"/>
      <c r="O313" s="650"/>
      <c r="P313" s="650"/>
      <c r="Q313" s="650"/>
      <c r="R313" s="650"/>
      <c r="S313" s="650"/>
      <c r="T313" s="650"/>
      <c r="U313" s="650"/>
      <c r="V313" s="650"/>
      <c r="W313" s="650"/>
      <c r="X313" s="650"/>
      <c r="Y313" s="650"/>
      <c r="Z313" s="650"/>
      <c r="AA313" s="650"/>
      <c r="AB313" s="650"/>
      <c r="AC313" s="650"/>
      <c r="AD313" s="650"/>
      <c r="AE313" s="650"/>
      <c r="AF313" s="650"/>
      <c r="AG313" s="650"/>
      <c r="AH313" s="650"/>
      <c r="AI313" s="120"/>
      <c r="AJ313" s="650"/>
      <c r="AK313" s="650"/>
      <c r="AL313" s="120"/>
      <c r="AM313" s="120"/>
      <c r="AN313" s="120"/>
      <c r="AO313" s="120"/>
      <c r="AP313" s="120"/>
      <c r="AQ313" s="650"/>
    </row>
    <row r="314" spans="3:43" ht="16.5">
      <c r="C314" s="120"/>
      <c r="D314" s="650"/>
      <c r="E314" s="650"/>
      <c r="F314" s="650"/>
      <c r="G314" s="652"/>
      <c r="H314" s="650"/>
      <c r="I314" s="650"/>
      <c r="J314" s="650"/>
      <c r="K314" s="650"/>
      <c r="L314" s="650"/>
      <c r="M314" s="650"/>
      <c r="N314" s="650"/>
      <c r="O314" s="650"/>
      <c r="P314" s="650"/>
      <c r="Q314" s="650"/>
      <c r="R314" s="650"/>
      <c r="S314" s="650"/>
      <c r="T314" s="650"/>
      <c r="U314" s="650"/>
      <c r="V314" s="650"/>
      <c r="W314" s="650"/>
      <c r="X314" s="650"/>
      <c r="Y314" s="650"/>
      <c r="Z314" s="650"/>
      <c r="AA314" s="650"/>
      <c r="AB314" s="650"/>
      <c r="AC314" s="650"/>
      <c r="AD314" s="650"/>
      <c r="AE314" s="650"/>
      <c r="AF314" s="650"/>
      <c r="AG314" s="650"/>
      <c r="AH314" s="650"/>
      <c r="AI314" s="120"/>
      <c r="AJ314" s="650"/>
      <c r="AK314" s="650"/>
      <c r="AL314" s="120"/>
      <c r="AM314" s="120"/>
      <c r="AN314" s="120"/>
      <c r="AO314" s="120"/>
      <c r="AP314" s="120"/>
      <c r="AQ314" s="650"/>
    </row>
    <row r="315" spans="3:43" ht="16.5">
      <c r="C315" s="120"/>
      <c r="D315" s="650"/>
      <c r="E315" s="650"/>
      <c r="F315" s="650"/>
      <c r="G315" s="652"/>
      <c r="H315" s="650"/>
      <c r="I315" s="650"/>
      <c r="J315" s="650"/>
      <c r="K315" s="650"/>
      <c r="L315" s="650"/>
      <c r="M315" s="650"/>
      <c r="N315" s="650"/>
      <c r="O315" s="650"/>
      <c r="P315" s="650"/>
      <c r="Q315" s="650"/>
      <c r="R315" s="650"/>
      <c r="S315" s="650"/>
      <c r="T315" s="650"/>
      <c r="U315" s="650"/>
      <c r="V315" s="650"/>
      <c r="W315" s="650"/>
      <c r="X315" s="650"/>
      <c r="Y315" s="650"/>
      <c r="Z315" s="650"/>
      <c r="AA315" s="650"/>
      <c r="AB315" s="650"/>
      <c r="AC315" s="650"/>
      <c r="AD315" s="650"/>
      <c r="AE315" s="650"/>
      <c r="AF315" s="650"/>
      <c r="AG315" s="650"/>
      <c r="AH315" s="650"/>
      <c r="AI315" s="120"/>
      <c r="AJ315" s="650"/>
      <c r="AK315" s="650"/>
      <c r="AL315" s="120"/>
      <c r="AM315" s="120"/>
      <c r="AN315" s="120"/>
      <c r="AO315" s="120"/>
      <c r="AP315" s="120"/>
      <c r="AQ315" s="650"/>
    </row>
    <row r="316" spans="3:43" ht="16.5">
      <c r="C316" s="120"/>
      <c r="D316" s="650"/>
      <c r="E316" s="650"/>
      <c r="F316" s="650"/>
      <c r="G316" s="652"/>
      <c r="H316" s="650"/>
      <c r="I316" s="650"/>
      <c r="J316" s="650"/>
      <c r="K316" s="650"/>
      <c r="L316" s="650"/>
      <c r="M316" s="650"/>
      <c r="N316" s="650"/>
      <c r="O316" s="650"/>
      <c r="P316" s="650"/>
      <c r="Q316" s="650"/>
      <c r="R316" s="650"/>
      <c r="S316" s="650"/>
      <c r="T316" s="650"/>
      <c r="U316" s="650"/>
      <c r="V316" s="650"/>
      <c r="W316" s="650"/>
      <c r="X316" s="650"/>
      <c r="Y316" s="650"/>
      <c r="Z316" s="650"/>
      <c r="AA316" s="650"/>
      <c r="AB316" s="650"/>
      <c r="AC316" s="650"/>
      <c r="AD316" s="650"/>
      <c r="AE316" s="650"/>
      <c r="AF316" s="650"/>
      <c r="AG316" s="650"/>
      <c r="AH316" s="650"/>
      <c r="AI316" s="120"/>
      <c r="AJ316" s="650"/>
      <c r="AK316" s="650"/>
      <c r="AL316" s="120"/>
      <c r="AM316" s="120"/>
      <c r="AN316" s="120"/>
      <c r="AO316" s="120"/>
      <c r="AP316" s="120"/>
      <c r="AQ316" s="650"/>
    </row>
    <row r="317" spans="3:43" ht="16.5">
      <c r="C317" s="120"/>
      <c r="D317" s="650"/>
      <c r="E317" s="650"/>
      <c r="F317" s="650"/>
      <c r="G317" s="652"/>
      <c r="H317" s="650"/>
      <c r="I317" s="650"/>
      <c r="J317" s="650"/>
      <c r="K317" s="650"/>
      <c r="L317" s="650"/>
      <c r="M317" s="650"/>
      <c r="N317" s="650"/>
      <c r="O317" s="650"/>
      <c r="P317" s="650"/>
      <c r="Q317" s="650"/>
      <c r="R317" s="650"/>
      <c r="S317" s="650"/>
      <c r="T317" s="650"/>
      <c r="U317" s="650"/>
      <c r="V317" s="650"/>
      <c r="W317" s="650"/>
      <c r="X317" s="650"/>
      <c r="Y317" s="650"/>
      <c r="Z317" s="650"/>
      <c r="AA317" s="650"/>
      <c r="AB317" s="650"/>
      <c r="AC317" s="650"/>
      <c r="AD317" s="650"/>
      <c r="AE317" s="650"/>
      <c r="AF317" s="650"/>
      <c r="AG317" s="650"/>
      <c r="AH317" s="650"/>
      <c r="AI317" s="120"/>
      <c r="AJ317" s="650"/>
      <c r="AK317" s="650"/>
      <c r="AL317" s="120"/>
      <c r="AM317" s="120"/>
      <c r="AN317" s="120"/>
      <c r="AO317" s="120"/>
      <c r="AP317" s="120"/>
      <c r="AQ317" s="650"/>
    </row>
    <row r="318" spans="3:43" ht="16.5">
      <c r="C318" s="120"/>
      <c r="D318" s="650"/>
      <c r="E318" s="650"/>
      <c r="F318" s="650"/>
      <c r="G318" s="652"/>
      <c r="H318" s="650"/>
      <c r="I318" s="650"/>
      <c r="J318" s="650"/>
      <c r="K318" s="650"/>
      <c r="L318" s="650"/>
      <c r="M318" s="650"/>
      <c r="N318" s="650"/>
      <c r="O318" s="650"/>
      <c r="P318" s="650"/>
      <c r="Q318" s="650"/>
      <c r="R318" s="650"/>
      <c r="S318" s="650"/>
      <c r="T318" s="650"/>
      <c r="U318" s="650"/>
      <c r="V318" s="650"/>
      <c r="W318" s="650"/>
      <c r="X318" s="650"/>
      <c r="Y318" s="650"/>
      <c r="Z318" s="650"/>
      <c r="AA318" s="650"/>
      <c r="AB318" s="650"/>
      <c r="AC318" s="650"/>
      <c r="AD318" s="650"/>
      <c r="AE318" s="650"/>
      <c r="AF318" s="650"/>
      <c r="AG318" s="650"/>
      <c r="AH318" s="650"/>
      <c r="AI318" s="120"/>
      <c r="AJ318" s="650"/>
      <c r="AK318" s="650"/>
      <c r="AL318" s="120"/>
      <c r="AM318" s="120"/>
      <c r="AN318" s="120"/>
      <c r="AO318" s="120"/>
      <c r="AP318" s="120"/>
      <c r="AQ318" s="650"/>
    </row>
    <row r="319" spans="3:43" ht="16.5">
      <c r="C319" s="120"/>
      <c r="D319" s="650"/>
      <c r="E319" s="650"/>
      <c r="F319" s="650"/>
      <c r="G319" s="652"/>
      <c r="H319" s="650"/>
      <c r="I319" s="650"/>
      <c r="J319" s="650"/>
      <c r="K319" s="650"/>
      <c r="L319" s="650"/>
      <c r="M319" s="650"/>
      <c r="N319" s="650"/>
      <c r="O319" s="650"/>
      <c r="P319" s="650"/>
      <c r="Q319" s="650"/>
      <c r="R319" s="650"/>
      <c r="S319" s="650"/>
      <c r="T319" s="650"/>
      <c r="U319" s="650"/>
      <c r="V319" s="650"/>
      <c r="W319" s="650"/>
      <c r="X319" s="650"/>
      <c r="Y319" s="650"/>
      <c r="Z319" s="650"/>
      <c r="AA319" s="650"/>
      <c r="AB319" s="650"/>
      <c r="AC319" s="650"/>
      <c r="AD319" s="650"/>
      <c r="AE319" s="650"/>
      <c r="AF319" s="650"/>
      <c r="AG319" s="650"/>
      <c r="AH319" s="650"/>
      <c r="AI319" s="120"/>
      <c r="AJ319" s="650"/>
      <c r="AK319" s="650"/>
      <c r="AL319" s="120"/>
      <c r="AM319" s="120"/>
      <c r="AN319" s="120"/>
      <c r="AO319" s="120"/>
      <c r="AP319" s="120"/>
      <c r="AQ319" s="650"/>
    </row>
    <row r="320" spans="3:43" ht="16.5">
      <c r="C320" s="120"/>
      <c r="D320" s="650"/>
      <c r="E320" s="650"/>
      <c r="F320" s="650"/>
      <c r="G320" s="652"/>
      <c r="H320" s="650"/>
      <c r="I320" s="650"/>
      <c r="J320" s="650"/>
      <c r="K320" s="650"/>
      <c r="L320" s="650"/>
      <c r="M320" s="650"/>
      <c r="N320" s="650"/>
      <c r="O320" s="650"/>
      <c r="P320" s="650"/>
      <c r="Q320" s="650"/>
      <c r="R320" s="650"/>
      <c r="S320" s="650"/>
      <c r="T320" s="650"/>
      <c r="U320" s="650"/>
      <c r="V320" s="650"/>
      <c r="W320" s="650"/>
      <c r="X320" s="650"/>
      <c r="Y320" s="650"/>
      <c r="Z320" s="650"/>
      <c r="AA320" s="650"/>
      <c r="AB320" s="650"/>
      <c r="AC320" s="650"/>
      <c r="AD320" s="650"/>
      <c r="AE320" s="650"/>
      <c r="AF320" s="650"/>
      <c r="AG320" s="650"/>
      <c r="AH320" s="650"/>
      <c r="AI320" s="120"/>
      <c r="AJ320" s="650"/>
      <c r="AK320" s="650"/>
      <c r="AL320" s="120"/>
      <c r="AM320" s="120"/>
      <c r="AN320" s="120"/>
      <c r="AO320" s="120"/>
      <c r="AP320" s="120"/>
      <c r="AQ320" s="650"/>
    </row>
    <row r="321" spans="3:43" ht="16.5">
      <c r="C321" s="120"/>
      <c r="D321" s="650"/>
      <c r="E321" s="650"/>
      <c r="F321" s="650"/>
      <c r="G321" s="652"/>
      <c r="H321" s="650"/>
      <c r="I321" s="650"/>
      <c r="J321" s="650"/>
      <c r="K321" s="650"/>
      <c r="L321" s="650"/>
      <c r="M321" s="650"/>
      <c r="N321" s="650"/>
      <c r="O321" s="650"/>
      <c r="P321" s="650"/>
      <c r="Q321" s="650"/>
      <c r="R321" s="650"/>
      <c r="S321" s="650"/>
      <c r="T321" s="650"/>
      <c r="U321" s="650"/>
      <c r="V321" s="650"/>
      <c r="W321" s="650"/>
      <c r="X321" s="650"/>
      <c r="Y321" s="650"/>
      <c r="Z321" s="650"/>
      <c r="AA321" s="650"/>
      <c r="AB321" s="650"/>
      <c r="AC321" s="650"/>
      <c r="AD321" s="650"/>
      <c r="AE321" s="650"/>
      <c r="AF321" s="650"/>
      <c r="AG321" s="650"/>
      <c r="AH321" s="650"/>
      <c r="AI321" s="120"/>
      <c r="AJ321" s="650"/>
      <c r="AK321" s="650"/>
      <c r="AL321" s="120"/>
      <c r="AM321" s="120"/>
      <c r="AN321" s="120"/>
      <c r="AO321" s="120"/>
      <c r="AP321" s="120"/>
      <c r="AQ321" s="650"/>
    </row>
    <row r="322" spans="3:43" ht="16.5">
      <c r="C322" s="120"/>
      <c r="D322" s="650"/>
      <c r="E322" s="650"/>
      <c r="F322" s="650"/>
      <c r="G322" s="652"/>
      <c r="H322" s="650"/>
      <c r="I322" s="650"/>
      <c r="J322" s="650"/>
      <c r="K322" s="650"/>
      <c r="L322" s="650"/>
      <c r="M322" s="650"/>
      <c r="N322" s="650"/>
      <c r="O322" s="650"/>
      <c r="P322" s="650"/>
      <c r="Q322" s="650"/>
      <c r="R322" s="650"/>
      <c r="S322" s="650"/>
      <c r="T322" s="650"/>
      <c r="U322" s="650"/>
      <c r="V322" s="650"/>
      <c r="W322" s="650"/>
      <c r="X322" s="650"/>
      <c r="Y322" s="650"/>
      <c r="Z322" s="650"/>
      <c r="AA322" s="650"/>
      <c r="AB322" s="650"/>
      <c r="AC322" s="650"/>
      <c r="AD322" s="650"/>
      <c r="AE322" s="650"/>
      <c r="AF322" s="650"/>
      <c r="AG322" s="650"/>
      <c r="AH322" s="650"/>
      <c r="AI322" s="120"/>
      <c r="AJ322" s="650"/>
      <c r="AK322" s="650"/>
      <c r="AL322" s="120"/>
      <c r="AM322" s="120"/>
      <c r="AN322" s="120"/>
      <c r="AO322" s="120"/>
      <c r="AP322" s="120"/>
      <c r="AQ322" s="650"/>
    </row>
    <row r="323" spans="3:43" ht="16.5">
      <c r="C323" s="120"/>
      <c r="D323" s="650"/>
      <c r="E323" s="650"/>
      <c r="F323" s="650"/>
      <c r="G323" s="652"/>
      <c r="H323" s="650"/>
      <c r="I323" s="650"/>
      <c r="J323" s="650"/>
      <c r="K323" s="650"/>
      <c r="L323" s="650"/>
      <c r="M323" s="650"/>
      <c r="N323" s="650"/>
      <c r="O323" s="650"/>
      <c r="P323" s="650"/>
      <c r="Q323" s="650"/>
      <c r="R323" s="650"/>
      <c r="S323" s="650"/>
      <c r="T323" s="650"/>
      <c r="U323" s="650"/>
      <c r="V323" s="650"/>
      <c r="W323" s="650"/>
      <c r="X323" s="650"/>
      <c r="Y323" s="650"/>
      <c r="Z323" s="650"/>
      <c r="AA323" s="650"/>
      <c r="AB323" s="650"/>
      <c r="AC323" s="650"/>
      <c r="AD323" s="650"/>
      <c r="AE323" s="650"/>
      <c r="AF323" s="650"/>
      <c r="AG323" s="650"/>
      <c r="AH323" s="650"/>
      <c r="AI323" s="120"/>
      <c r="AJ323" s="650"/>
      <c r="AK323" s="650"/>
      <c r="AL323" s="120"/>
      <c r="AM323" s="120"/>
      <c r="AN323" s="120"/>
      <c r="AO323" s="120"/>
      <c r="AP323" s="120"/>
      <c r="AQ323" s="650"/>
    </row>
    <row r="324" spans="3:43" ht="16.5">
      <c r="C324" s="120"/>
      <c r="D324" s="650"/>
      <c r="E324" s="650"/>
      <c r="F324" s="650"/>
      <c r="G324" s="652"/>
      <c r="H324" s="650"/>
      <c r="I324" s="650"/>
      <c r="J324" s="650"/>
      <c r="K324" s="650"/>
      <c r="L324" s="650"/>
      <c r="M324" s="650"/>
      <c r="N324" s="650"/>
      <c r="O324" s="650"/>
      <c r="P324" s="650"/>
      <c r="Q324" s="650"/>
      <c r="R324" s="650"/>
      <c r="S324" s="650"/>
      <c r="T324" s="650"/>
      <c r="U324" s="650"/>
      <c r="V324" s="650"/>
      <c r="W324" s="650"/>
      <c r="X324" s="650"/>
      <c r="Y324" s="650"/>
      <c r="Z324" s="650"/>
      <c r="AA324" s="650"/>
      <c r="AB324" s="650"/>
      <c r="AC324" s="650"/>
      <c r="AD324" s="650"/>
      <c r="AE324" s="650"/>
      <c r="AF324" s="650"/>
      <c r="AG324" s="650"/>
      <c r="AH324" s="650"/>
      <c r="AI324" s="120"/>
      <c r="AJ324" s="650"/>
      <c r="AK324" s="650"/>
      <c r="AL324" s="120"/>
      <c r="AM324" s="120"/>
      <c r="AN324" s="120"/>
      <c r="AO324" s="120"/>
      <c r="AP324" s="120"/>
      <c r="AQ324" s="650"/>
    </row>
    <row r="325" spans="3:43" ht="16.5">
      <c r="C325" s="120"/>
      <c r="D325" s="650"/>
      <c r="E325" s="650"/>
      <c r="F325" s="650"/>
      <c r="G325" s="652"/>
      <c r="H325" s="650"/>
      <c r="I325" s="650"/>
      <c r="J325" s="650"/>
      <c r="K325" s="650"/>
      <c r="L325" s="650"/>
      <c r="M325" s="650"/>
      <c r="N325" s="650"/>
      <c r="O325" s="650"/>
      <c r="P325" s="650"/>
      <c r="Q325" s="650"/>
      <c r="R325" s="650"/>
      <c r="S325" s="650"/>
      <c r="T325" s="650"/>
      <c r="U325" s="650"/>
      <c r="V325" s="650"/>
      <c r="W325" s="650"/>
      <c r="X325" s="650"/>
      <c r="Y325" s="650"/>
      <c r="Z325" s="650"/>
      <c r="AA325" s="650"/>
      <c r="AB325" s="650"/>
      <c r="AC325" s="650"/>
      <c r="AD325" s="650"/>
      <c r="AE325" s="650"/>
      <c r="AF325" s="650"/>
      <c r="AG325" s="650"/>
      <c r="AH325" s="650"/>
      <c r="AI325" s="120"/>
      <c r="AJ325" s="650"/>
      <c r="AK325" s="650"/>
      <c r="AL325" s="120"/>
      <c r="AM325" s="120"/>
      <c r="AN325" s="120"/>
      <c r="AO325" s="120"/>
      <c r="AP325" s="120"/>
      <c r="AQ325" s="650"/>
    </row>
    <row r="326" spans="3:43" ht="16.5">
      <c r="C326" s="120"/>
      <c r="D326" s="650"/>
      <c r="E326" s="650"/>
      <c r="F326" s="650"/>
      <c r="G326" s="652"/>
      <c r="H326" s="650"/>
      <c r="I326" s="650"/>
      <c r="J326" s="650"/>
      <c r="K326" s="650"/>
      <c r="L326" s="650"/>
      <c r="M326" s="650"/>
      <c r="N326" s="650"/>
      <c r="O326" s="650"/>
      <c r="P326" s="650"/>
      <c r="Q326" s="650"/>
      <c r="R326" s="650"/>
      <c r="S326" s="650"/>
      <c r="T326" s="650"/>
      <c r="U326" s="650"/>
      <c r="V326" s="650"/>
      <c r="W326" s="650"/>
      <c r="X326" s="650"/>
      <c r="Y326" s="650"/>
      <c r="Z326" s="650"/>
      <c r="AA326" s="650"/>
      <c r="AB326" s="650"/>
      <c r="AC326" s="650"/>
      <c r="AD326" s="650"/>
      <c r="AE326" s="650"/>
      <c r="AF326" s="650"/>
      <c r="AG326" s="650"/>
      <c r="AH326" s="650"/>
      <c r="AI326" s="120"/>
      <c r="AJ326" s="650"/>
      <c r="AK326" s="650"/>
      <c r="AL326" s="120"/>
      <c r="AM326" s="120"/>
      <c r="AN326" s="120"/>
      <c r="AO326" s="120"/>
      <c r="AP326" s="120"/>
      <c r="AQ326" s="650"/>
    </row>
    <row r="327" spans="3:43" ht="16.5">
      <c r="C327" s="120"/>
      <c r="D327" s="650"/>
      <c r="E327" s="650"/>
      <c r="F327" s="650"/>
      <c r="G327" s="652"/>
      <c r="H327" s="650"/>
      <c r="I327" s="650"/>
      <c r="J327" s="650"/>
      <c r="K327" s="650"/>
      <c r="L327" s="650"/>
      <c r="M327" s="650"/>
      <c r="N327" s="650"/>
      <c r="O327" s="650"/>
      <c r="P327" s="650"/>
      <c r="Q327" s="650"/>
      <c r="R327" s="650"/>
      <c r="S327" s="650"/>
      <c r="T327" s="650"/>
      <c r="U327" s="650"/>
      <c r="V327" s="650"/>
      <c r="W327" s="650"/>
      <c r="X327" s="650"/>
      <c r="Y327" s="650"/>
      <c r="Z327" s="650"/>
      <c r="AA327" s="650"/>
      <c r="AB327" s="650"/>
      <c r="AC327" s="650"/>
      <c r="AD327" s="650"/>
      <c r="AE327" s="650"/>
      <c r="AF327" s="650"/>
      <c r="AG327" s="650"/>
      <c r="AH327" s="650"/>
      <c r="AI327" s="120"/>
      <c r="AJ327" s="650"/>
      <c r="AK327" s="650"/>
      <c r="AL327" s="120"/>
      <c r="AM327" s="120"/>
      <c r="AN327" s="120"/>
      <c r="AO327" s="120"/>
      <c r="AP327" s="120"/>
      <c r="AQ327" s="650"/>
    </row>
    <row r="328" spans="3:43" ht="16.5">
      <c r="C328" s="120"/>
      <c r="D328" s="650"/>
      <c r="E328" s="650"/>
      <c r="F328" s="650"/>
      <c r="G328" s="652"/>
      <c r="H328" s="650"/>
      <c r="I328" s="650"/>
      <c r="J328" s="650"/>
      <c r="K328" s="650"/>
      <c r="L328" s="650"/>
      <c r="M328" s="650"/>
      <c r="N328" s="650"/>
      <c r="O328" s="650"/>
      <c r="P328" s="650"/>
      <c r="Q328" s="650"/>
      <c r="R328" s="650"/>
      <c r="S328" s="650"/>
      <c r="T328" s="650"/>
      <c r="U328" s="650"/>
      <c r="V328" s="650"/>
      <c r="W328" s="650"/>
      <c r="X328" s="650"/>
      <c r="Y328" s="650"/>
      <c r="Z328" s="650"/>
      <c r="AA328" s="650"/>
      <c r="AB328" s="650"/>
      <c r="AC328" s="650"/>
      <c r="AD328" s="650"/>
      <c r="AE328" s="650"/>
      <c r="AF328" s="650"/>
      <c r="AG328" s="650"/>
      <c r="AH328" s="650"/>
      <c r="AI328" s="120"/>
      <c r="AJ328" s="650"/>
      <c r="AK328" s="650"/>
      <c r="AL328" s="120"/>
      <c r="AM328" s="120"/>
      <c r="AN328" s="120"/>
      <c r="AO328" s="120"/>
      <c r="AP328" s="120"/>
      <c r="AQ328" s="650"/>
    </row>
    <row r="329" spans="3:43" ht="16.5">
      <c r="D329" s="172"/>
      <c r="E329" s="172"/>
      <c r="F329" s="172"/>
      <c r="G329" s="653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J329" s="650"/>
      <c r="AK329" s="650"/>
      <c r="AL329" s="120"/>
      <c r="AM329" s="120"/>
      <c r="AN329" s="120"/>
      <c r="AO329" s="120"/>
      <c r="AP329" s="120"/>
      <c r="AQ329" s="650"/>
    </row>
    <row r="330" spans="3:43" ht="16.5">
      <c r="D330" s="172"/>
      <c r="E330" s="172"/>
      <c r="F330" s="172"/>
      <c r="G330" s="653"/>
      <c r="H330" s="172"/>
      <c r="I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J330" s="650"/>
      <c r="AK330" s="650"/>
      <c r="AL330" s="120"/>
      <c r="AM330" s="120"/>
      <c r="AN330" s="120"/>
      <c r="AO330" s="120"/>
      <c r="AP330" s="120"/>
      <c r="AQ330" s="650"/>
    </row>
    <row r="331" spans="3:43" ht="16.5">
      <c r="D331" s="172"/>
      <c r="E331" s="172"/>
      <c r="F331" s="172"/>
      <c r="G331" s="653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J331" s="650"/>
      <c r="AK331" s="650"/>
      <c r="AL331" s="120"/>
      <c r="AM331" s="120"/>
      <c r="AN331" s="120"/>
      <c r="AO331" s="120"/>
      <c r="AP331" s="120"/>
      <c r="AQ331" s="650"/>
    </row>
    <row r="332" spans="3:43" ht="16.5">
      <c r="D332" s="172"/>
      <c r="E332" s="172"/>
      <c r="F332" s="172"/>
      <c r="G332" s="653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J332" s="650"/>
      <c r="AK332" s="650"/>
      <c r="AL332" s="120"/>
      <c r="AM332" s="120"/>
      <c r="AN332" s="120"/>
      <c r="AO332" s="120"/>
      <c r="AP332" s="120"/>
      <c r="AQ332" s="650"/>
    </row>
    <row r="333" spans="3:43" ht="16.5">
      <c r="D333" s="172"/>
      <c r="E333" s="172"/>
      <c r="F333" s="172"/>
      <c r="G333" s="653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J333" s="650"/>
      <c r="AK333" s="650"/>
      <c r="AL333" s="120"/>
      <c r="AM333" s="120"/>
      <c r="AN333" s="120"/>
      <c r="AO333" s="120"/>
      <c r="AP333" s="120"/>
      <c r="AQ333" s="650"/>
    </row>
    <row r="334" spans="3:43">
      <c r="D334" s="172"/>
      <c r="E334" s="172"/>
      <c r="F334" s="172"/>
      <c r="G334" s="653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J334" s="172"/>
      <c r="AK334" s="172"/>
      <c r="AQ334" s="172"/>
    </row>
    <row r="335" spans="3:43">
      <c r="D335" s="172"/>
      <c r="E335" s="172"/>
      <c r="F335" s="172"/>
      <c r="G335" s="653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J335" s="172"/>
      <c r="AK335" s="172"/>
      <c r="AQ335" s="172"/>
    </row>
    <row r="336" spans="3:43">
      <c r="D336" s="172"/>
      <c r="E336" s="172"/>
      <c r="F336" s="172"/>
      <c r="G336" s="653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J336" s="172"/>
      <c r="AK336" s="172"/>
      <c r="AQ336" s="172"/>
    </row>
    <row r="337" spans="4:43">
      <c r="D337" s="172"/>
      <c r="E337" s="172"/>
      <c r="F337" s="172"/>
      <c r="G337" s="653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J337" s="172"/>
      <c r="AK337" s="172"/>
      <c r="AQ337" s="172"/>
    </row>
    <row r="338" spans="4:43">
      <c r="D338" s="172"/>
      <c r="E338" s="172"/>
      <c r="F338" s="172"/>
      <c r="G338" s="653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J338" s="172"/>
      <c r="AK338" s="172"/>
      <c r="AQ338" s="172"/>
    </row>
    <row r="339" spans="4:43">
      <c r="D339" s="172"/>
      <c r="E339" s="172"/>
      <c r="F339" s="172"/>
      <c r="G339" s="653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J339" s="172"/>
      <c r="AK339" s="172"/>
      <c r="AQ339" s="172"/>
    </row>
    <row r="340" spans="4:43">
      <c r="D340" s="172"/>
      <c r="E340" s="172"/>
      <c r="F340" s="172"/>
      <c r="G340" s="653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J340" s="172"/>
      <c r="AK340" s="172"/>
      <c r="AQ340" s="172"/>
    </row>
    <row r="341" spans="4:43">
      <c r="D341" s="172"/>
      <c r="E341" s="172"/>
      <c r="F341" s="172"/>
      <c r="G341" s="653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J341" s="172"/>
      <c r="AK341" s="172"/>
      <c r="AQ341" s="172"/>
    </row>
    <row r="342" spans="4:43">
      <c r="D342" s="172"/>
      <c r="E342" s="172"/>
      <c r="F342" s="172"/>
      <c r="G342" s="653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J342" s="172"/>
      <c r="AK342" s="172"/>
      <c r="AQ342" s="172"/>
    </row>
    <row r="343" spans="4:43">
      <c r="D343" s="172"/>
      <c r="E343" s="172"/>
      <c r="F343" s="172"/>
      <c r="G343" s="653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J343" s="172"/>
      <c r="AK343" s="172"/>
      <c r="AQ343" s="172"/>
    </row>
    <row r="344" spans="4:43">
      <c r="D344" s="172"/>
      <c r="E344" s="172"/>
      <c r="F344" s="172"/>
      <c r="G344" s="653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J344" s="172"/>
      <c r="AK344" s="172"/>
      <c r="AQ344" s="172"/>
    </row>
    <row r="345" spans="4:43">
      <c r="D345" s="172"/>
      <c r="E345" s="172"/>
      <c r="F345" s="172"/>
      <c r="G345" s="653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J345" s="172"/>
      <c r="AK345" s="172"/>
      <c r="AQ345" s="172"/>
    </row>
    <row r="346" spans="4:43">
      <c r="D346" s="172"/>
      <c r="E346" s="172"/>
      <c r="F346" s="172"/>
      <c r="G346" s="653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J346" s="172"/>
      <c r="AK346" s="172"/>
      <c r="AQ346" s="172"/>
    </row>
  </sheetData>
  <autoFilter ref="A11:AQ11" xr:uid="{349F1F82-9DE9-4E50-973B-CBD509C4DAF9}"/>
  <conditionalFormatting sqref="C12:C302">
    <cfRule type="cellIs" dxfId="5" priority="1" operator="lessThan">
      <formula>0</formula>
    </cfRule>
  </conditionalFormatting>
  <hyperlinks>
    <hyperlink ref="C3" r:id="rId1" display="https://www.oph.fi/fi/palvelut/rahoituspaatokset-2025" xr:uid="{5D656050-9E1F-41EA-B607-E8B42ABF6F24}"/>
    <hyperlink ref="G5" r:id="rId2" display="https://www.oph.fi/fi/tilastot-ja-julkaisut/julkaisut/opetus-ja-kulttuuritoimen-rahoitus-yksikkohintojen-ja-rahoituksen-8" xr:uid="{A363495A-0656-4E3F-B464-402F1D31534E}"/>
    <hyperlink ref="A7" r:id="rId3" display="https://www.finlex.fi/fi/laki/ajantasa/2009/20091705" xr:uid="{043EF217-E6AD-49FF-BC04-173BEFE975A4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F282-4829-46DD-B67D-096761AF81CA}">
  <sheetPr>
    <tabColor theme="9" tint="0.39997558519241921"/>
  </sheetPr>
  <dimension ref="A1:AQ346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ColWidth="21.28515625" defaultRowHeight="15"/>
  <cols>
    <col min="1" max="1" width="5.140625" style="631" bestFit="1" customWidth="1"/>
    <col min="2" max="2" width="21.85546875" style="631" customWidth="1"/>
    <col min="3" max="3" width="13.42578125" style="658" bestFit="1" customWidth="1"/>
    <col min="4" max="4" width="15" style="658" customWidth="1"/>
    <col min="5" max="5" width="16.5703125" style="658" bestFit="1" customWidth="1"/>
    <col min="6" max="6" width="17.5703125" style="658" customWidth="1"/>
    <col min="7" max="7" width="23.85546875" style="654" bestFit="1" customWidth="1"/>
    <col min="8" max="8" width="11.7109375" style="658" customWidth="1"/>
    <col min="9" max="9" width="15.7109375" style="658" bestFit="1" customWidth="1"/>
    <col min="10" max="10" width="16.5703125" style="658" bestFit="1" customWidth="1"/>
    <col min="11" max="11" width="18.42578125" style="658" customWidth="1"/>
    <col min="12" max="12" width="17.5703125" style="658" bestFit="1" customWidth="1"/>
    <col min="13" max="13" width="18.42578125" style="658" customWidth="1"/>
    <col min="14" max="14" width="12.140625" style="658" bestFit="1" customWidth="1"/>
    <col min="15" max="15" width="14.42578125" style="658" bestFit="1" customWidth="1"/>
    <col min="16" max="16" width="14.5703125" style="658" bestFit="1" customWidth="1"/>
    <col min="17" max="17" width="15" style="658" bestFit="1" customWidth="1"/>
    <col min="18" max="18" width="18" style="658" bestFit="1" customWidth="1"/>
    <col min="19" max="19" width="11.5703125" style="658" bestFit="1" customWidth="1"/>
    <col min="20" max="22" width="10.28515625" style="658" bestFit="1" customWidth="1"/>
    <col min="23" max="23" width="16.140625" style="658" bestFit="1" customWidth="1"/>
    <col min="24" max="24" width="12.85546875" style="658" bestFit="1" customWidth="1"/>
    <col min="25" max="25" width="15" style="658" customWidth="1"/>
    <col min="26" max="26" width="10.42578125" style="658" bestFit="1" customWidth="1"/>
    <col min="27" max="27" width="18.42578125" style="658" customWidth="1"/>
    <col min="28" max="28" width="14.42578125" style="658" bestFit="1" customWidth="1"/>
    <col min="29" max="29" width="13" style="658" bestFit="1" customWidth="1"/>
    <col min="30" max="30" width="16.140625" style="658" bestFit="1" customWidth="1"/>
    <col min="31" max="31" width="19.42578125" style="658" customWidth="1"/>
    <col min="32" max="32" width="21.5703125" style="658" customWidth="1"/>
    <col min="33" max="33" width="16.140625" style="658" bestFit="1" customWidth="1"/>
    <col min="34" max="34" width="18.42578125" style="658" customWidth="1"/>
    <col min="35" max="35" width="18" style="658" bestFit="1" customWidth="1"/>
    <col min="36" max="36" width="11.5703125" style="658" bestFit="1" customWidth="1"/>
    <col min="37" max="37" width="15.28515625" style="658" bestFit="1" customWidth="1"/>
    <col min="38" max="38" width="18" style="658" bestFit="1" customWidth="1"/>
    <col min="39" max="39" width="15.5703125" style="658" bestFit="1" customWidth="1"/>
    <col min="40" max="40" width="18" style="658" bestFit="1" customWidth="1"/>
    <col min="41" max="41" width="19.5703125" style="658" customWidth="1"/>
    <col min="42" max="42" width="17.28515625" style="658" bestFit="1" customWidth="1"/>
    <col min="43" max="43" width="16.140625" style="658" bestFit="1" customWidth="1"/>
    <col min="44" max="16384" width="21.28515625" style="658"/>
  </cols>
  <sheetData>
    <row r="1" spans="1:43" s="631" customFormat="1" ht="44.25">
      <c r="A1" s="630" t="s">
        <v>774</v>
      </c>
      <c r="G1" s="632"/>
    </row>
    <row r="2" spans="1:43" s="631" customFormat="1" ht="15" customHeight="1">
      <c r="A2" s="633" t="s">
        <v>726</v>
      </c>
      <c r="G2" s="632"/>
    </row>
    <row r="3" spans="1:43" s="631" customFormat="1" ht="15" customHeight="1">
      <c r="A3" s="633" t="s">
        <v>727</v>
      </c>
      <c r="C3" s="634" t="s">
        <v>728</v>
      </c>
      <c r="F3" s="635"/>
      <c r="G3" s="632"/>
    </row>
    <row r="4" spans="1:43" s="631" customFormat="1" ht="15" customHeight="1">
      <c r="A4" s="633" t="s">
        <v>729</v>
      </c>
      <c r="C4" s="634"/>
      <c r="F4" s="635"/>
      <c r="G4" s="632"/>
    </row>
    <row r="5" spans="1:43" s="631" customFormat="1" ht="15" customHeight="1">
      <c r="A5" s="631" t="s">
        <v>730</v>
      </c>
      <c r="G5" s="634" t="s">
        <v>731</v>
      </c>
    </row>
    <row r="6" spans="1:43" s="631" customFormat="1" ht="15" customHeight="1">
      <c r="A6" s="631" t="s">
        <v>732</v>
      </c>
      <c r="G6" s="632"/>
    </row>
    <row r="7" spans="1:43" s="631" customFormat="1" ht="15" customHeight="1">
      <c r="A7" s="634" t="s">
        <v>733</v>
      </c>
      <c r="G7" s="632"/>
    </row>
    <row r="8" spans="1:43" s="631" customFormat="1" ht="15" customHeight="1">
      <c r="A8" s="633"/>
      <c r="G8" s="632"/>
    </row>
    <row r="9" spans="1:43" s="631" customFormat="1" ht="15" customHeight="1">
      <c r="A9" s="636"/>
      <c r="G9" s="632"/>
    </row>
    <row r="10" spans="1:43" s="638" customFormat="1" ht="73.5" customHeight="1">
      <c r="A10" s="637"/>
      <c r="C10" s="637" t="s">
        <v>491</v>
      </c>
      <c r="D10" s="637" t="s">
        <v>734</v>
      </c>
      <c r="E10" s="637" t="s">
        <v>735</v>
      </c>
      <c r="F10" s="637" t="s">
        <v>736</v>
      </c>
      <c r="G10" s="655" t="s">
        <v>737</v>
      </c>
      <c r="H10" s="637" t="s">
        <v>738</v>
      </c>
      <c r="I10" s="637" t="s">
        <v>739</v>
      </c>
      <c r="J10" s="637" t="s">
        <v>740</v>
      </c>
      <c r="K10" s="637" t="s">
        <v>741</v>
      </c>
      <c r="L10" s="637" t="s">
        <v>742</v>
      </c>
      <c r="M10" s="637" t="s">
        <v>743</v>
      </c>
      <c r="N10" s="637" t="s">
        <v>744</v>
      </c>
      <c r="O10" s="637" t="s">
        <v>745</v>
      </c>
      <c r="P10" s="637" t="s">
        <v>746</v>
      </c>
      <c r="Q10" s="637" t="s">
        <v>747</v>
      </c>
      <c r="R10" s="637" t="s">
        <v>748</v>
      </c>
      <c r="S10" s="637" t="s">
        <v>749</v>
      </c>
      <c r="T10" s="637" t="s">
        <v>750</v>
      </c>
      <c r="U10" s="637" t="s">
        <v>751</v>
      </c>
      <c r="V10" s="637" t="s">
        <v>752</v>
      </c>
      <c r="W10" s="637" t="s">
        <v>753</v>
      </c>
      <c r="X10" s="637" t="s">
        <v>754</v>
      </c>
      <c r="Y10" s="637" t="s">
        <v>755</v>
      </c>
      <c r="Z10" s="637" t="s">
        <v>756</v>
      </c>
      <c r="AA10" s="637" t="s">
        <v>757</v>
      </c>
      <c r="AB10" s="637" t="s">
        <v>758</v>
      </c>
      <c r="AC10" s="637" t="s">
        <v>759</v>
      </c>
      <c r="AD10" s="640" t="s">
        <v>760</v>
      </c>
      <c r="AE10" s="637" t="s">
        <v>761</v>
      </c>
      <c r="AF10" s="637" t="s">
        <v>762</v>
      </c>
      <c r="AG10" s="637" t="s">
        <v>763</v>
      </c>
      <c r="AH10" s="637" t="s">
        <v>764</v>
      </c>
      <c r="AI10" s="637" t="s">
        <v>765</v>
      </c>
      <c r="AJ10" s="637" t="s">
        <v>766</v>
      </c>
      <c r="AK10" s="637" t="s">
        <v>767</v>
      </c>
      <c r="AL10" s="637" t="s">
        <v>768</v>
      </c>
      <c r="AM10" s="637" t="s">
        <v>769</v>
      </c>
      <c r="AN10" s="637" t="s">
        <v>770</v>
      </c>
      <c r="AO10" s="637" t="s">
        <v>771</v>
      </c>
      <c r="AP10" s="637" t="s">
        <v>772</v>
      </c>
      <c r="AQ10" s="637" t="s">
        <v>773</v>
      </c>
    </row>
    <row r="11" spans="1:43" s="647" customFormat="1" ht="31.5" customHeight="1">
      <c r="A11" s="641"/>
      <c r="B11" s="642" t="s">
        <v>33</v>
      </c>
      <c r="C11" s="470">
        <v>5573310</v>
      </c>
      <c r="D11" s="643">
        <v>329.34107720546677</v>
      </c>
      <c r="E11" s="643">
        <v>-196.45000260168553</v>
      </c>
      <c r="F11" s="643">
        <v>-100.51999834927538</v>
      </c>
      <c r="G11" s="656">
        <v>32.371076254505851</v>
      </c>
      <c r="H11" s="643">
        <v>129.64362739556924</v>
      </c>
      <c r="I11" s="643">
        <v>43.241048317786017</v>
      </c>
      <c r="J11" s="643">
        <v>39.860827766623423</v>
      </c>
      <c r="K11" s="643">
        <v>19.598182229231821</v>
      </c>
      <c r="L11" s="643">
        <v>12.908345130631528</v>
      </c>
      <c r="M11" s="643">
        <v>12.433252232515327</v>
      </c>
      <c r="N11" s="643">
        <v>12.051058527158906</v>
      </c>
      <c r="O11" s="643">
        <v>10.000611306387048</v>
      </c>
      <c r="P11" s="643">
        <v>8.9744681347350141</v>
      </c>
      <c r="Q11" s="643">
        <v>6.8428481458953474</v>
      </c>
      <c r="R11" s="643">
        <v>6.1643863341533125</v>
      </c>
      <c r="S11" s="643">
        <v>5.2709904885965431</v>
      </c>
      <c r="T11" s="643">
        <v>3.6386504608571926</v>
      </c>
      <c r="U11" s="643">
        <v>3.591383396940059</v>
      </c>
      <c r="V11" s="643">
        <v>3.564000387561431</v>
      </c>
      <c r="W11" s="643">
        <v>2.7278956311419966</v>
      </c>
      <c r="X11" s="643">
        <v>1.9046692181127554</v>
      </c>
      <c r="Y11" s="643">
        <v>1.7014153169301547</v>
      </c>
      <c r="Z11" s="643">
        <v>1.3713272723031735</v>
      </c>
      <c r="AA11" s="643">
        <v>1.0550274432967124</v>
      </c>
      <c r="AB11" s="643">
        <v>0.62241145746423576</v>
      </c>
      <c r="AC11" s="643">
        <v>0.50987366573903126</v>
      </c>
      <c r="AD11" s="643">
        <v>0.37846342658133136</v>
      </c>
      <c r="AE11" s="643">
        <v>0.34921761036080895</v>
      </c>
      <c r="AF11" s="643">
        <v>0.26555135099249816</v>
      </c>
      <c r="AG11" s="643">
        <v>0.21729367288020943</v>
      </c>
      <c r="AH11" s="643">
        <v>0.17892957685827632</v>
      </c>
      <c r="AI11" s="643">
        <v>0.1264081847232614</v>
      </c>
      <c r="AJ11" s="643">
        <v>0.1196281922232928</v>
      </c>
      <c r="AK11" s="643">
        <v>8.5048202953002791E-2</v>
      </c>
      <c r="AL11" s="643">
        <v>3.3395235506368748E-2</v>
      </c>
      <c r="AM11" s="643">
        <v>2.5869546104559049E-2</v>
      </c>
      <c r="AN11" s="643">
        <v>9.5713319373944752E-3</v>
      </c>
      <c r="AO11" s="643">
        <v>5.2914695217025432E-3</v>
      </c>
      <c r="AP11" s="643">
        <v>2.1046738832040566E-4</v>
      </c>
      <c r="AQ11" s="643">
        <v>-0.13010132219453072</v>
      </c>
    </row>
    <row r="12" spans="1:43" ht="16.5">
      <c r="A12" s="648">
        <v>5</v>
      </c>
      <c r="B12" s="638" t="s">
        <v>34</v>
      </c>
      <c r="C12" s="36">
        <v>9113</v>
      </c>
      <c r="D12" s="649">
        <v>457.44222539229673</v>
      </c>
      <c r="E12" s="649">
        <v>-196.45001646000219</v>
      </c>
      <c r="F12" s="649">
        <v>-100.52002633600351</v>
      </c>
      <c r="G12" s="657">
        <v>160.47218259629102</v>
      </c>
      <c r="H12" s="649">
        <v>239.34686711291562</v>
      </c>
      <c r="I12" s="649">
        <v>0</v>
      </c>
      <c r="J12" s="649">
        <v>49.623065949742127</v>
      </c>
      <c r="K12" s="649">
        <v>4.0891034785471305</v>
      </c>
      <c r="L12" s="649">
        <v>16.743333699111162</v>
      </c>
      <c r="M12" s="649">
        <v>0</v>
      </c>
      <c r="N12" s="649">
        <v>35.603533413804456</v>
      </c>
      <c r="O12" s="649">
        <v>31.567870075716009</v>
      </c>
      <c r="P12" s="649">
        <v>12.281466037528805</v>
      </c>
      <c r="Q12" s="649">
        <v>41.039833205311091</v>
      </c>
      <c r="R12" s="649">
        <v>0</v>
      </c>
      <c r="S12" s="649">
        <v>0</v>
      </c>
      <c r="T12" s="649">
        <v>2.0542082738944365</v>
      </c>
      <c r="U12" s="649">
        <v>9.8730385164051349</v>
      </c>
      <c r="V12" s="649">
        <v>3.5640294085372544</v>
      </c>
      <c r="W12" s="649">
        <v>0</v>
      </c>
      <c r="X12" s="649">
        <v>8.1005157467354323</v>
      </c>
      <c r="Y12" s="649">
        <v>0</v>
      </c>
      <c r="Z12" s="649">
        <v>1.2857456380994183</v>
      </c>
      <c r="AA12" s="649">
        <v>2.2696148359486448</v>
      </c>
      <c r="AB12" s="649">
        <v>0</v>
      </c>
      <c r="AC12" s="649">
        <v>0</v>
      </c>
      <c r="AD12" s="649">
        <v>0</v>
      </c>
      <c r="AE12" s="649">
        <v>0</v>
      </c>
      <c r="AF12" s="649">
        <v>0</v>
      </c>
      <c r="AG12" s="649">
        <v>0</v>
      </c>
      <c r="AH12" s="649">
        <v>0</v>
      </c>
      <c r="AI12" s="649">
        <v>0</v>
      </c>
      <c r="AJ12" s="649">
        <v>0</v>
      </c>
      <c r="AK12" s="649">
        <v>0</v>
      </c>
      <c r="AL12" s="649">
        <v>0</v>
      </c>
      <c r="AM12" s="649">
        <v>0</v>
      </c>
      <c r="AN12" s="649">
        <v>0</v>
      </c>
      <c r="AO12" s="649">
        <v>0</v>
      </c>
      <c r="AP12" s="649">
        <v>0</v>
      </c>
      <c r="AQ12" s="649">
        <v>0</v>
      </c>
    </row>
    <row r="13" spans="1:43" ht="16.5">
      <c r="A13" s="648">
        <v>9</v>
      </c>
      <c r="B13" s="638" t="s">
        <v>35</v>
      </c>
      <c r="C13" s="36">
        <v>2437</v>
      </c>
      <c r="D13" s="649">
        <v>99.21173574066475</v>
      </c>
      <c r="E13" s="649">
        <v>-196.45014361920394</v>
      </c>
      <c r="F13" s="649">
        <v>-100.51990151826016</v>
      </c>
      <c r="G13" s="657">
        <v>-197.75830939679935</v>
      </c>
      <c r="H13" s="649">
        <v>0</v>
      </c>
      <c r="I13" s="649">
        <v>0</v>
      </c>
      <c r="J13" s="649">
        <v>39.065654493229381</v>
      </c>
      <c r="K13" s="649">
        <v>19.572425112843661</v>
      </c>
      <c r="L13" s="649">
        <v>0</v>
      </c>
      <c r="M13" s="649">
        <v>0</v>
      </c>
      <c r="N13" s="649">
        <v>0</v>
      </c>
      <c r="O13" s="649">
        <v>19.572425112843661</v>
      </c>
      <c r="P13" s="649">
        <v>3.8920804267542062</v>
      </c>
      <c r="Q13" s="649">
        <v>0</v>
      </c>
      <c r="R13" s="649">
        <v>0</v>
      </c>
      <c r="S13" s="649">
        <v>0</v>
      </c>
      <c r="T13" s="649">
        <v>0</v>
      </c>
      <c r="U13" s="649">
        <v>0</v>
      </c>
      <c r="V13" s="649">
        <v>3.5638079606073041</v>
      </c>
      <c r="W13" s="649">
        <v>0</v>
      </c>
      <c r="X13" s="649">
        <v>0</v>
      </c>
      <c r="Y13" s="649">
        <v>0</v>
      </c>
      <c r="Z13" s="649">
        <v>1.4205990972507181</v>
      </c>
      <c r="AA13" s="649">
        <v>12.124743537135823</v>
      </c>
      <c r="AB13" s="649">
        <v>0</v>
      </c>
      <c r="AC13" s="649">
        <v>0</v>
      </c>
      <c r="AD13" s="649">
        <v>0</v>
      </c>
      <c r="AE13" s="649">
        <v>0</v>
      </c>
      <c r="AF13" s="649">
        <v>0</v>
      </c>
      <c r="AG13" s="649">
        <v>0</v>
      </c>
      <c r="AH13" s="649">
        <v>0</v>
      </c>
      <c r="AI13" s="649">
        <v>0</v>
      </c>
      <c r="AJ13" s="649">
        <v>0</v>
      </c>
      <c r="AK13" s="649">
        <v>0</v>
      </c>
      <c r="AL13" s="649">
        <v>0</v>
      </c>
      <c r="AM13" s="649">
        <v>0</v>
      </c>
      <c r="AN13" s="649">
        <v>0</v>
      </c>
      <c r="AO13" s="649">
        <v>0</v>
      </c>
      <c r="AP13" s="649">
        <v>0</v>
      </c>
      <c r="AQ13" s="649">
        <v>0</v>
      </c>
    </row>
    <row r="14" spans="1:43" ht="16.5">
      <c r="A14" s="648">
        <v>10</v>
      </c>
      <c r="B14" s="638" t="s">
        <v>36</v>
      </c>
      <c r="C14" s="36">
        <v>10933</v>
      </c>
      <c r="D14" s="649">
        <v>271.38406658739598</v>
      </c>
      <c r="E14" s="649">
        <v>-196.4500137199305</v>
      </c>
      <c r="F14" s="649">
        <v>-100.51998536540748</v>
      </c>
      <c r="G14" s="657">
        <v>-25.585932497942011</v>
      </c>
      <c r="H14" s="649">
        <v>136.83773895545596</v>
      </c>
      <c r="I14" s="649">
        <v>0</v>
      </c>
      <c r="J14" s="649">
        <v>30.477545047105096</v>
      </c>
      <c r="K14" s="649">
        <v>20.859416445623342</v>
      </c>
      <c r="L14" s="649">
        <v>3.4889783225098325</v>
      </c>
      <c r="M14" s="649">
        <v>0</v>
      </c>
      <c r="N14" s="649">
        <v>43.815604134272384</v>
      </c>
      <c r="O14" s="649">
        <v>19.768681972011343</v>
      </c>
      <c r="P14" s="649">
        <v>8.5777920058538371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3.5639806091649135</v>
      </c>
      <c r="W14" s="649">
        <v>0</v>
      </c>
      <c r="X14" s="649">
        <v>0</v>
      </c>
      <c r="Y14" s="649">
        <v>0</v>
      </c>
      <c r="Z14" s="649">
        <v>1.2916857221256746</v>
      </c>
      <c r="AA14" s="649">
        <v>2.7026433732735753</v>
      </c>
      <c r="AB14" s="649">
        <v>0</v>
      </c>
      <c r="AC14" s="649">
        <v>0</v>
      </c>
      <c r="AD14" s="649">
        <v>0</v>
      </c>
      <c r="AE14" s="649">
        <v>0</v>
      </c>
      <c r="AF14" s="649">
        <v>0</v>
      </c>
      <c r="AG14" s="649">
        <v>0</v>
      </c>
      <c r="AH14" s="649">
        <v>0</v>
      </c>
      <c r="AI14" s="649">
        <v>0</v>
      </c>
      <c r="AJ14" s="649">
        <v>0</v>
      </c>
      <c r="AK14" s="649">
        <v>0</v>
      </c>
      <c r="AL14" s="649">
        <v>0</v>
      </c>
      <c r="AM14" s="649">
        <v>0</v>
      </c>
      <c r="AN14" s="649">
        <v>0</v>
      </c>
      <c r="AO14" s="649">
        <v>0</v>
      </c>
      <c r="AP14" s="649">
        <v>0</v>
      </c>
      <c r="AQ14" s="649">
        <v>0</v>
      </c>
    </row>
    <row r="15" spans="1:43" ht="16.5">
      <c r="A15" s="648">
        <v>16</v>
      </c>
      <c r="B15" s="638" t="s">
        <v>37</v>
      </c>
      <c r="C15" s="36">
        <v>7968</v>
      </c>
      <c r="D15" s="649">
        <v>231.42482429718876</v>
      </c>
      <c r="E15" s="649">
        <v>-196.45005020080322</v>
      </c>
      <c r="F15" s="649">
        <v>-100.5199548192771</v>
      </c>
      <c r="G15" s="657">
        <v>-65.545180722891573</v>
      </c>
      <c r="H15" s="649">
        <v>191.3578062248996</v>
      </c>
      <c r="I15" s="649">
        <v>0</v>
      </c>
      <c r="J15" s="649">
        <v>11.94816767068273</v>
      </c>
      <c r="K15" s="649">
        <v>6.7344377510040161</v>
      </c>
      <c r="L15" s="649">
        <v>0</v>
      </c>
      <c r="M15" s="649">
        <v>0</v>
      </c>
      <c r="N15" s="649">
        <v>0</v>
      </c>
      <c r="O15" s="649">
        <v>6.1731927710843371</v>
      </c>
      <c r="P15" s="649">
        <v>8.0293674698795172</v>
      </c>
      <c r="Q15" s="649">
        <v>0</v>
      </c>
      <c r="R15" s="649">
        <v>0</v>
      </c>
      <c r="S15" s="649">
        <v>0</v>
      </c>
      <c r="T15" s="649">
        <v>0</v>
      </c>
      <c r="U15" s="649">
        <v>0</v>
      </c>
      <c r="V15" s="649">
        <v>3.5640060240963853</v>
      </c>
      <c r="W15" s="649">
        <v>0</v>
      </c>
      <c r="X15" s="649">
        <v>0</v>
      </c>
      <c r="Y15" s="649">
        <v>0</v>
      </c>
      <c r="Z15" s="649">
        <v>1.0220883534136547</v>
      </c>
      <c r="AA15" s="649">
        <v>2.5957580321285141</v>
      </c>
      <c r="AB15" s="649">
        <v>0</v>
      </c>
      <c r="AC15" s="649">
        <v>0</v>
      </c>
      <c r="AD15" s="649">
        <v>0</v>
      </c>
      <c r="AE15" s="649">
        <v>0</v>
      </c>
      <c r="AF15" s="649">
        <v>0</v>
      </c>
      <c r="AG15" s="649">
        <v>0</v>
      </c>
      <c r="AH15" s="649">
        <v>0</v>
      </c>
      <c r="AI15" s="649">
        <v>0</v>
      </c>
      <c r="AJ15" s="649">
        <v>0</v>
      </c>
      <c r="AK15" s="649">
        <v>0</v>
      </c>
      <c r="AL15" s="649">
        <v>0</v>
      </c>
      <c r="AM15" s="649">
        <v>0</v>
      </c>
      <c r="AN15" s="649">
        <v>0</v>
      </c>
      <c r="AO15" s="649">
        <v>0</v>
      </c>
      <c r="AP15" s="649">
        <v>0</v>
      </c>
      <c r="AQ15" s="649">
        <v>0</v>
      </c>
    </row>
    <row r="16" spans="1:43" ht="16.5">
      <c r="A16" s="648">
        <v>18</v>
      </c>
      <c r="B16" s="638" t="s">
        <v>38</v>
      </c>
      <c r="C16" s="36">
        <v>4700</v>
      </c>
      <c r="D16" s="649">
        <v>301.84276595744683</v>
      </c>
      <c r="E16" s="649">
        <v>-196.45</v>
      </c>
      <c r="F16" s="649">
        <v>-100.52</v>
      </c>
      <c r="G16" s="657">
        <v>4.8727659574468083</v>
      </c>
      <c r="H16" s="649">
        <v>282.86808510638298</v>
      </c>
      <c r="I16" s="649">
        <v>0</v>
      </c>
      <c r="J16" s="649">
        <v>10.128085106382979</v>
      </c>
      <c r="K16" s="649">
        <v>0</v>
      </c>
      <c r="L16" s="649">
        <v>0</v>
      </c>
      <c r="M16" s="649">
        <v>0</v>
      </c>
      <c r="N16" s="649">
        <v>0</v>
      </c>
      <c r="O16" s="649">
        <v>0</v>
      </c>
      <c r="P16" s="649">
        <v>3.9697872340425531</v>
      </c>
      <c r="Q16" s="649">
        <v>0</v>
      </c>
      <c r="R16" s="649">
        <v>0</v>
      </c>
      <c r="S16" s="649">
        <v>0</v>
      </c>
      <c r="T16" s="649">
        <v>0</v>
      </c>
      <c r="U16" s="649">
        <v>0</v>
      </c>
      <c r="V16" s="649">
        <v>3.5640425531914892</v>
      </c>
      <c r="W16" s="649">
        <v>0</v>
      </c>
      <c r="X16" s="649">
        <v>0</v>
      </c>
      <c r="Y16" s="649">
        <v>0</v>
      </c>
      <c r="Z16" s="649">
        <v>1.3127659574468085</v>
      </c>
      <c r="AA16" s="649">
        <v>0</v>
      </c>
      <c r="AB16" s="649">
        <v>0</v>
      </c>
      <c r="AC16" s="649">
        <v>0</v>
      </c>
      <c r="AD16" s="649">
        <v>0</v>
      </c>
      <c r="AE16" s="649">
        <v>0</v>
      </c>
      <c r="AF16" s="649">
        <v>0</v>
      </c>
      <c r="AG16" s="649">
        <v>0</v>
      </c>
      <c r="AH16" s="649">
        <v>0</v>
      </c>
      <c r="AI16" s="649">
        <v>0</v>
      </c>
      <c r="AJ16" s="649">
        <v>0</v>
      </c>
      <c r="AK16" s="649">
        <v>0</v>
      </c>
      <c r="AL16" s="649">
        <v>0</v>
      </c>
      <c r="AM16" s="649">
        <v>0</v>
      </c>
      <c r="AN16" s="649">
        <v>0</v>
      </c>
      <c r="AO16" s="649">
        <v>0</v>
      </c>
      <c r="AP16" s="649">
        <v>0</v>
      </c>
      <c r="AQ16" s="649">
        <v>0</v>
      </c>
    </row>
    <row r="17" spans="1:43" ht="16.5">
      <c r="A17" s="648">
        <v>19</v>
      </c>
      <c r="B17" s="638" t="s">
        <v>39</v>
      </c>
      <c r="C17" s="36">
        <v>3961</v>
      </c>
      <c r="D17" s="649">
        <v>47.7263317344105</v>
      </c>
      <c r="E17" s="649">
        <v>-196.44988639232517</v>
      </c>
      <c r="F17" s="649">
        <v>-100.52007068921989</v>
      </c>
      <c r="G17" s="657">
        <v>-249.24362534713455</v>
      </c>
      <c r="H17" s="649">
        <v>0</v>
      </c>
      <c r="I17" s="649">
        <v>0</v>
      </c>
      <c r="J17" s="649">
        <v>42.0616006059076</v>
      </c>
      <c r="K17" s="649">
        <v>1.8815955566776066</v>
      </c>
      <c r="L17" s="649">
        <v>0</v>
      </c>
      <c r="M17" s="649">
        <v>0</v>
      </c>
      <c r="N17" s="649">
        <v>0</v>
      </c>
      <c r="O17" s="649">
        <v>-9.407725321888412</v>
      </c>
      <c r="P17" s="649">
        <v>8.2423630396364551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3.5639989901540017</v>
      </c>
      <c r="W17" s="649">
        <v>0</v>
      </c>
      <c r="X17" s="649">
        <v>0</v>
      </c>
      <c r="Y17" s="649">
        <v>0</v>
      </c>
      <c r="Z17" s="649">
        <v>1.3844988639232516</v>
      </c>
      <c r="AA17" s="649">
        <v>0</v>
      </c>
      <c r="AB17" s="649">
        <v>0</v>
      </c>
      <c r="AC17" s="649">
        <v>0</v>
      </c>
      <c r="AD17" s="649">
        <v>0</v>
      </c>
      <c r="AE17" s="649">
        <v>0</v>
      </c>
      <c r="AF17" s="649">
        <v>0</v>
      </c>
      <c r="AG17" s="649">
        <v>0</v>
      </c>
      <c r="AH17" s="649">
        <v>0</v>
      </c>
      <c r="AI17" s="649">
        <v>0</v>
      </c>
      <c r="AJ17" s="649">
        <v>0</v>
      </c>
      <c r="AK17" s="649">
        <v>0</v>
      </c>
      <c r="AL17" s="649">
        <v>0</v>
      </c>
      <c r="AM17" s="649">
        <v>0</v>
      </c>
      <c r="AN17" s="649">
        <v>0</v>
      </c>
      <c r="AO17" s="649">
        <v>0</v>
      </c>
      <c r="AP17" s="649">
        <v>0</v>
      </c>
      <c r="AQ17" s="649">
        <v>0</v>
      </c>
    </row>
    <row r="18" spans="1:43" ht="16.5">
      <c r="A18" s="648">
        <v>20</v>
      </c>
      <c r="B18" s="638" t="s">
        <v>40</v>
      </c>
      <c r="C18" s="36">
        <v>16405</v>
      </c>
      <c r="D18" s="649">
        <v>160.50868637610483</v>
      </c>
      <c r="E18" s="649">
        <v>-196.44998476074369</v>
      </c>
      <c r="F18" s="649">
        <v>-100.52002438281012</v>
      </c>
      <c r="G18" s="657">
        <v>-136.46132276744896</v>
      </c>
      <c r="H18" s="649">
        <v>83.593172813166717</v>
      </c>
      <c r="I18" s="649">
        <v>0</v>
      </c>
      <c r="J18" s="649">
        <v>34.819811033221576</v>
      </c>
      <c r="K18" s="649">
        <v>7.7231331911002741</v>
      </c>
      <c r="L18" s="649">
        <v>9.3009448338921068</v>
      </c>
      <c r="M18" s="649">
        <v>0</v>
      </c>
      <c r="N18" s="649">
        <v>0</v>
      </c>
      <c r="O18" s="649">
        <v>7.7231331911002741</v>
      </c>
      <c r="P18" s="649">
        <v>7.4312099969521483</v>
      </c>
      <c r="Q18" s="649">
        <v>0</v>
      </c>
      <c r="R18" s="649">
        <v>0</v>
      </c>
      <c r="S18" s="649">
        <v>0</v>
      </c>
      <c r="T18" s="649">
        <v>1.158732093873819</v>
      </c>
      <c r="U18" s="649">
        <v>0</v>
      </c>
      <c r="V18" s="649">
        <v>3.5639743980493752</v>
      </c>
      <c r="W18" s="649">
        <v>0</v>
      </c>
      <c r="X18" s="649">
        <v>0</v>
      </c>
      <c r="Y18" s="649">
        <v>0</v>
      </c>
      <c r="Z18" s="649">
        <v>1.2320633953063092</v>
      </c>
      <c r="AA18" s="649">
        <v>3.9625114294422432</v>
      </c>
      <c r="AB18" s="649">
        <v>0</v>
      </c>
      <c r="AC18" s="649">
        <v>0</v>
      </c>
      <c r="AD18" s="649">
        <v>0</v>
      </c>
      <c r="AE18" s="649">
        <v>0</v>
      </c>
      <c r="AF18" s="649">
        <v>0</v>
      </c>
      <c r="AG18" s="649">
        <v>0</v>
      </c>
      <c r="AH18" s="649">
        <v>0</v>
      </c>
      <c r="AI18" s="649">
        <v>0</v>
      </c>
      <c r="AJ18" s="649">
        <v>0</v>
      </c>
      <c r="AK18" s="649">
        <v>0</v>
      </c>
      <c r="AL18" s="649">
        <v>0</v>
      </c>
      <c r="AM18" s="649">
        <v>0</v>
      </c>
      <c r="AN18" s="649">
        <v>0</v>
      </c>
      <c r="AO18" s="649">
        <v>0</v>
      </c>
      <c r="AP18" s="649">
        <v>0</v>
      </c>
      <c r="AQ18" s="649">
        <v>0</v>
      </c>
    </row>
    <row r="19" spans="1:43" ht="16.5">
      <c r="A19" s="648">
        <v>46</v>
      </c>
      <c r="B19" s="638" t="s">
        <v>41</v>
      </c>
      <c r="C19" s="36">
        <v>1320</v>
      </c>
      <c r="D19" s="649">
        <v>29.15909090909091</v>
      </c>
      <c r="E19" s="649">
        <v>-196.45</v>
      </c>
      <c r="F19" s="649">
        <v>-100.51969696969697</v>
      </c>
      <c r="G19" s="657">
        <v>-267.81060606060606</v>
      </c>
      <c r="H19" s="649">
        <v>0</v>
      </c>
      <c r="I19" s="649">
        <v>0</v>
      </c>
      <c r="J19" s="649">
        <v>0</v>
      </c>
      <c r="K19" s="649">
        <v>6.7750000000000004</v>
      </c>
      <c r="L19" s="649">
        <v>0</v>
      </c>
      <c r="M19" s="649">
        <v>0</v>
      </c>
      <c r="N19" s="649">
        <v>0</v>
      </c>
      <c r="O19" s="649">
        <v>6.7750000000000004</v>
      </c>
      <c r="P19" s="649">
        <v>11.171212121212122</v>
      </c>
      <c r="Q19" s="649">
        <v>0</v>
      </c>
      <c r="R19" s="649">
        <v>0</v>
      </c>
      <c r="S19" s="649">
        <v>0</v>
      </c>
      <c r="T19" s="649">
        <v>0</v>
      </c>
      <c r="U19" s="649">
        <v>0</v>
      </c>
      <c r="V19" s="649">
        <v>3.5636363636363635</v>
      </c>
      <c r="W19" s="649">
        <v>0</v>
      </c>
      <c r="X19" s="649">
        <v>0</v>
      </c>
      <c r="Y19" s="649">
        <v>0</v>
      </c>
      <c r="Z19" s="649">
        <v>0.87424242424242427</v>
      </c>
      <c r="AA19" s="649">
        <v>0</v>
      </c>
      <c r="AB19" s="649">
        <v>0</v>
      </c>
      <c r="AC19" s="649">
        <v>0</v>
      </c>
      <c r="AD19" s="649">
        <v>0</v>
      </c>
      <c r="AE19" s="649">
        <v>0</v>
      </c>
      <c r="AF19" s="649">
        <v>0</v>
      </c>
      <c r="AG19" s="649">
        <v>0</v>
      </c>
      <c r="AH19" s="649">
        <v>0</v>
      </c>
      <c r="AI19" s="649">
        <v>0</v>
      </c>
      <c r="AJ19" s="649">
        <v>0</v>
      </c>
      <c r="AK19" s="649">
        <v>0</v>
      </c>
      <c r="AL19" s="649">
        <v>0</v>
      </c>
      <c r="AM19" s="649">
        <v>0</v>
      </c>
      <c r="AN19" s="649">
        <v>0</v>
      </c>
      <c r="AO19" s="649">
        <v>0</v>
      </c>
      <c r="AP19" s="649">
        <v>0</v>
      </c>
      <c r="AQ19" s="649">
        <v>0</v>
      </c>
    </row>
    <row r="20" spans="1:43" ht="16.5">
      <c r="A20" s="648">
        <v>47</v>
      </c>
      <c r="B20" s="638" t="s">
        <v>42</v>
      </c>
      <c r="C20" s="36">
        <v>1771</v>
      </c>
      <c r="D20" s="649">
        <v>257.68322981366458</v>
      </c>
      <c r="E20" s="649">
        <v>-196.45002823263692</v>
      </c>
      <c r="F20" s="649">
        <v>-100.52004517221908</v>
      </c>
      <c r="G20" s="657">
        <v>-39.28684359119142</v>
      </c>
      <c r="H20" s="649">
        <v>189.313382269904</v>
      </c>
      <c r="I20" s="649">
        <v>0</v>
      </c>
      <c r="J20" s="649">
        <v>53.756634669678149</v>
      </c>
      <c r="K20" s="649">
        <v>0</v>
      </c>
      <c r="L20" s="649">
        <v>0</v>
      </c>
      <c r="M20" s="649">
        <v>0</v>
      </c>
      <c r="N20" s="649">
        <v>0</v>
      </c>
      <c r="O20" s="649">
        <v>0</v>
      </c>
      <c r="P20" s="649">
        <v>10.10050818746471</v>
      </c>
      <c r="Q20" s="649">
        <v>0</v>
      </c>
      <c r="R20" s="649">
        <v>0</v>
      </c>
      <c r="S20" s="649">
        <v>0</v>
      </c>
      <c r="T20" s="649">
        <v>0</v>
      </c>
      <c r="U20" s="649">
        <v>0</v>
      </c>
      <c r="V20" s="649">
        <v>3.5640880858272164</v>
      </c>
      <c r="W20" s="649">
        <v>0</v>
      </c>
      <c r="X20" s="649">
        <v>0</v>
      </c>
      <c r="Y20" s="649">
        <v>0</v>
      </c>
      <c r="Z20" s="649">
        <v>0.9486166007905138</v>
      </c>
      <c r="AA20" s="649">
        <v>0</v>
      </c>
      <c r="AB20" s="649">
        <v>0</v>
      </c>
      <c r="AC20" s="649">
        <v>0</v>
      </c>
      <c r="AD20" s="649">
        <v>0</v>
      </c>
      <c r="AE20" s="649">
        <v>0</v>
      </c>
      <c r="AF20" s="649">
        <v>0</v>
      </c>
      <c r="AG20" s="649">
        <v>0</v>
      </c>
      <c r="AH20" s="649">
        <v>0</v>
      </c>
      <c r="AI20" s="649">
        <v>0</v>
      </c>
      <c r="AJ20" s="649">
        <v>0</v>
      </c>
      <c r="AK20" s="649">
        <v>0</v>
      </c>
      <c r="AL20" s="649">
        <v>0</v>
      </c>
      <c r="AM20" s="649">
        <v>0</v>
      </c>
      <c r="AN20" s="649">
        <v>0</v>
      </c>
      <c r="AO20" s="649">
        <v>0</v>
      </c>
      <c r="AP20" s="649">
        <v>0</v>
      </c>
      <c r="AQ20" s="649">
        <v>0</v>
      </c>
    </row>
    <row r="21" spans="1:43" ht="16.5">
      <c r="A21" s="648">
        <v>49</v>
      </c>
      <c r="B21" s="638" t="s">
        <v>43</v>
      </c>
      <c r="C21" s="36">
        <v>314024</v>
      </c>
      <c r="D21" s="649">
        <v>321.26623761241177</v>
      </c>
      <c r="E21" s="649">
        <v>-196.450000636894</v>
      </c>
      <c r="F21" s="649">
        <v>-100.51999847145441</v>
      </c>
      <c r="G21" s="657">
        <v>24.296238504063382</v>
      </c>
      <c r="H21" s="649">
        <v>181.95240809619648</v>
      </c>
      <c r="I21" s="649">
        <v>0</v>
      </c>
      <c r="J21" s="649">
        <v>34.41000687845515</v>
      </c>
      <c r="K21" s="649">
        <v>54.733545843629784</v>
      </c>
      <c r="L21" s="649">
        <v>20.285971772858126</v>
      </c>
      <c r="M21" s="649">
        <v>0</v>
      </c>
      <c r="N21" s="649">
        <v>0.93418019004916819</v>
      </c>
      <c r="O21" s="649">
        <v>3.9444596591343335</v>
      </c>
      <c r="P21" s="649">
        <v>9.1400306982905768</v>
      </c>
      <c r="Q21" s="649">
        <v>0</v>
      </c>
      <c r="R21" s="649">
        <v>0</v>
      </c>
      <c r="S21" s="649">
        <v>3.8643161032277789</v>
      </c>
      <c r="T21" s="649">
        <v>0</v>
      </c>
      <c r="U21" s="649">
        <v>2.3023749777087104</v>
      </c>
      <c r="V21" s="649">
        <v>3.5640014775940694</v>
      </c>
      <c r="W21" s="649">
        <v>0</v>
      </c>
      <c r="X21" s="649">
        <v>0</v>
      </c>
      <c r="Y21" s="649">
        <v>1.8279781163223192</v>
      </c>
      <c r="Z21" s="649">
        <v>1.5731886734771865</v>
      </c>
      <c r="AA21" s="649">
        <v>0.18818625328000407</v>
      </c>
      <c r="AB21" s="649">
        <v>1.3673349807658013</v>
      </c>
      <c r="AC21" s="649">
        <v>0</v>
      </c>
      <c r="AD21" s="649">
        <v>0</v>
      </c>
      <c r="AE21" s="649">
        <v>0</v>
      </c>
      <c r="AF21" s="649">
        <v>1.1782538914223117</v>
      </c>
      <c r="AG21" s="649">
        <v>0</v>
      </c>
      <c r="AH21" s="649">
        <v>0</v>
      </c>
      <c r="AI21" s="649">
        <v>0</v>
      </c>
      <c r="AJ21" s="649">
        <v>0</v>
      </c>
      <c r="AK21" s="649">
        <v>0</v>
      </c>
      <c r="AL21" s="649">
        <v>0</v>
      </c>
      <c r="AM21" s="649">
        <v>0</v>
      </c>
      <c r="AN21" s="649">
        <v>0</v>
      </c>
      <c r="AO21" s="649">
        <v>0</v>
      </c>
      <c r="AP21" s="649">
        <v>0</v>
      </c>
      <c r="AQ21" s="649">
        <v>0</v>
      </c>
    </row>
    <row r="22" spans="1:43" ht="16.5">
      <c r="A22" s="648">
        <v>50</v>
      </c>
      <c r="B22" s="638" t="s">
        <v>44</v>
      </c>
      <c r="C22" s="36">
        <v>11184</v>
      </c>
      <c r="D22" s="649">
        <v>197.78567596566523</v>
      </c>
      <c r="E22" s="649">
        <v>-196.45001788268956</v>
      </c>
      <c r="F22" s="649">
        <v>-100.52002861230329</v>
      </c>
      <c r="G22" s="657">
        <v>-99.184370529327609</v>
      </c>
      <c r="H22" s="649">
        <v>131.03272532188842</v>
      </c>
      <c r="I22" s="649">
        <v>0</v>
      </c>
      <c r="J22" s="649">
        <v>34.049803290414879</v>
      </c>
      <c r="K22" s="649">
        <v>11.061874105865522</v>
      </c>
      <c r="L22" s="649">
        <v>3.4106759656652361</v>
      </c>
      <c r="M22" s="649">
        <v>0</v>
      </c>
      <c r="N22" s="649">
        <v>0</v>
      </c>
      <c r="O22" s="649">
        <v>7.9966022889842634</v>
      </c>
      <c r="P22" s="649">
        <v>4.4841738197424892</v>
      </c>
      <c r="Q22" s="649">
        <v>0</v>
      </c>
      <c r="R22" s="649">
        <v>0</v>
      </c>
      <c r="S22" s="649">
        <v>0</v>
      </c>
      <c r="T22" s="649">
        <v>0</v>
      </c>
      <c r="U22" s="649">
        <v>0</v>
      </c>
      <c r="V22" s="649">
        <v>3.5640200286123034</v>
      </c>
      <c r="W22" s="649">
        <v>0</v>
      </c>
      <c r="X22" s="649">
        <v>0</v>
      </c>
      <c r="Y22" s="649">
        <v>0</v>
      </c>
      <c r="Z22" s="649">
        <v>1.1755185979971388</v>
      </c>
      <c r="AA22" s="649">
        <v>0</v>
      </c>
      <c r="AB22" s="649">
        <v>1.0102825464949929</v>
      </c>
      <c r="AC22" s="649">
        <v>0</v>
      </c>
      <c r="AD22" s="649">
        <v>0</v>
      </c>
      <c r="AE22" s="649">
        <v>0</v>
      </c>
      <c r="AF22" s="649">
        <v>0</v>
      </c>
      <c r="AG22" s="649">
        <v>0</v>
      </c>
      <c r="AH22" s="649">
        <v>0</v>
      </c>
      <c r="AI22" s="649">
        <v>0</v>
      </c>
      <c r="AJ22" s="649">
        <v>0</v>
      </c>
      <c r="AK22" s="649">
        <v>0</v>
      </c>
      <c r="AL22" s="649">
        <v>0</v>
      </c>
      <c r="AM22" s="649">
        <v>0</v>
      </c>
      <c r="AN22" s="649">
        <v>0</v>
      </c>
      <c r="AO22" s="649">
        <v>0</v>
      </c>
      <c r="AP22" s="649">
        <v>0</v>
      </c>
      <c r="AQ22" s="649">
        <v>0</v>
      </c>
    </row>
    <row r="23" spans="1:43" ht="16.5">
      <c r="A23" s="648">
        <v>51</v>
      </c>
      <c r="B23" s="638" t="s">
        <v>45</v>
      </c>
      <c r="C23" s="36">
        <v>9143</v>
      </c>
      <c r="D23" s="649">
        <v>245.24762113091984</v>
      </c>
      <c r="E23" s="649">
        <v>-196.44996171934812</v>
      </c>
      <c r="F23" s="649">
        <v>-100.51996062561523</v>
      </c>
      <c r="G23" s="657">
        <v>-51.722301214043533</v>
      </c>
      <c r="H23" s="649">
        <v>165.46210215465382</v>
      </c>
      <c r="I23" s="649">
        <v>0</v>
      </c>
      <c r="J23" s="649">
        <v>20.825330854205404</v>
      </c>
      <c r="K23" s="649">
        <v>11.411899814065405</v>
      </c>
      <c r="L23" s="649">
        <v>12.516241933719785</v>
      </c>
      <c r="M23" s="649">
        <v>0</v>
      </c>
      <c r="N23" s="649">
        <v>0</v>
      </c>
      <c r="O23" s="649">
        <v>11.411899814065405</v>
      </c>
      <c r="P23" s="649">
        <v>14.359619380947173</v>
      </c>
      <c r="Q23" s="649">
        <v>0</v>
      </c>
      <c r="R23" s="649">
        <v>0</v>
      </c>
      <c r="S23" s="649">
        <v>0</v>
      </c>
      <c r="T23" s="649">
        <v>0</v>
      </c>
      <c r="U23" s="649">
        <v>0</v>
      </c>
      <c r="V23" s="649">
        <v>3.5640380619052827</v>
      </c>
      <c r="W23" s="649">
        <v>0</v>
      </c>
      <c r="X23" s="649">
        <v>0</v>
      </c>
      <c r="Y23" s="649">
        <v>0</v>
      </c>
      <c r="Z23" s="649">
        <v>1.2289182981515914</v>
      </c>
      <c r="AA23" s="649">
        <v>3.2317620037186918</v>
      </c>
      <c r="AB23" s="649">
        <v>1.235808815487258</v>
      </c>
      <c r="AC23" s="649">
        <v>0</v>
      </c>
      <c r="AD23" s="649">
        <v>0</v>
      </c>
      <c r="AE23" s="649">
        <v>0</v>
      </c>
      <c r="AF23" s="649">
        <v>0</v>
      </c>
      <c r="AG23" s="649">
        <v>0</v>
      </c>
      <c r="AH23" s="649">
        <v>0</v>
      </c>
      <c r="AI23" s="649">
        <v>0</v>
      </c>
      <c r="AJ23" s="649">
        <v>0</v>
      </c>
      <c r="AK23" s="649">
        <v>0</v>
      </c>
      <c r="AL23" s="649">
        <v>0</v>
      </c>
      <c r="AM23" s="649">
        <v>0</v>
      </c>
      <c r="AN23" s="649">
        <v>0</v>
      </c>
      <c r="AO23" s="649">
        <v>0</v>
      </c>
      <c r="AP23" s="649">
        <v>0</v>
      </c>
      <c r="AQ23" s="649">
        <v>0</v>
      </c>
    </row>
    <row r="24" spans="1:43" ht="16.5">
      <c r="A24" s="648">
        <v>52</v>
      </c>
      <c r="B24" s="638" t="s">
        <v>46</v>
      </c>
      <c r="C24" s="36">
        <v>2292</v>
      </c>
      <c r="D24" s="649">
        <v>406.11169284467712</v>
      </c>
      <c r="E24" s="649">
        <v>-196.44982547993018</v>
      </c>
      <c r="F24" s="649">
        <v>-100.52006980802793</v>
      </c>
      <c r="G24" s="657">
        <v>109.14179755671903</v>
      </c>
      <c r="H24" s="649">
        <v>306.84467713787086</v>
      </c>
      <c r="I24" s="649">
        <v>0</v>
      </c>
      <c r="J24" s="649">
        <v>62.305846422338568</v>
      </c>
      <c r="K24" s="649">
        <v>13.657068062827225</v>
      </c>
      <c r="L24" s="649">
        <v>0</v>
      </c>
      <c r="M24" s="649">
        <v>0</v>
      </c>
      <c r="N24" s="649">
        <v>0</v>
      </c>
      <c r="O24" s="649">
        <v>10.405322862129145</v>
      </c>
      <c r="P24" s="649">
        <v>8.1858638743455501</v>
      </c>
      <c r="Q24" s="649">
        <v>0</v>
      </c>
      <c r="R24" s="649">
        <v>0</v>
      </c>
      <c r="S24" s="649">
        <v>0</v>
      </c>
      <c r="T24" s="649">
        <v>0</v>
      </c>
      <c r="U24" s="649">
        <v>0</v>
      </c>
      <c r="V24" s="649">
        <v>3.5641361256544504</v>
      </c>
      <c r="W24" s="649">
        <v>0</v>
      </c>
      <c r="X24" s="649">
        <v>0</v>
      </c>
      <c r="Y24" s="649">
        <v>0</v>
      </c>
      <c r="Z24" s="649">
        <v>1.1487783595113439</v>
      </c>
      <c r="AA24" s="649">
        <v>0</v>
      </c>
      <c r="AB24" s="649">
        <v>0</v>
      </c>
      <c r="AC24" s="649">
        <v>0</v>
      </c>
      <c r="AD24" s="649">
        <v>0</v>
      </c>
      <c r="AE24" s="649">
        <v>0</v>
      </c>
      <c r="AF24" s="649">
        <v>0</v>
      </c>
      <c r="AG24" s="649">
        <v>0</v>
      </c>
      <c r="AH24" s="649">
        <v>0</v>
      </c>
      <c r="AI24" s="649">
        <v>0</v>
      </c>
      <c r="AJ24" s="649">
        <v>0</v>
      </c>
      <c r="AK24" s="649">
        <v>0</v>
      </c>
      <c r="AL24" s="649">
        <v>0</v>
      </c>
      <c r="AM24" s="649">
        <v>0</v>
      </c>
      <c r="AN24" s="649">
        <v>0</v>
      </c>
      <c r="AO24" s="649">
        <v>0</v>
      </c>
      <c r="AP24" s="649">
        <v>0</v>
      </c>
      <c r="AQ24" s="649">
        <v>0</v>
      </c>
    </row>
    <row r="25" spans="1:43" ht="16.5">
      <c r="A25" s="648">
        <v>61</v>
      </c>
      <c r="B25" s="638" t="s">
        <v>47</v>
      </c>
      <c r="C25" s="36">
        <v>16469</v>
      </c>
      <c r="D25" s="649">
        <v>455.83569129880379</v>
      </c>
      <c r="E25" s="649">
        <v>-196.44999696399296</v>
      </c>
      <c r="F25" s="649">
        <v>-100.5200072864169</v>
      </c>
      <c r="G25" s="657">
        <v>158.86568704839397</v>
      </c>
      <c r="H25" s="649">
        <v>209.53621956402938</v>
      </c>
      <c r="I25" s="649">
        <v>0</v>
      </c>
      <c r="J25" s="649">
        <v>79.48539680612059</v>
      </c>
      <c r="K25" s="649">
        <v>42.719290788754627</v>
      </c>
      <c r="L25" s="649">
        <v>9.2648005343372404</v>
      </c>
      <c r="M25" s="649">
        <v>0</v>
      </c>
      <c r="N25" s="649">
        <v>12.495233468941647</v>
      </c>
      <c r="O25" s="649">
        <v>36.926832230250774</v>
      </c>
      <c r="P25" s="649">
        <v>6.4062177424251621</v>
      </c>
      <c r="Q25" s="649">
        <v>41.870301779100124</v>
      </c>
      <c r="R25" s="649">
        <v>0</v>
      </c>
      <c r="S25" s="649">
        <v>0</v>
      </c>
      <c r="T25" s="649">
        <v>1.4889185742910924</v>
      </c>
      <c r="U25" s="649">
        <v>5.0729856093266132</v>
      </c>
      <c r="V25" s="649">
        <v>3.5640293885481813</v>
      </c>
      <c r="W25" s="649">
        <v>0</v>
      </c>
      <c r="X25" s="649">
        <v>0</v>
      </c>
      <c r="Y25" s="649">
        <v>0</v>
      </c>
      <c r="Z25" s="649">
        <v>1.137773999635679</v>
      </c>
      <c r="AA25" s="649">
        <v>0</v>
      </c>
      <c r="AB25" s="649">
        <v>0</v>
      </c>
      <c r="AC25" s="649">
        <v>0</v>
      </c>
      <c r="AD25" s="649">
        <v>5.8676908130426861</v>
      </c>
      <c r="AE25" s="649">
        <v>0</v>
      </c>
      <c r="AF25" s="649">
        <v>0</v>
      </c>
      <c r="AG25" s="649">
        <v>0</v>
      </c>
      <c r="AH25" s="649">
        <v>0</v>
      </c>
      <c r="AI25" s="649">
        <v>0</v>
      </c>
      <c r="AJ25" s="649">
        <v>0</v>
      </c>
      <c r="AK25" s="649">
        <v>0</v>
      </c>
      <c r="AL25" s="649">
        <v>0</v>
      </c>
      <c r="AM25" s="649">
        <v>0</v>
      </c>
      <c r="AN25" s="649">
        <v>0</v>
      </c>
      <c r="AO25" s="649">
        <v>0</v>
      </c>
      <c r="AP25" s="649">
        <v>0</v>
      </c>
      <c r="AQ25" s="649">
        <v>0</v>
      </c>
    </row>
    <row r="26" spans="1:43" ht="16.5">
      <c r="A26" s="648">
        <v>69</v>
      </c>
      <c r="B26" s="638" t="s">
        <v>48</v>
      </c>
      <c r="C26" s="36">
        <v>6558</v>
      </c>
      <c r="D26" s="649">
        <v>401.26090271424215</v>
      </c>
      <c r="E26" s="649">
        <v>-196.44998475144862</v>
      </c>
      <c r="F26" s="649">
        <v>-100.51997560231779</v>
      </c>
      <c r="G26" s="657">
        <v>104.29094236047575</v>
      </c>
      <c r="H26" s="649">
        <v>183.95105215004574</v>
      </c>
      <c r="I26" s="649">
        <v>0</v>
      </c>
      <c r="J26" s="649">
        <v>83.473467520585544</v>
      </c>
      <c r="K26" s="649">
        <v>0.90911863372979562</v>
      </c>
      <c r="L26" s="649">
        <v>0</v>
      </c>
      <c r="M26" s="649">
        <v>0</v>
      </c>
      <c r="N26" s="649">
        <v>113.35940835620616</v>
      </c>
      <c r="O26" s="649">
        <v>0.90911863372979562</v>
      </c>
      <c r="P26" s="649">
        <v>12.557944495272949</v>
      </c>
      <c r="Q26" s="649">
        <v>0</v>
      </c>
      <c r="R26" s="649">
        <v>0</v>
      </c>
      <c r="S26" s="649">
        <v>0</v>
      </c>
      <c r="T26" s="649">
        <v>0</v>
      </c>
      <c r="U26" s="649">
        <v>0</v>
      </c>
      <c r="V26" s="649">
        <v>3.5640439158279964</v>
      </c>
      <c r="W26" s="649">
        <v>0</v>
      </c>
      <c r="X26" s="649">
        <v>0</v>
      </c>
      <c r="Y26" s="649">
        <v>0</v>
      </c>
      <c r="Z26" s="649">
        <v>1.3830436108569686</v>
      </c>
      <c r="AA26" s="649">
        <v>0</v>
      </c>
      <c r="AB26" s="649">
        <v>0</v>
      </c>
      <c r="AC26" s="649">
        <v>0</v>
      </c>
      <c r="AD26" s="649">
        <v>0</v>
      </c>
      <c r="AE26" s="649">
        <v>2.2217139371759682</v>
      </c>
      <c r="AF26" s="649">
        <v>0</v>
      </c>
      <c r="AG26" s="649">
        <v>0</v>
      </c>
      <c r="AH26" s="649">
        <v>0</v>
      </c>
      <c r="AI26" s="649">
        <v>0</v>
      </c>
      <c r="AJ26" s="649">
        <v>0</v>
      </c>
      <c r="AK26" s="649">
        <v>0</v>
      </c>
      <c r="AL26" s="649">
        <v>0</v>
      </c>
      <c r="AM26" s="649">
        <v>0</v>
      </c>
      <c r="AN26" s="649">
        <v>0</v>
      </c>
      <c r="AO26" s="649">
        <v>0</v>
      </c>
      <c r="AP26" s="649">
        <v>0</v>
      </c>
      <c r="AQ26" s="649">
        <v>-1.068008539188777</v>
      </c>
    </row>
    <row r="27" spans="1:43" ht="16.5">
      <c r="A27" s="648">
        <v>71</v>
      </c>
      <c r="B27" s="638" t="s">
        <v>49</v>
      </c>
      <c r="C27" s="36">
        <v>6473</v>
      </c>
      <c r="D27" s="649">
        <v>420.72562953808125</v>
      </c>
      <c r="E27" s="649">
        <v>-196.45002317318091</v>
      </c>
      <c r="F27" s="649">
        <v>-100.52000617951491</v>
      </c>
      <c r="G27" s="657">
        <v>123.75560018538545</v>
      </c>
      <c r="H27" s="649">
        <v>197.59184304032132</v>
      </c>
      <c r="I27" s="649">
        <v>0</v>
      </c>
      <c r="J27" s="649">
        <v>80.892630928472116</v>
      </c>
      <c r="K27" s="649">
        <v>6.4477058550903754</v>
      </c>
      <c r="L27" s="649">
        <v>17.678974200525257</v>
      </c>
      <c r="M27" s="649">
        <v>0</v>
      </c>
      <c r="N27" s="649">
        <v>103.78788815078016</v>
      </c>
      <c r="O27" s="649">
        <v>1.8421133940985632</v>
      </c>
      <c r="P27" s="649">
        <v>5.0987177506565731</v>
      </c>
      <c r="Q27" s="649">
        <v>0</v>
      </c>
      <c r="R27" s="649">
        <v>0</v>
      </c>
      <c r="S27" s="649">
        <v>0</v>
      </c>
      <c r="T27" s="649">
        <v>2.3509964467789279</v>
      </c>
      <c r="U27" s="649">
        <v>0</v>
      </c>
      <c r="V27" s="649">
        <v>3.5640352232349759</v>
      </c>
      <c r="W27" s="649">
        <v>0</v>
      </c>
      <c r="X27" s="649">
        <v>0</v>
      </c>
      <c r="Y27" s="649">
        <v>0</v>
      </c>
      <c r="Z27" s="649">
        <v>1.4707245481229723</v>
      </c>
      <c r="AA27" s="649">
        <v>0</v>
      </c>
      <c r="AB27" s="649">
        <v>0</v>
      </c>
      <c r="AC27" s="649">
        <v>0</v>
      </c>
      <c r="AD27" s="649">
        <v>0</v>
      </c>
      <c r="AE27" s="649">
        <v>0</v>
      </c>
      <c r="AF27" s="649">
        <v>0</v>
      </c>
      <c r="AG27" s="649">
        <v>0</v>
      </c>
      <c r="AH27" s="649">
        <v>0</v>
      </c>
      <c r="AI27" s="649">
        <v>0</v>
      </c>
      <c r="AJ27" s="649">
        <v>0</v>
      </c>
      <c r="AK27" s="649">
        <v>0</v>
      </c>
      <c r="AL27" s="649">
        <v>0</v>
      </c>
      <c r="AM27" s="649">
        <v>0</v>
      </c>
      <c r="AN27" s="649">
        <v>0</v>
      </c>
      <c r="AO27" s="649">
        <v>0</v>
      </c>
      <c r="AP27" s="649">
        <v>0</v>
      </c>
      <c r="AQ27" s="649">
        <v>0</v>
      </c>
    </row>
    <row r="28" spans="1:43" ht="16.5">
      <c r="A28" s="648">
        <v>72</v>
      </c>
      <c r="B28" s="638" t="s">
        <v>50</v>
      </c>
      <c r="C28" s="36">
        <v>948</v>
      </c>
      <c r="D28" s="649">
        <v>39.415611814345993</v>
      </c>
      <c r="E28" s="649">
        <v>-196.45042194092827</v>
      </c>
      <c r="F28" s="649">
        <v>-100.52004219409282</v>
      </c>
      <c r="G28" s="657">
        <v>-257.55485232067508</v>
      </c>
      <c r="H28" s="649">
        <v>0</v>
      </c>
      <c r="I28" s="649">
        <v>0</v>
      </c>
      <c r="J28" s="649">
        <v>25.106540084388186</v>
      </c>
      <c r="K28" s="649">
        <v>0</v>
      </c>
      <c r="L28" s="649">
        <v>0</v>
      </c>
      <c r="M28" s="649">
        <v>0</v>
      </c>
      <c r="N28" s="649">
        <v>0</v>
      </c>
      <c r="O28" s="649">
        <v>0</v>
      </c>
      <c r="P28" s="649">
        <v>9.8797468354430382</v>
      </c>
      <c r="Q28" s="649">
        <v>0</v>
      </c>
      <c r="R28" s="649">
        <v>0</v>
      </c>
      <c r="S28" s="649">
        <v>0</v>
      </c>
      <c r="T28" s="649">
        <v>0</v>
      </c>
      <c r="U28" s="649">
        <v>0</v>
      </c>
      <c r="V28" s="649">
        <v>3.5643459915611815</v>
      </c>
      <c r="W28" s="649">
        <v>0</v>
      </c>
      <c r="X28" s="649">
        <v>0</v>
      </c>
      <c r="Y28" s="649">
        <v>0</v>
      </c>
      <c r="Z28" s="649">
        <v>0.86497890295358648</v>
      </c>
      <c r="AA28" s="649">
        <v>0</v>
      </c>
      <c r="AB28" s="649">
        <v>0</v>
      </c>
      <c r="AC28" s="649">
        <v>0</v>
      </c>
      <c r="AD28" s="649">
        <v>0</v>
      </c>
      <c r="AE28" s="649">
        <v>0</v>
      </c>
      <c r="AF28" s="649">
        <v>0</v>
      </c>
      <c r="AG28" s="649">
        <v>0</v>
      </c>
      <c r="AH28" s="649">
        <v>0</v>
      </c>
      <c r="AI28" s="649">
        <v>0</v>
      </c>
      <c r="AJ28" s="649">
        <v>0</v>
      </c>
      <c r="AK28" s="649">
        <v>0</v>
      </c>
      <c r="AL28" s="649">
        <v>0</v>
      </c>
      <c r="AM28" s="649">
        <v>0</v>
      </c>
      <c r="AN28" s="649">
        <v>0</v>
      </c>
      <c r="AO28" s="649">
        <v>0</v>
      </c>
      <c r="AP28" s="649">
        <v>0</v>
      </c>
      <c r="AQ28" s="649">
        <v>0</v>
      </c>
    </row>
    <row r="29" spans="1:43" ht="16.5">
      <c r="A29" s="648">
        <v>74</v>
      </c>
      <c r="B29" s="638" t="s">
        <v>51</v>
      </c>
      <c r="C29" s="36">
        <v>1013</v>
      </c>
      <c r="D29" s="649">
        <v>11.83020730503455</v>
      </c>
      <c r="E29" s="649">
        <v>-196.45014807502469</v>
      </c>
      <c r="F29" s="649">
        <v>-100.52023692003948</v>
      </c>
      <c r="G29" s="657">
        <v>-285.14017769002959</v>
      </c>
      <c r="H29" s="649">
        <v>0</v>
      </c>
      <c r="I29" s="649">
        <v>0</v>
      </c>
      <c r="J29" s="649">
        <v>0</v>
      </c>
      <c r="K29" s="649">
        <v>0</v>
      </c>
      <c r="L29" s="649">
        <v>0</v>
      </c>
      <c r="M29" s="649">
        <v>0</v>
      </c>
      <c r="N29" s="649">
        <v>0</v>
      </c>
      <c r="O29" s="649">
        <v>0</v>
      </c>
      <c r="P29" s="649">
        <v>7.2418558736426455</v>
      </c>
      <c r="Q29" s="649">
        <v>0</v>
      </c>
      <c r="R29" s="649">
        <v>0</v>
      </c>
      <c r="S29" s="649">
        <v>0</v>
      </c>
      <c r="T29" s="649">
        <v>0</v>
      </c>
      <c r="U29" s="649">
        <v>0</v>
      </c>
      <c r="V29" s="649">
        <v>3.5636722606120435</v>
      </c>
      <c r="W29" s="649">
        <v>0</v>
      </c>
      <c r="X29" s="649">
        <v>0</v>
      </c>
      <c r="Y29" s="649">
        <v>0</v>
      </c>
      <c r="Z29" s="649">
        <v>1.0246791707798617</v>
      </c>
      <c r="AA29" s="649">
        <v>0</v>
      </c>
      <c r="AB29" s="649">
        <v>0</v>
      </c>
      <c r="AC29" s="649">
        <v>0</v>
      </c>
      <c r="AD29" s="649">
        <v>0</v>
      </c>
      <c r="AE29" s="649">
        <v>0</v>
      </c>
      <c r="AF29" s="649">
        <v>0</v>
      </c>
      <c r="AG29" s="649">
        <v>0</v>
      </c>
      <c r="AH29" s="649">
        <v>0</v>
      </c>
      <c r="AI29" s="649">
        <v>0</v>
      </c>
      <c r="AJ29" s="649">
        <v>0</v>
      </c>
      <c r="AK29" s="649">
        <v>0</v>
      </c>
      <c r="AL29" s="649">
        <v>0</v>
      </c>
      <c r="AM29" s="649">
        <v>0</v>
      </c>
      <c r="AN29" s="649">
        <v>0</v>
      </c>
      <c r="AO29" s="649">
        <v>0</v>
      </c>
      <c r="AP29" s="649">
        <v>0</v>
      </c>
      <c r="AQ29" s="649">
        <v>0</v>
      </c>
    </row>
    <row r="30" spans="1:43" ht="16.5">
      <c r="A30" s="648">
        <v>75</v>
      </c>
      <c r="B30" s="638" t="s">
        <v>52</v>
      </c>
      <c r="C30" s="36">
        <v>19534</v>
      </c>
      <c r="D30" s="649">
        <v>213.90728985358862</v>
      </c>
      <c r="E30" s="649">
        <v>-196.44998464216238</v>
      </c>
      <c r="F30" s="649">
        <v>-100.52001638169345</v>
      </c>
      <c r="G30" s="657">
        <v>-83.062711170267221</v>
      </c>
      <c r="H30" s="649">
        <v>96.476860857991198</v>
      </c>
      <c r="I30" s="649">
        <v>0</v>
      </c>
      <c r="J30" s="649">
        <v>52.392495136684758</v>
      </c>
      <c r="K30" s="649">
        <v>13.735077301116004</v>
      </c>
      <c r="L30" s="649">
        <v>1.9527490529333469</v>
      </c>
      <c r="M30" s="649">
        <v>0</v>
      </c>
      <c r="N30" s="649">
        <v>20.468260468925976</v>
      </c>
      <c r="O30" s="649">
        <v>13.353537421930993</v>
      </c>
      <c r="P30" s="649">
        <v>5.9692843247670728</v>
      </c>
      <c r="Q30" s="649">
        <v>0</v>
      </c>
      <c r="R30" s="649">
        <v>0</v>
      </c>
      <c r="S30" s="649">
        <v>0</v>
      </c>
      <c r="T30" s="649">
        <v>0</v>
      </c>
      <c r="U30" s="649">
        <v>4.9349851540903042</v>
      </c>
      <c r="V30" s="649">
        <v>3.5639909900685982</v>
      </c>
      <c r="W30" s="649">
        <v>0</v>
      </c>
      <c r="X30" s="649">
        <v>0</v>
      </c>
      <c r="Y30" s="649">
        <v>0</v>
      </c>
      <c r="Z30" s="649">
        <v>1.0600491450803726</v>
      </c>
      <c r="AA30" s="649">
        <v>0</v>
      </c>
      <c r="AB30" s="649">
        <v>0</v>
      </c>
      <c r="AC30" s="649">
        <v>0</v>
      </c>
      <c r="AD30" s="649">
        <v>0</v>
      </c>
      <c r="AE30" s="649">
        <v>0</v>
      </c>
      <c r="AF30" s="649">
        <v>0</v>
      </c>
      <c r="AG30" s="649">
        <v>0</v>
      </c>
      <c r="AH30" s="649">
        <v>0</v>
      </c>
      <c r="AI30" s="649">
        <v>0</v>
      </c>
      <c r="AJ30" s="649">
        <v>0</v>
      </c>
      <c r="AK30" s="649">
        <v>0</v>
      </c>
      <c r="AL30" s="649">
        <v>0</v>
      </c>
      <c r="AM30" s="649">
        <v>0</v>
      </c>
      <c r="AN30" s="649">
        <v>0</v>
      </c>
      <c r="AO30" s="649">
        <v>0</v>
      </c>
      <c r="AP30" s="649">
        <v>0</v>
      </c>
      <c r="AQ30" s="649">
        <v>0</v>
      </c>
    </row>
    <row r="31" spans="1:43" ht="16.5">
      <c r="A31" s="648">
        <v>77</v>
      </c>
      <c r="B31" s="638" t="s">
        <v>53</v>
      </c>
      <c r="C31" s="36">
        <v>4549</v>
      </c>
      <c r="D31" s="649">
        <v>374.50252802813804</v>
      </c>
      <c r="E31" s="649">
        <v>-196.44998900857331</v>
      </c>
      <c r="F31" s="649">
        <v>-100.5198944823038</v>
      </c>
      <c r="G31" s="657">
        <v>77.532644537260936</v>
      </c>
      <c r="H31" s="649">
        <v>206.49923060013191</v>
      </c>
      <c r="I31" s="649">
        <v>0</v>
      </c>
      <c r="J31" s="649">
        <v>73.249285557265338</v>
      </c>
      <c r="K31" s="649">
        <v>0</v>
      </c>
      <c r="L31" s="649">
        <v>0</v>
      </c>
      <c r="M31" s="649">
        <v>0</v>
      </c>
      <c r="N31" s="649">
        <v>54.100901296988347</v>
      </c>
      <c r="O31" s="649">
        <v>20.97076280501209</v>
      </c>
      <c r="P31" s="649">
        <v>6.1508023741481646</v>
      </c>
      <c r="Q31" s="649">
        <v>0</v>
      </c>
      <c r="R31" s="649">
        <v>0</v>
      </c>
      <c r="S31" s="649">
        <v>0</v>
      </c>
      <c r="T31" s="649">
        <v>0</v>
      </c>
      <c r="U31" s="649">
        <v>0</v>
      </c>
      <c r="V31" s="649">
        <v>3.5640800175862828</v>
      </c>
      <c r="W31" s="649">
        <v>0</v>
      </c>
      <c r="X31" s="649">
        <v>0</v>
      </c>
      <c r="Y31" s="649">
        <v>0</v>
      </c>
      <c r="Z31" s="649">
        <v>0.98812925917784133</v>
      </c>
      <c r="AA31" s="649">
        <v>6.4954935150582545</v>
      </c>
      <c r="AB31" s="649">
        <v>2.4838426027698395</v>
      </c>
      <c r="AC31" s="649">
        <v>0</v>
      </c>
      <c r="AD31" s="649">
        <v>0</v>
      </c>
      <c r="AE31" s="649">
        <v>0</v>
      </c>
      <c r="AF31" s="649">
        <v>0</v>
      </c>
      <c r="AG31" s="649">
        <v>0</v>
      </c>
      <c r="AH31" s="649">
        <v>0</v>
      </c>
      <c r="AI31" s="649">
        <v>0</v>
      </c>
      <c r="AJ31" s="649">
        <v>0</v>
      </c>
      <c r="AK31" s="649">
        <v>0</v>
      </c>
      <c r="AL31" s="649">
        <v>0</v>
      </c>
      <c r="AM31" s="649">
        <v>0</v>
      </c>
      <c r="AN31" s="649">
        <v>0</v>
      </c>
      <c r="AO31" s="649">
        <v>0</v>
      </c>
      <c r="AP31" s="649">
        <v>0</v>
      </c>
      <c r="AQ31" s="649">
        <v>0</v>
      </c>
    </row>
    <row r="32" spans="1:43" ht="16.5">
      <c r="A32" s="648">
        <v>78</v>
      </c>
      <c r="B32" s="638" t="s">
        <v>54</v>
      </c>
      <c r="C32" s="36">
        <v>7721</v>
      </c>
      <c r="D32" s="649">
        <v>282.48426369641237</v>
      </c>
      <c r="E32" s="649">
        <v>-196.44994171739413</v>
      </c>
      <c r="F32" s="649">
        <v>-100.52001036135216</v>
      </c>
      <c r="G32" s="657">
        <v>-14.485688382333894</v>
      </c>
      <c r="H32" s="649">
        <v>189.57194663903638</v>
      </c>
      <c r="I32" s="649">
        <v>0</v>
      </c>
      <c r="J32" s="649">
        <v>24.660795233778007</v>
      </c>
      <c r="K32" s="649">
        <v>16.795622328713897</v>
      </c>
      <c r="L32" s="649">
        <v>0</v>
      </c>
      <c r="M32" s="649">
        <v>0</v>
      </c>
      <c r="N32" s="649">
        <v>13.092604584898329</v>
      </c>
      <c r="O32" s="649">
        <v>16.795622328713897</v>
      </c>
      <c r="P32" s="649">
        <v>7.288175106851444</v>
      </c>
      <c r="Q32" s="649">
        <v>0</v>
      </c>
      <c r="R32" s="649">
        <v>0</v>
      </c>
      <c r="S32" s="649">
        <v>0</v>
      </c>
      <c r="T32" s="649">
        <v>0</v>
      </c>
      <c r="U32" s="649">
        <v>8.3236627379873074</v>
      </c>
      <c r="V32" s="649">
        <v>3.5640461080170964</v>
      </c>
      <c r="W32" s="649">
        <v>0</v>
      </c>
      <c r="X32" s="649">
        <v>0</v>
      </c>
      <c r="Y32" s="649">
        <v>0</v>
      </c>
      <c r="Z32" s="649">
        <v>0.92837715321849501</v>
      </c>
      <c r="AA32" s="649">
        <v>0</v>
      </c>
      <c r="AB32" s="649">
        <v>1.4634114751975134</v>
      </c>
      <c r="AC32" s="649">
        <v>0</v>
      </c>
      <c r="AD32" s="649">
        <v>0</v>
      </c>
      <c r="AE32" s="649">
        <v>0</v>
      </c>
      <c r="AF32" s="649">
        <v>0</v>
      </c>
      <c r="AG32" s="649">
        <v>0</v>
      </c>
      <c r="AH32" s="649">
        <v>0</v>
      </c>
      <c r="AI32" s="649">
        <v>0</v>
      </c>
      <c r="AJ32" s="649">
        <v>0</v>
      </c>
      <c r="AK32" s="649">
        <v>0</v>
      </c>
      <c r="AL32" s="649">
        <v>0</v>
      </c>
      <c r="AM32" s="649">
        <v>0</v>
      </c>
      <c r="AN32" s="649">
        <v>0</v>
      </c>
      <c r="AO32" s="649">
        <v>0</v>
      </c>
      <c r="AP32" s="649">
        <v>0</v>
      </c>
      <c r="AQ32" s="649">
        <v>0</v>
      </c>
    </row>
    <row r="33" spans="1:43" ht="16.5">
      <c r="A33" s="648">
        <v>79</v>
      </c>
      <c r="B33" s="638" t="s">
        <v>55</v>
      </c>
      <c r="C33" s="36">
        <v>6703</v>
      </c>
      <c r="D33" s="649">
        <v>283.5097717439952</v>
      </c>
      <c r="E33" s="649">
        <v>-196.44994778457408</v>
      </c>
      <c r="F33" s="649">
        <v>-100.52006564224973</v>
      </c>
      <c r="G33" s="657">
        <v>-13.460241682828585</v>
      </c>
      <c r="H33" s="649">
        <v>124.4693420856333</v>
      </c>
      <c r="I33" s="649">
        <v>0</v>
      </c>
      <c r="J33" s="649">
        <v>71.015366253916156</v>
      </c>
      <c r="K33" s="649">
        <v>7.7830822019991048</v>
      </c>
      <c r="L33" s="649">
        <v>34.144711323288078</v>
      </c>
      <c r="M33" s="649">
        <v>0</v>
      </c>
      <c r="N33" s="649">
        <v>0</v>
      </c>
      <c r="O33" s="649">
        <v>7.7830822019991048</v>
      </c>
      <c r="P33" s="649">
        <v>4.1963300014918694</v>
      </c>
      <c r="Q33" s="649">
        <v>0</v>
      </c>
      <c r="R33" s="649">
        <v>0</v>
      </c>
      <c r="S33" s="649">
        <v>0</v>
      </c>
      <c r="T33" s="649">
        <v>0</v>
      </c>
      <c r="U33" s="649">
        <v>26.366403103088171</v>
      </c>
      <c r="V33" s="649">
        <v>3.5639266000298373</v>
      </c>
      <c r="W33" s="649">
        <v>0</v>
      </c>
      <c r="X33" s="649">
        <v>0</v>
      </c>
      <c r="Y33" s="649">
        <v>0</v>
      </c>
      <c r="Z33" s="649">
        <v>1.1018946740265552</v>
      </c>
      <c r="AA33" s="649">
        <v>3.0856332985230495</v>
      </c>
      <c r="AB33" s="649">
        <v>0</v>
      </c>
      <c r="AC33" s="649">
        <v>0</v>
      </c>
      <c r="AD33" s="649">
        <v>0</v>
      </c>
      <c r="AE33" s="649">
        <v>0</v>
      </c>
      <c r="AF33" s="649">
        <v>0</v>
      </c>
      <c r="AG33" s="649">
        <v>0</v>
      </c>
      <c r="AH33" s="649">
        <v>0</v>
      </c>
      <c r="AI33" s="649">
        <v>0</v>
      </c>
      <c r="AJ33" s="649">
        <v>0</v>
      </c>
      <c r="AK33" s="649">
        <v>0</v>
      </c>
      <c r="AL33" s="649">
        <v>0</v>
      </c>
      <c r="AM33" s="649">
        <v>0</v>
      </c>
      <c r="AN33" s="649">
        <v>0</v>
      </c>
      <c r="AO33" s="649">
        <v>0</v>
      </c>
      <c r="AP33" s="649">
        <v>0</v>
      </c>
      <c r="AQ33" s="649">
        <v>0</v>
      </c>
    </row>
    <row r="34" spans="1:43" ht="16.5">
      <c r="A34" s="648">
        <v>81</v>
      </c>
      <c r="B34" s="638" t="s">
        <v>56</v>
      </c>
      <c r="C34" s="36">
        <v>2531</v>
      </c>
      <c r="D34" s="649">
        <v>11.18530225207428</v>
      </c>
      <c r="E34" s="649">
        <v>-196.45001975503754</v>
      </c>
      <c r="F34" s="649">
        <v>-100.51995258790991</v>
      </c>
      <c r="G34" s="657">
        <v>-285.78467009087319</v>
      </c>
      <c r="H34" s="649">
        <v>0</v>
      </c>
      <c r="I34" s="649">
        <v>0</v>
      </c>
      <c r="J34" s="649">
        <v>0</v>
      </c>
      <c r="K34" s="649">
        <v>4.1224812327143425</v>
      </c>
      <c r="L34" s="649">
        <v>0</v>
      </c>
      <c r="M34" s="649">
        <v>0</v>
      </c>
      <c r="N34" s="649">
        <v>0</v>
      </c>
      <c r="O34" s="649">
        <v>0</v>
      </c>
      <c r="P34" s="649">
        <v>2.8107467404188067</v>
      </c>
      <c r="Q34" s="649">
        <v>0</v>
      </c>
      <c r="R34" s="649">
        <v>0</v>
      </c>
      <c r="S34" s="649">
        <v>0</v>
      </c>
      <c r="T34" s="649">
        <v>0</v>
      </c>
      <c r="U34" s="649">
        <v>0</v>
      </c>
      <c r="V34" s="649">
        <v>3.5638087712366655</v>
      </c>
      <c r="W34" s="649">
        <v>0</v>
      </c>
      <c r="X34" s="649">
        <v>0</v>
      </c>
      <c r="Y34" s="649">
        <v>0</v>
      </c>
      <c r="Z34" s="649">
        <v>0.6882655077044646</v>
      </c>
      <c r="AA34" s="649">
        <v>0</v>
      </c>
      <c r="AB34" s="649">
        <v>0</v>
      </c>
      <c r="AC34" s="649">
        <v>0</v>
      </c>
      <c r="AD34" s="649">
        <v>0</v>
      </c>
      <c r="AE34" s="649">
        <v>0</v>
      </c>
      <c r="AF34" s="649">
        <v>0</v>
      </c>
      <c r="AG34" s="649">
        <v>0</v>
      </c>
      <c r="AH34" s="649">
        <v>0</v>
      </c>
      <c r="AI34" s="649">
        <v>0</v>
      </c>
      <c r="AJ34" s="649">
        <v>0</v>
      </c>
      <c r="AK34" s="649">
        <v>0</v>
      </c>
      <c r="AL34" s="649">
        <v>0</v>
      </c>
      <c r="AM34" s="649">
        <v>0</v>
      </c>
      <c r="AN34" s="649">
        <v>0</v>
      </c>
      <c r="AO34" s="649">
        <v>0</v>
      </c>
      <c r="AP34" s="649">
        <v>0</v>
      </c>
      <c r="AQ34" s="649">
        <v>0</v>
      </c>
    </row>
    <row r="35" spans="1:43" ht="16.5">
      <c r="A35" s="648">
        <v>82</v>
      </c>
      <c r="B35" s="638" t="s">
        <v>57</v>
      </c>
      <c r="C35" s="36">
        <v>9371</v>
      </c>
      <c r="D35" s="649">
        <v>79.902465051755414</v>
      </c>
      <c r="E35" s="649">
        <v>-196.45000533560986</v>
      </c>
      <c r="F35" s="649">
        <v>-100.52000853697578</v>
      </c>
      <c r="G35" s="657">
        <v>-217.06754882083021</v>
      </c>
      <c r="H35" s="649">
        <v>0</v>
      </c>
      <c r="I35" s="649">
        <v>0</v>
      </c>
      <c r="J35" s="649">
        <v>55.876427275637603</v>
      </c>
      <c r="K35" s="649">
        <v>0.31810905986554261</v>
      </c>
      <c r="L35" s="649">
        <v>0</v>
      </c>
      <c r="M35" s="649">
        <v>0</v>
      </c>
      <c r="N35" s="649">
        <v>0</v>
      </c>
      <c r="O35" s="649">
        <v>0.31810905986554261</v>
      </c>
      <c r="P35" s="649">
        <v>15.416177569096147</v>
      </c>
      <c r="Q35" s="649">
        <v>0</v>
      </c>
      <c r="R35" s="649">
        <v>0</v>
      </c>
      <c r="S35" s="649">
        <v>0</v>
      </c>
      <c r="T35" s="649">
        <v>0</v>
      </c>
      <c r="U35" s="649">
        <v>0</v>
      </c>
      <c r="V35" s="649">
        <v>3.5639739622238822</v>
      </c>
      <c r="W35" s="649">
        <v>0</v>
      </c>
      <c r="X35" s="649">
        <v>0</v>
      </c>
      <c r="Y35" s="649">
        <v>0</v>
      </c>
      <c r="Z35" s="649">
        <v>1.2565361220787536</v>
      </c>
      <c r="AA35" s="649">
        <v>3.1531320029879417</v>
      </c>
      <c r="AB35" s="649">
        <v>0</v>
      </c>
      <c r="AC35" s="649">
        <v>0</v>
      </c>
      <c r="AD35" s="649">
        <v>0</v>
      </c>
      <c r="AE35" s="649">
        <v>0</v>
      </c>
      <c r="AF35" s="649">
        <v>0</v>
      </c>
      <c r="AG35" s="649">
        <v>0</v>
      </c>
      <c r="AH35" s="649">
        <v>0</v>
      </c>
      <c r="AI35" s="649">
        <v>0</v>
      </c>
      <c r="AJ35" s="649">
        <v>0</v>
      </c>
      <c r="AK35" s="649">
        <v>0</v>
      </c>
      <c r="AL35" s="649">
        <v>0</v>
      </c>
      <c r="AM35" s="649">
        <v>0</v>
      </c>
      <c r="AN35" s="649">
        <v>0</v>
      </c>
      <c r="AO35" s="649">
        <v>0</v>
      </c>
      <c r="AP35" s="649">
        <v>0</v>
      </c>
      <c r="AQ35" s="649">
        <v>0</v>
      </c>
    </row>
    <row r="36" spans="1:43" ht="16.5">
      <c r="A36" s="648">
        <v>86</v>
      </c>
      <c r="B36" s="638" t="s">
        <v>58</v>
      </c>
      <c r="C36" s="36">
        <v>7998</v>
      </c>
      <c r="D36" s="649">
        <v>156.31732933233309</v>
      </c>
      <c r="E36" s="649">
        <v>-196.44998749687423</v>
      </c>
      <c r="F36" s="649">
        <v>-100.52000500125031</v>
      </c>
      <c r="G36" s="657">
        <v>-140.65266316579144</v>
      </c>
      <c r="H36" s="649">
        <v>85.103900975243818</v>
      </c>
      <c r="I36" s="649">
        <v>0</v>
      </c>
      <c r="J36" s="649">
        <v>26.782570642660666</v>
      </c>
      <c r="K36" s="649">
        <v>8.0137534383595899</v>
      </c>
      <c r="L36" s="649">
        <v>4.769317329332333</v>
      </c>
      <c r="M36" s="649">
        <v>0</v>
      </c>
      <c r="N36" s="649">
        <v>14.171542885721431</v>
      </c>
      <c r="O36" s="649">
        <v>8.0137534383595899</v>
      </c>
      <c r="P36" s="649">
        <v>4.6897974493623407</v>
      </c>
      <c r="Q36" s="649">
        <v>0</v>
      </c>
      <c r="R36" s="649">
        <v>0</v>
      </c>
      <c r="S36" s="649">
        <v>0</v>
      </c>
      <c r="T36" s="649">
        <v>0</v>
      </c>
      <c r="U36" s="649">
        <v>0</v>
      </c>
      <c r="V36" s="649">
        <v>3.564016004001</v>
      </c>
      <c r="W36" s="649">
        <v>0</v>
      </c>
      <c r="X36" s="649">
        <v>0</v>
      </c>
      <c r="Y36" s="649">
        <v>0</v>
      </c>
      <c r="Z36" s="649">
        <v>1.2086771692923231</v>
      </c>
      <c r="AA36" s="649">
        <v>0</v>
      </c>
      <c r="AB36" s="649">
        <v>0</v>
      </c>
      <c r="AC36" s="649">
        <v>0</v>
      </c>
      <c r="AD36" s="649">
        <v>0</v>
      </c>
      <c r="AE36" s="649">
        <v>0</v>
      </c>
      <c r="AF36" s="649">
        <v>0</v>
      </c>
      <c r="AG36" s="649">
        <v>0</v>
      </c>
      <c r="AH36" s="649">
        <v>0</v>
      </c>
      <c r="AI36" s="649">
        <v>0</v>
      </c>
      <c r="AJ36" s="649">
        <v>0</v>
      </c>
      <c r="AK36" s="649">
        <v>0</v>
      </c>
      <c r="AL36" s="649">
        <v>0</v>
      </c>
      <c r="AM36" s="649">
        <v>0</v>
      </c>
      <c r="AN36" s="649">
        <v>0</v>
      </c>
      <c r="AO36" s="649">
        <v>0</v>
      </c>
      <c r="AP36" s="649">
        <v>0</v>
      </c>
      <c r="AQ36" s="649">
        <v>0</v>
      </c>
    </row>
    <row r="37" spans="1:43" ht="16.5">
      <c r="A37" s="648">
        <v>90</v>
      </c>
      <c r="B37" s="638" t="s">
        <v>59</v>
      </c>
      <c r="C37" s="36">
        <v>3001</v>
      </c>
      <c r="D37" s="649">
        <v>171.13695434855049</v>
      </c>
      <c r="E37" s="649">
        <v>-196.44985004998333</v>
      </c>
      <c r="F37" s="649">
        <v>-100.52015994668444</v>
      </c>
      <c r="G37" s="657">
        <v>-125.83305564811729</v>
      </c>
      <c r="H37" s="649">
        <v>72.52815728090637</v>
      </c>
      <c r="I37" s="649">
        <v>0</v>
      </c>
      <c r="J37" s="649">
        <v>23.792735754748417</v>
      </c>
      <c r="K37" s="649">
        <v>31.78807064311896</v>
      </c>
      <c r="L37" s="649">
        <v>0</v>
      </c>
      <c r="M37" s="649">
        <v>0</v>
      </c>
      <c r="N37" s="649">
        <v>0</v>
      </c>
      <c r="O37" s="649">
        <v>31.78807064311896</v>
      </c>
      <c r="P37" s="649">
        <v>6.2172609130289906</v>
      </c>
      <c r="Q37" s="649">
        <v>0</v>
      </c>
      <c r="R37" s="649">
        <v>0</v>
      </c>
      <c r="S37" s="649">
        <v>0</v>
      </c>
      <c r="T37" s="649">
        <v>0</v>
      </c>
      <c r="U37" s="649">
        <v>0</v>
      </c>
      <c r="V37" s="649">
        <v>3.5641452849050315</v>
      </c>
      <c r="W37" s="649">
        <v>7.7387537487504163</v>
      </c>
      <c r="X37" s="649">
        <v>0</v>
      </c>
      <c r="Y37" s="649">
        <v>0</v>
      </c>
      <c r="Z37" s="649">
        <v>0.72142619126957686</v>
      </c>
      <c r="AA37" s="649">
        <v>0</v>
      </c>
      <c r="AB37" s="649">
        <v>0</v>
      </c>
      <c r="AC37" s="649">
        <v>0</v>
      </c>
      <c r="AD37" s="649">
        <v>0</v>
      </c>
      <c r="AE37" s="649">
        <v>0</v>
      </c>
      <c r="AF37" s="649">
        <v>0</v>
      </c>
      <c r="AG37" s="649">
        <v>0</v>
      </c>
      <c r="AH37" s="649">
        <v>0</v>
      </c>
      <c r="AI37" s="649">
        <v>0</v>
      </c>
      <c r="AJ37" s="649">
        <v>0</v>
      </c>
      <c r="AK37" s="649">
        <v>0</v>
      </c>
      <c r="AL37" s="649">
        <v>0</v>
      </c>
      <c r="AM37" s="649">
        <v>0</v>
      </c>
      <c r="AN37" s="649">
        <v>0</v>
      </c>
      <c r="AO37" s="649">
        <v>0</v>
      </c>
      <c r="AP37" s="649">
        <v>0</v>
      </c>
      <c r="AQ37" s="649">
        <v>-7.0016661112962346</v>
      </c>
    </row>
    <row r="38" spans="1:43" ht="16.5">
      <c r="A38" s="648">
        <v>91</v>
      </c>
      <c r="B38" s="638" t="s">
        <v>60</v>
      </c>
      <c r="C38" s="36">
        <v>674500</v>
      </c>
      <c r="D38" s="649">
        <v>379.90379836916236</v>
      </c>
      <c r="E38" s="649">
        <v>-196.45</v>
      </c>
      <c r="F38" s="649">
        <v>-100.52</v>
      </c>
      <c r="G38" s="657">
        <v>82.933798369162346</v>
      </c>
      <c r="H38" s="649">
        <v>118.18801037805783</v>
      </c>
      <c r="I38" s="649">
        <v>111.43949592290586</v>
      </c>
      <c r="J38" s="649">
        <v>37.086213491475164</v>
      </c>
      <c r="K38" s="649">
        <v>16.777363973313566</v>
      </c>
      <c r="L38" s="649">
        <v>6.2774484803558188</v>
      </c>
      <c r="M38" s="649">
        <v>26.853830985915494</v>
      </c>
      <c r="N38" s="649">
        <v>7.80194514455152</v>
      </c>
      <c r="O38" s="649">
        <v>6.9014366197183099</v>
      </c>
      <c r="P38" s="649">
        <v>11.25680652335063</v>
      </c>
      <c r="Q38" s="649">
        <v>0</v>
      </c>
      <c r="R38" s="649">
        <v>13.155513713862121</v>
      </c>
      <c r="S38" s="649">
        <v>4.208590066716086</v>
      </c>
      <c r="T38" s="649">
        <v>2.0571534469977761</v>
      </c>
      <c r="U38" s="649">
        <v>1.538781319495923</v>
      </c>
      <c r="V38" s="649">
        <v>3.5640000000000001</v>
      </c>
      <c r="W38" s="649">
        <v>2.8665144551519646</v>
      </c>
      <c r="X38" s="649">
        <v>1.2914381022979986</v>
      </c>
      <c r="Y38" s="649">
        <v>3.2515315048183839</v>
      </c>
      <c r="Z38" s="649">
        <v>1.4213669384729428</v>
      </c>
      <c r="AA38" s="649">
        <v>0.28912527798369164</v>
      </c>
      <c r="AB38" s="649">
        <v>0.61983246849518159</v>
      </c>
      <c r="AC38" s="649">
        <v>0</v>
      </c>
      <c r="AD38" s="649">
        <v>0</v>
      </c>
      <c r="AE38" s="649">
        <v>0.28006226834692366</v>
      </c>
      <c r="AF38" s="649">
        <v>0.82283172720533726</v>
      </c>
      <c r="AG38" s="649">
        <v>1.4659140103780579</v>
      </c>
      <c r="AH38" s="649">
        <v>0</v>
      </c>
      <c r="AI38" s="649">
        <v>0</v>
      </c>
      <c r="AJ38" s="649">
        <v>0</v>
      </c>
      <c r="AK38" s="649">
        <v>0</v>
      </c>
      <c r="AL38" s="649">
        <v>0</v>
      </c>
      <c r="AM38" s="649">
        <v>0</v>
      </c>
      <c r="AN38" s="649">
        <v>0</v>
      </c>
      <c r="AO38" s="649">
        <v>0</v>
      </c>
      <c r="AP38" s="649">
        <v>0</v>
      </c>
      <c r="AQ38" s="649">
        <v>0.48859154929577464</v>
      </c>
    </row>
    <row r="39" spans="1:43" ht="16.5">
      <c r="A39" s="648">
        <v>92</v>
      </c>
      <c r="B39" s="638" t="s">
        <v>61</v>
      </c>
      <c r="C39" s="36">
        <v>247443</v>
      </c>
      <c r="D39" s="649">
        <v>438.44458319693831</v>
      </c>
      <c r="E39" s="649">
        <v>-196.44999858553282</v>
      </c>
      <c r="F39" s="649">
        <v>-100.51999854511948</v>
      </c>
      <c r="G39" s="657">
        <v>141.47458606628598</v>
      </c>
      <c r="H39" s="649">
        <v>130.92816931576161</v>
      </c>
      <c r="I39" s="649">
        <v>107.14006862186443</v>
      </c>
      <c r="J39" s="649">
        <v>29.433235128898371</v>
      </c>
      <c r="K39" s="649">
        <v>35.52867933220984</v>
      </c>
      <c r="L39" s="649">
        <v>22.044640583892047</v>
      </c>
      <c r="M39" s="649">
        <v>33.759572911741287</v>
      </c>
      <c r="N39" s="649">
        <v>7.4581620817723682</v>
      </c>
      <c r="O39" s="649">
        <v>13.963288514930712</v>
      </c>
      <c r="P39" s="649">
        <v>8.3181217492513433</v>
      </c>
      <c r="Q39" s="649">
        <v>8.8690647947203995</v>
      </c>
      <c r="R39" s="649">
        <v>15.380924091608977</v>
      </c>
      <c r="S39" s="649">
        <v>0</v>
      </c>
      <c r="T39" s="649">
        <v>4.1611158933572581</v>
      </c>
      <c r="U39" s="649">
        <v>2.0388331858246143</v>
      </c>
      <c r="V39" s="649">
        <v>3.5640005981175462</v>
      </c>
      <c r="W39" s="649">
        <v>7.0107984465109139</v>
      </c>
      <c r="X39" s="649">
        <v>0</v>
      </c>
      <c r="Y39" s="649">
        <v>1.5464127091895912</v>
      </c>
      <c r="Z39" s="649">
        <v>1.504245422178037</v>
      </c>
      <c r="AA39" s="649">
        <v>0.45376510954037902</v>
      </c>
      <c r="AB39" s="649">
        <v>1.2329425362608761</v>
      </c>
      <c r="AC39" s="649">
        <v>0</v>
      </c>
      <c r="AD39" s="649">
        <v>1.3942200830090161</v>
      </c>
      <c r="AE39" s="649">
        <v>1.0070602118467689</v>
      </c>
      <c r="AF39" s="649">
        <v>0</v>
      </c>
      <c r="AG39" s="649">
        <v>0</v>
      </c>
      <c r="AH39" s="649">
        <v>0</v>
      </c>
      <c r="AI39" s="649">
        <v>0</v>
      </c>
      <c r="AJ39" s="649">
        <v>0</v>
      </c>
      <c r="AK39" s="649">
        <v>0</v>
      </c>
      <c r="AL39" s="649">
        <v>0</v>
      </c>
      <c r="AM39" s="649">
        <v>0</v>
      </c>
      <c r="AN39" s="649">
        <v>0</v>
      </c>
      <c r="AO39" s="649">
        <v>0</v>
      </c>
      <c r="AP39" s="649">
        <v>0</v>
      </c>
      <c r="AQ39" s="649">
        <v>1.7072618744518939</v>
      </c>
    </row>
    <row r="40" spans="1:43" ht="16.5">
      <c r="A40" s="648">
        <v>97</v>
      </c>
      <c r="B40" s="638" t="s">
        <v>62</v>
      </c>
      <c r="C40" s="36">
        <v>2062</v>
      </c>
      <c r="D40" s="649">
        <v>35.343840931134821</v>
      </c>
      <c r="E40" s="649">
        <v>-196.45004849660523</v>
      </c>
      <c r="F40" s="649">
        <v>-100.51988360814742</v>
      </c>
      <c r="G40" s="657">
        <v>-261.62609117361785</v>
      </c>
      <c r="H40" s="649">
        <v>0</v>
      </c>
      <c r="I40" s="649">
        <v>0</v>
      </c>
      <c r="J40" s="649">
        <v>0</v>
      </c>
      <c r="K40" s="649">
        <v>26.023278370514063</v>
      </c>
      <c r="L40" s="649">
        <v>0</v>
      </c>
      <c r="M40" s="649">
        <v>0</v>
      </c>
      <c r="N40" s="649">
        <v>0</v>
      </c>
      <c r="O40" s="649">
        <v>-2.8913676042677015</v>
      </c>
      <c r="P40" s="649">
        <v>7.8700290979631422</v>
      </c>
      <c r="Q40" s="649">
        <v>0</v>
      </c>
      <c r="R40" s="649">
        <v>0</v>
      </c>
      <c r="S40" s="649">
        <v>0</v>
      </c>
      <c r="T40" s="649">
        <v>0</v>
      </c>
      <c r="U40" s="649">
        <v>0</v>
      </c>
      <c r="V40" s="649">
        <v>3.564015518913676</v>
      </c>
      <c r="W40" s="649">
        <v>0</v>
      </c>
      <c r="X40" s="649">
        <v>0</v>
      </c>
      <c r="Y40" s="649">
        <v>0</v>
      </c>
      <c r="Z40" s="649">
        <v>0.77788554801163923</v>
      </c>
      <c r="AA40" s="649">
        <v>0</v>
      </c>
      <c r="AB40" s="649">
        <v>0</v>
      </c>
      <c r="AC40" s="649">
        <v>0</v>
      </c>
      <c r="AD40" s="649">
        <v>0</v>
      </c>
      <c r="AE40" s="649">
        <v>0</v>
      </c>
      <c r="AF40" s="649">
        <v>0</v>
      </c>
      <c r="AG40" s="649">
        <v>0</v>
      </c>
      <c r="AH40" s="649">
        <v>0</v>
      </c>
      <c r="AI40" s="649">
        <v>0</v>
      </c>
      <c r="AJ40" s="649">
        <v>0</v>
      </c>
      <c r="AK40" s="649">
        <v>0</v>
      </c>
      <c r="AL40" s="649">
        <v>0</v>
      </c>
      <c r="AM40" s="649">
        <v>0</v>
      </c>
      <c r="AN40" s="649">
        <v>0</v>
      </c>
      <c r="AO40" s="649">
        <v>0</v>
      </c>
      <c r="AP40" s="649">
        <v>0</v>
      </c>
      <c r="AQ40" s="649">
        <v>0</v>
      </c>
    </row>
    <row r="41" spans="1:43" ht="16.5">
      <c r="A41" s="648">
        <v>98</v>
      </c>
      <c r="B41" s="638" t="s">
        <v>63</v>
      </c>
      <c r="C41" s="36">
        <v>22885</v>
      </c>
      <c r="D41" s="649">
        <v>69.965304784793531</v>
      </c>
      <c r="E41" s="649">
        <v>-196.44998907581385</v>
      </c>
      <c r="F41" s="649">
        <v>-100.51999126065108</v>
      </c>
      <c r="G41" s="657">
        <v>-227.0046755516714</v>
      </c>
      <c r="H41" s="649">
        <v>0</v>
      </c>
      <c r="I41" s="649">
        <v>0</v>
      </c>
      <c r="J41" s="649">
        <v>38.480664190517807</v>
      </c>
      <c r="K41" s="649">
        <v>4.6895346296700895</v>
      </c>
      <c r="L41" s="649">
        <v>8.3341490058990608</v>
      </c>
      <c r="M41" s="649">
        <v>0</v>
      </c>
      <c r="N41" s="649">
        <v>0</v>
      </c>
      <c r="O41" s="649">
        <v>2.5401791566528296</v>
      </c>
      <c r="P41" s="649">
        <v>7.8681669215643435</v>
      </c>
      <c r="Q41" s="649">
        <v>0</v>
      </c>
      <c r="R41" s="649">
        <v>0</v>
      </c>
      <c r="S41" s="649">
        <v>0</v>
      </c>
      <c r="T41" s="649">
        <v>0</v>
      </c>
      <c r="U41" s="649">
        <v>0</v>
      </c>
      <c r="V41" s="649">
        <v>3.5639938824557569</v>
      </c>
      <c r="W41" s="649">
        <v>0</v>
      </c>
      <c r="X41" s="649">
        <v>0</v>
      </c>
      <c r="Y41" s="649">
        <v>0</v>
      </c>
      <c r="Z41" s="649">
        <v>1.2225038234651517</v>
      </c>
      <c r="AA41" s="649">
        <v>1.2911514092200131</v>
      </c>
      <c r="AB41" s="649">
        <v>1.9749617653484814</v>
      </c>
      <c r="AC41" s="649">
        <v>0</v>
      </c>
      <c r="AD41" s="649">
        <v>0</v>
      </c>
      <c r="AE41" s="649">
        <v>0</v>
      </c>
      <c r="AF41" s="649">
        <v>0</v>
      </c>
      <c r="AG41" s="649">
        <v>0</v>
      </c>
      <c r="AH41" s="649">
        <v>0</v>
      </c>
      <c r="AI41" s="649">
        <v>0</v>
      </c>
      <c r="AJ41" s="649">
        <v>0</v>
      </c>
      <c r="AK41" s="649">
        <v>0</v>
      </c>
      <c r="AL41" s="649">
        <v>0</v>
      </c>
      <c r="AM41" s="649">
        <v>0</v>
      </c>
      <c r="AN41" s="649">
        <v>0</v>
      </c>
      <c r="AO41" s="649">
        <v>0</v>
      </c>
      <c r="AP41" s="649">
        <v>0</v>
      </c>
      <c r="AQ41" s="649">
        <v>0</v>
      </c>
    </row>
    <row r="42" spans="1:43" ht="16.5">
      <c r="A42" s="648">
        <v>102</v>
      </c>
      <c r="B42" s="638" t="s">
        <v>64</v>
      </c>
      <c r="C42" s="36">
        <v>9646</v>
      </c>
      <c r="D42" s="649">
        <v>408.36916856728175</v>
      </c>
      <c r="E42" s="649">
        <v>-196.45003110097448</v>
      </c>
      <c r="F42" s="649">
        <v>-100.52000829359319</v>
      </c>
      <c r="G42" s="657">
        <v>111.39912917271408</v>
      </c>
      <c r="H42" s="649">
        <v>160.03317437279702</v>
      </c>
      <c r="I42" s="649">
        <v>0</v>
      </c>
      <c r="J42" s="649">
        <v>54.283433547584494</v>
      </c>
      <c r="K42" s="649">
        <v>16.070702882023635</v>
      </c>
      <c r="L42" s="649">
        <v>15.818162969106366</v>
      </c>
      <c r="M42" s="649">
        <v>0</v>
      </c>
      <c r="N42" s="649">
        <v>57.030167945262285</v>
      </c>
      <c r="O42" s="649">
        <v>14.06189093924943</v>
      </c>
      <c r="P42" s="649">
        <v>6.9659962678830603</v>
      </c>
      <c r="Q42" s="649">
        <v>78.801264772962881</v>
      </c>
      <c r="R42" s="649">
        <v>0</v>
      </c>
      <c r="S42" s="649">
        <v>0</v>
      </c>
      <c r="T42" s="649">
        <v>0.59319925357661207</v>
      </c>
      <c r="U42" s="649">
        <v>0</v>
      </c>
      <c r="V42" s="649">
        <v>3.5639643375492431</v>
      </c>
      <c r="W42" s="649">
        <v>0</v>
      </c>
      <c r="X42" s="649">
        <v>0</v>
      </c>
      <c r="Y42" s="649">
        <v>0</v>
      </c>
      <c r="Z42" s="649">
        <v>1.147211279286751</v>
      </c>
      <c r="AA42" s="649">
        <v>0</v>
      </c>
      <c r="AB42" s="649">
        <v>0</v>
      </c>
      <c r="AC42" s="649">
        <v>0</v>
      </c>
      <c r="AD42" s="649">
        <v>0</v>
      </c>
      <c r="AE42" s="649">
        <v>0</v>
      </c>
      <c r="AF42" s="649">
        <v>0</v>
      </c>
      <c r="AG42" s="649">
        <v>0</v>
      </c>
      <c r="AH42" s="649">
        <v>0</v>
      </c>
      <c r="AI42" s="649">
        <v>0</v>
      </c>
      <c r="AJ42" s="649">
        <v>0</v>
      </c>
      <c r="AK42" s="649">
        <v>0</v>
      </c>
      <c r="AL42" s="649">
        <v>0</v>
      </c>
      <c r="AM42" s="649">
        <v>0</v>
      </c>
      <c r="AN42" s="649">
        <v>0</v>
      </c>
      <c r="AO42" s="649">
        <v>0</v>
      </c>
      <c r="AP42" s="649">
        <v>0</v>
      </c>
      <c r="AQ42" s="649">
        <v>0</v>
      </c>
    </row>
    <row r="43" spans="1:43" ht="16.5">
      <c r="A43" s="648">
        <v>103</v>
      </c>
      <c r="B43" s="638" t="s">
        <v>65</v>
      </c>
      <c r="C43" s="36">
        <v>2125</v>
      </c>
      <c r="D43" s="649">
        <v>39.481411764705882</v>
      </c>
      <c r="E43" s="649">
        <v>-196.44988235294119</v>
      </c>
      <c r="F43" s="649">
        <v>-100.52</v>
      </c>
      <c r="G43" s="657">
        <v>-257.48847058823532</v>
      </c>
      <c r="H43" s="649">
        <v>0</v>
      </c>
      <c r="I43" s="649">
        <v>0</v>
      </c>
      <c r="J43" s="649">
        <v>22.400941176470589</v>
      </c>
      <c r="K43" s="649">
        <v>0</v>
      </c>
      <c r="L43" s="649">
        <v>0</v>
      </c>
      <c r="M43" s="649">
        <v>0</v>
      </c>
      <c r="N43" s="649">
        <v>14.769882352941176</v>
      </c>
      <c r="O43" s="649">
        <v>-5.6112941176470592</v>
      </c>
      <c r="P43" s="649">
        <v>3.2569411764705882</v>
      </c>
      <c r="Q43" s="649">
        <v>0</v>
      </c>
      <c r="R43" s="649">
        <v>0</v>
      </c>
      <c r="S43" s="649">
        <v>0</v>
      </c>
      <c r="T43" s="649">
        <v>0</v>
      </c>
      <c r="U43" s="649">
        <v>0</v>
      </c>
      <c r="V43" s="649">
        <v>3.5642352941176472</v>
      </c>
      <c r="W43" s="649">
        <v>0</v>
      </c>
      <c r="X43" s="649">
        <v>0</v>
      </c>
      <c r="Y43" s="649">
        <v>0</v>
      </c>
      <c r="Z43" s="649">
        <v>1.1007058823529412</v>
      </c>
      <c r="AA43" s="649">
        <v>0</v>
      </c>
      <c r="AB43" s="649">
        <v>0</v>
      </c>
      <c r="AC43" s="649">
        <v>0</v>
      </c>
      <c r="AD43" s="649">
        <v>0</v>
      </c>
      <c r="AE43" s="649">
        <v>0</v>
      </c>
      <c r="AF43" s="649">
        <v>0</v>
      </c>
      <c r="AG43" s="649">
        <v>0</v>
      </c>
      <c r="AH43" s="649">
        <v>0</v>
      </c>
      <c r="AI43" s="649">
        <v>0</v>
      </c>
      <c r="AJ43" s="649">
        <v>0</v>
      </c>
      <c r="AK43" s="649">
        <v>0</v>
      </c>
      <c r="AL43" s="649">
        <v>0</v>
      </c>
      <c r="AM43" s="649">
        <v>0</v>
      </c>
      <c r="AN43" s="649">
        <v>0</v>
      </c>
      <c r="AO43" s="649">
        <v>0</v>
      </c>
      <c r="AP43" s="649">
        <v>0</v>
      </c>
      <c r="AQ43" s="649">
        <v>0</v>
      </c>
    </row>
    <row r="44" spans="1:43" ht="16.5">
      <c r="A44" s="648">
        <v>105</v>
      </c>
      <c r="B44" s="638" t="s">
        <v>66</v>
      </c>
      <c r="C44" s="36">
        <v>2063</v>
      </c>
      <c r="D44" s="649">
        <v>61.579253514299566</v>
      </c>
      <c r="E44" s="649">
        <v>-196.44983034415898</v>
      </c>
      <c r="F44" s="649">
        <v>-100.52011633543384</v>
      </c>
      <c r="G44" s="657">
        <v>-235.39069316529327</v>
      </c>
      <c r="H44" s="649">
        <v>0</v>
      </c>
      <c r="I44" s="649">
        <v>0</v>
      </c>
      <c r="J44" s="649">
        <v>23.074163839069318</v>
      </c>
      <c r="K44" s="649">
        <v>0.72273388269510419</v>
      </c>
      <c r="L44" s="649">
        <v>0</v>
      </c>
      <c r="M44" s="649">
        <v>0</v>
      </c>
      <c r="N44" s="649">
        <v>33.259331071255453</v>
      </c>
      <c r="O44" s="649">
        <v>-4.3349491032476974</v>
      </c>
      <c r="P44" s="649">
        <v>4.5399903053805142</v>
      </c>
      <c r="Q44" s="649">
        <v>0</v>
      </c>
      <c r="R44" s="649">
        <v>0</v>
      </c>
      <c r="S44" s="649">
        <v>0</v>
      </c>
      <c r="T44" s="649">
        <v>0</v>
      </c>
      <c r="U44" s="649">
        <v>0</v>
      </c>
      <c r="V44" s="649">
        <v>3.5642268540959767</v>
      </c>
      <c r="W44" s="649">
        <v>0</v>
      </c>
      <c r="X44" s="649">
        <v>0</v>
      </c>
      <c r="Y44" s="649">
        <v>0</v>
      </c>
      <c r="Z44" s="649">
        <v>0.75375666505089678</v>
      </c>
      <c r="AA44" s="649">
        <v>0</v>
      </c>
      <c r="AB44" s="649">
        <v>0</v>
      </c>
      <c r="AC44" s="649">
        <v>0</v>
      </c>
      <c r="AD44" s="649">
        <v>0</v>
      </c>
      <c r="AE44" s="649">
        <v>0</v>
      </c>
      <c r="AF44" s="649">
        <v>0</v>
      </c>
      <c r="AG44" s="649">
        <v>0</v>
      </c>
      <c r="AH44" s="649">
        <v>0</v>
      </c>
      <c r="AI44" s="649">
        <v>0</v>
      </c>
      <c r="AJ44" s="649">
        <v>0</v>
      </c>
      <c r="AK44" s="649">
        <v>0</v>
      </c>
      <c r="AL44" s="649">
        <v>0</v>
      </c>
      <c r="AM44" s="649">
        <v>0</v>
      </c>
      <c r="AN44" s="649">
        <v>0</v>
      </c>
      <c r="AO44" s="649">
        <v>0</v>
      </c>
      <c r="AP44" s="649">
        <v>0</v>
      </c>
      <c r="AQ44" s="649">
        <v>0</v>
      </c>
    </row>
    <row r="45" spans="1:43" ht="16.5">
      <c r="A45" s="648">
        <v>106</v>
      </c>
      <c r="B45" s="638" t="s">
        <v>67</v>
      </c>
      <c r="C45" s="36">
        <v>46901</v>
      </c>
      <c r="D45" s="649">
        <v>287.61557322871579</v>
      </c>
      <c r="E45" s="649">
        <v>-196.44999040532184</v>
      </c>
      <c r="F45" s="649">
        <v>-100.52001023432337</v>
      </c>
      <c r="G45" s="657">
        <v>-9.3544274109294037</v>
      </c>
      <c r="H45" s="649">
        <v>157.52612950683354</v>
      </c>
      <c r="I45" s="649">
        <v>0</v>
      </c>
      <c r="J45" s="649">
        <v>23.343574763864311</v>
      </c>
      <c r="K45" s="649">
        <v>21.960661819577407</v>
      </c>
      <c r="L45" s="649">
        <v>11.386452314449585</v>
      </c>
      <c r="M45" s="649">
        <v>0</v>
      </c>
      <c r="N45" s="649">
        <v>11.090573761753481</v>
      </c>
      <c r="O45" s="649">
        <v>4.9578260591458605</v>
      </c>
      <c r="P45" s="649">
        <v>9.6486002430651805</v>
      </c>
      <c r="Q45" s="649">
        <v>0</v>
      </c>
      <c r="R45" s="649">
        <v>0</v>
      </c>
      <c r="S45" s="649">
        <v>0</v>
      </c>
      <c r="T45" s="649">
        <v>7.1678642246433979</v>
      </c>
      <c r="U45" s="649">
        <v>4.7274045329523888</v>
      </c>
      <c r="V45" s="649">
        <v>3.5639965032728513</v>
      </c>
      <c r="W45" s="649">
        <v>11.050809151190807</v>
      </c>
      <c r="X45" s="649">
        <v>0</v>
      </c>
      <c r="Y45" s="649">
        <v>5.2555595829513226</v>
      </c>
      <c r="Z45" s="649">
        <v>1.2924884330824502</v>
      </c>
      <c r="AA45" s="649">
        <v>1.2599944564081789</v>
      </c>
      <c r="AB45" s="649">
        <v>1.2046011812114881</v>
      </c>
      <c r="AC45" s="649">
        <v>0</v>
      </c>
      <c r="AD45" s="649">
        <v>3.5859150124730816</v>
      </c>
      <c r="AE45" s="649">
        <v>1.3047056565958082</v>
      </c>
      <c r="AF45" s="649">
        <v>0</v>
      </c>
      <c r="AG45" s="649">
        <v>0</v>
      </c>
      <c r="AH45" s="649">
        <v>7.7128419436685789</v>
      </c>
      <c r="AI45" s="649">
        <v>0</v>
      </c>
      <c r="AJ45" s="649">
        <v>0</v>
      </c>
      <c r="AK45" s="649">
        <v>0</v>
      </c>
      <c r="AL45" s="649">
        <v>0</v>
      </c>
      <c r="AM45" s="649">
        <v>0</v>
      </c>
      <c r="AN45" s="649">
        <v>0</v>
      </c>
      <c r="AO45" s="649">
        <v>0</v>
      </c>
      <c r="AP45" s="649">
        <v>0</v>
      </c>
      <c r="AQ45" s="649">
        <v>-0.42442591842391419</v>
      </c>
    </row>
    <row r="46" spans="1:43" ht="16.5">
      <c r="A46" s="648">
        <v>108</v>
      </c>
      <c r="B46" s="638" t="s">
        <v>68</v>
      </c>
      <c r="C46" s="36">
        <v>10319</v>
      </c>
      <c r="D46" s="649">
        <v>174.05882352941177</v>
      </c>
      <c r="E46" s="649">
        <v>-196.45004360887683</v>
      </c>
      <c r="F46" s="649">
        <v>-100.52001162903382</v>
      </c>
      <c r="G46" s="657">
        <v>-122.91123170849889</v>
      </c>
      <c r="H46" s="649">
        <v>114.23277449365249</v>
      </c>
      <c r="I46" s="649">
        <v>0</v>
      </c>
      <c r="J46" s="649">
        <v>32.291016571373198</v>
      </c>
      <c r="K46" s="649">
        <v>1.8777982362632037</v>
      </c>
      <c r="L46" s="649">
        <v>14.786510320767515</v>
      </c>
      <c r="M46" s="649">
        <v>0</v>
      </c>
      <c r="N46" s="649">
        <v>0</v>
      </c>
      <c r="O46" s="649">
        <v>-4.1889717995929834</v>
      </c>
      <c r="P46" s="649">
        <v>7.9521271441031107</v>
      </c>
      <c r="Q46" s="649">
        <v>0</v>
      </c>
      <c r="R46" s="649">
        <v>0</v>
      </c>
      <c r="S46" s="649">
        <v>0</v>
      </c>
      <c r="T46" s="649">
        <v>0</v>
      </c>
      <c r="U46" s="649">
        <v>0</v>
      </c>
      <c r="V46" s="649">
        <v>3.5640081403236747</v>
      </c>
      <c r="W46" s="649">
        <v>0</v>
      </c>
      <c r="X46" s="649">
        <v>0</v>
      </c>
      <c r="Y46" s="649">
        <v>0</v>
      </c>
      <c r="Z46" s="649">
        <v>1.2528345769938947</v>
      </c>
      <c r="AA46" s="649">
        <v>2.2907258455276676</v>
      </c>
      <c r="AB46" s="649">
        <v>0</v>
      </c>
      <c r="AC46" s="649">
        <v>0</v>
      </c>
      <c r="AD46" s="649">
        <v>0</v>
      </c>
      <c r="AE46" s="649">
        <v>0</v>
      </c>
      <c r="AF46" s="649">
        <v>0</v>
      </c>
      <c r="AG46" s="649">
        <v>0</v>
      </c>
      <c r="AH46" s="649">
        <v>0</v>
      </c>
      <c r="AI46" s="649">
        <v>0</v>
      </c>
      <c r="AJ46" s="649">
        <v>0</v>
      </c>
      <c r="AK46" s="649">
        <v>0</v>
      </c>
      <c r="AL46" s="649">
        <v>0</v>
      </c>
      <c r="AM46" s="649">
        <v>0</v>
      </c>
      <c r="AN46" s="649">
        <v>0</v>
      </c>
      <c r="AO46" s="649">
        <v>0</v>
      </c>
      <c r="AP46" s="649">
        <v>0</v>
      </c>
      <c r="AQ46" s="649">
        <v>0</v>
      </c>
    </row>
    <row r="47" spans="1:43" ht="16.5">
      <c r="A47" s="648">
        <v>109</v>
      </c>
      <c r="B47" s="638" t="s">
        <v>69</v>
      </c>
      <c r="C47" s="36">
        <v>68319</v>
      </c>
      <c r="D47" s="649">
        <v>110.31852047014739</v>
      </c>
      <c r="E47" s="649">
        <v>-196.45000658674746</v>
      </c>
      <c r="F47" s="649">
        <v>-100.52000175646599</v>
      </c>
      <c r="G47" s="657">
        <v>-186.65148787306606</v>
      </c>
      <c r="H47" s="649">
        <v>0</v>
      </c>
      <c r="I47" s="649">
        <v>0</v>
      </c>
      <c r="J47" s="649">
        <v>33.792634552613478</v>
      </c>
      <c r="K47" s="649">
        <v>17.410486101962849</v>
      </c>
      <c r="L47" s="649">
        <v>14.516898666549569</v>
      </c>
      <c r="M47" s="649">
        <v>0</v>
      </c>
      <c r="N47" s="649">
        <v>0</v>
      </c>
      <c r="O47" s="649">
        <v>11.846982537800612</v>
      </c>
      <c r="P47" s="649">
        <v>9.5420307674292655</v>
      </c>
      <c r="Q47" s="649">
        <v>0</v>
      </c>
      <c r="R47" s="649">
        <v>0</v>
      </c>
      <c r="S47" s="649">
        <v>0</v>
      </c>
      <c r="T47" s="649">
        <v>0</v>
      </c>
      <c r="U47" s="649">
        <v>8.6072834789736383</v>
      </c>
      <c r="V47" s="649">
        <v>3.5640012295261934</v>
      </c>
      <c r="W47" s="649">
        <v>0</v>
      </c>
      <c r="X47" s="649">
        <v>6.3750640378225674</v>
      </c>
      <c r="Y47" s="649">
        <v>0</v>
      </c>
      <c r="Z47" s="649">
        <v>1.2767897656581624</v>
      </c>
      <c r="AA47" s="649">
        <v>0.77849500139053562</v>
      </c>
      <c r="AB47" s="649">
        <v>0</v>
      </c>
      <c r="AC47" s="649">
        <v>0</v>
      </c>
      <c r="AD47" s="649">
        <v>2.6078543304205271</v>
      </c>
      <c r="AE47" s="649">
        <v>0</v>
      </c>
      <c r="AF47" s="649">
        <v>0</v>
      </c>
      <c r="AG47" s="649">
        <v>0</v>
      </c>
      <c r="AH47" s="649">
        <v>0</v>
      </c>
      <c r="AI47" s="649">
        <v>0</v>
      </c>
      <c r="AJ47" s="649">
        <v>0</v>
      </c>
      <c r="AK47" s="649">
        <v>0</v>
      </c>
      <c r="AL47" s="649">
        <v>0</v>
      </c>
      <c r="AM47" s="649">
        <v>0</v>
      </c>
      <c r="AN47" s="649">
        <v>0</v>
      </c>
      <c r="AO47" s="649">
        <v>0</v>
      </c>
      <c r="AP47" s="649">
        <v>0</v>
      </c>
      <c r="AQ47" s="649">
        <v>0</v>
      </c>
    </row>
    <row r="48" spans="1:43" ht="16.5">
      <c r="A48" s="648">
        <v>111</v>
      </c>
      <c r="B48" s="638" t="s">
        <v>70</v>
      </c>
      <c r="C48" s="36">
        <v>17953</v>
      </c>
      <c r="D48" s="649">
        <v>169.83217289589484</v>
      </c>
      <c r="E48" s="649">
        <v>-196.45000835514955</v>
      </c>
      <c r="F48" s="649">
        <v>-100.52002450843869</v>
      </c>
      <c r="G48" s="657">
        <v>-127.13785996769342</v>
      </c>
      <c r="H48" s="649">
        <v>87.060324179802819</v>
      </c>
      <c r="I48" s="649">
        <v>0</v>
      </c>
      <c r="J48" s="649">
        <v>27.840305241463824</v>
      </c>
      <c r="K48" s="649">
        <v>8.0534729571659334</v>
      </c>
      <c r="L48" s="649">
        <v>0</v>
      </c>
      <c r="M48" s="649">
        <v>0</v>
      </c>
      <c r="N48" s="649">
        <v>0</v>
      </c>
      <c r="O48" s="649">
        <v>4.9815629699771629</v>
      </c>
      <c r="P48" s="649">
        <v>1.5667576449618448</v>
      </c>
      <c r="Q48" s="649">
        <v>26.464991923355427</v>
      </c>
      <c r="R48" s="649">
        <v>0</v>
      </c>
      <c r="S48" s="649">
        <v>0</v>
      </c>
      <c r="T48" s="649">
        <v>0</v>
      </c>
      <c r="U48" s="649">
        <v>5.7275664234389794</v>
      </c>
      <c r="V48" s="649">
        <v>3.5639725951094525</v>
      </c>
      <c r="W48" s="649">
        <v>0.28747284576393917</v>
      </c>
      <c r="X48" s="649">
        <v>0</v>
      </c>
      <c r="Y48" s="649">
        <v>0</v>
      </c>
      <c r="Z48" s="649">
        <v>0.92909263075809057</v>
      </c>
      <c r="AA48" s="649">
        <v>1.8103938060491283</v>
      </c>
      <c r="AB48" s="649">
        <v>1.2587868322842979</v>
      </c>
      <c r="AC48" s="649">
        <v>0</v>
      </c>
      <c r="AD48" s="649">
        <v>0</v>
      </c>
      <c r="AE48" s="649">
        <v>0</v>
      </c>
      <c r="AF48" s="649">
        <v>0</v>
      </c>
      <c r="AG48" s="649">
        <v>0</v>
      </c>
      <c r="AH48" s="649">
        <v>0</v>
      </c>
      <c r="AI48" s="649">
        <v>0</v>
      </c>
      <c r="AJ48" s="649">
        <v>0</v>
      </c>
      <c r="AK48" s="649">
        <v>0</v>
      </c>
      <c r="AL48" s="649">
        <v>0</v>
      </c>
      <c r="AM48" s="649">
        <v>0</v>
      </c>
      <c r="AN48" s="649">
        <v>0</v>
      </c>
      <c r="AO48" s="649">
        <v>0</v>
      </c>
      <c r="AP48" s="649">
        <v>0</v>
      </c>
      <c r="AQ48" s="649">
        <v>0.28747284576393917</v>
      </c>
    </row>
    <row r="49" spans="1:43" ht="16.5">
      <c r="A49" s="648">
        <v>139</v>
      </c>
      <c r="B49" s="638" t="s">
        <v>71</v>
      </c>
      <c r="C49" s="36">
        <v>9766</v>
      </c>
      <c r="D49" s="649">
        <v>308.87016178578745</v>
      </c>
      <c r="E49" s="649">
        <v>-196.45003071882039</v>
      </c>
      <c r="F49" s="649">
        <v>-100.51996723325824</v>
      </c>
      <c r="G49" s="657">
        <v>11.900163833708785</v>
      </c>
      <c r="H49" s="649">
        <v>126.88890026622978</v>
      </c>
      <c r="I49" s="649">
        <v>0</v>
      </c>
      <c r="J49" s="649">
        <v>36.556625025599018</v>
      </c>
      <c r="K49" s="649">
        <v>1.5263157894736843</v>
      </c>
      <c r="L49" s="649">
        <v>93.742576285070655</v>
      </c>
      <c r="M49" s="649">
        <v>0</v>
      </c>
      <c r="N49" s="649">
        <v>31.152672537374563</v>
      </c>
      <c r="O49" s="649">
        <v>0</v>
      </c>
      <c r="P49" s="649">
        <v>2.8801966004505428</v>
      </c>
      <c r="Q49" s="649">
        <v>0</v>
      </c>
      <c r="R49" s="649">
        <v>0</v>
      </c>
      <c r="S49" s="649">
        <v>0</v>
      </c>
      <c r="T49" s="649">
        <v>0.36913782510751586</v>
      </c>
      <c r="U49" s="649">
        <v>0</v>
      </c>
      <c r="V49" s="649">
        <v>3.5639975424943682</v>
      </c>
      <c r="W49" s="649">
        <v>0</v>
      </c>
      <c r="X49" s="649">
        <v>0</v>
      </c>
      <c r="Y49" s="649">
        <v>0</v>
      </c>
      <c r="Z49" s="649">
        <v>1.5514028261314765</v>
      </c>
      <c r="AA49" s="649">
        <v>3.6306573827565023</v>
      </c>
      <c r="AB49" s="649">
        <v>0</v>
      </c>
      <c r="AC49" s="649">
        <v>0</v>
      </c>
      <c r="AD49" s="649">
        <v>0</v>
      </c>
      <c r="AE49" s="649">
        <v>0</v>
      </c>
      <c r="AF49" s="649">
        <v>0</v>
      </c>
      <c r="AG49" s="649">
        <v>0</v>
      </c>
      <c r="AH49" s="649">
        <v>7.0076797050993243</v>
      </c>
      <c r="AI49" s="649">
        <v>0</v>
      </c>
      <c r="AJ49" s="649">
        <v>0</v>
      </c>
      <c r="AK49" s="649">
        <v>0</v>
      </c>
      <c r="AL49" s="649">
        <v>0</v>
      </c>
      <c r="AM49" s="649">
        <v>0</v>
      </c>
      <c r="AN49" s="649">
        <v>0</v>
      </c>
      <c r="AO49" s="649">
        <v>0</v>
      </c>
      <c r="AP49" s="649">
        <v>0</v>
      </c>
      <c r="AQ49" s="649">
        <v>0</v>
      </c>
    </row>
    <row r="50" spans="1:43" ht="16.5">
      <c r="A50" s="648">
        <v>140</v>
      </c>
      <c r="B50" s="638" t="s">
        <v>72</v>
      </c>
      <c r="C50" s="36">
        <v>20618</v>
      </c>
      <c r="D50" s="649">
        <v>247.6765447667087</v>
      </c>
      <c r="E50" s="649">
        <v>-196.44999514986904</v>
      </c>
      <c r="F50" s="649">
        <v>-100.51998253952857</v>
      </c>
      <c r="G50" s="657">
        <v>-49.293432922688915</v>
      </c>
      <c r="H50" s="649">
        <v>114.22344553302939</v>
      </c>
      <c r="I50" s="649">
        <v>0</v>
      </c>
      <c r="J50" s="649">
        <v>27.70486953147735</v>
      </c>
      <c r="K50" s="649">
        <v>12.000824522262102</v>
      </c>
      <c r="L50" s="649">
        <v>14.800805121738287</v>
      </c>
      <c r="M50" s="649">
        <v>0</v>
      </c>
      <c r="N50" s="649">
        <v>18.033756911436608</v>
      </c>
      <c r="O50" s="649">
        <v>13.591279464545543</v>
      </c>
      <c r="P50" s="649">
        <v>8.0928315064506737</v>
      </c>
      <c r="Q50" s="649">
        <v>27.257105441846932</v>
      </c>
      <c r="R50" s="649">
        <v>0</v>
      </c>
      <c r="S50" s="649">
        <v>0</v>
      </c>
      <c r="T50" s="649">
        <v>1.5262392084586285</v>
      </c>
      <c r="U50" s="649">
        <v>0</v>
      </c>
      <c r="V50" s="649">
        <v>3.5640217285866718</v>
      </c>
      <c r="W50" s="649">
        <v>0</v>
      </c>
      <c r="X50" s="649">
        <v>0</v>
      </c>
      <c r="Y50" s="649">
        <v>0</v>
      </c>
      <c r="Z50" s="649">
        <v>1.2571054418469298</v>
      </c>
      <c r="AA50" s="649">
        <v>1.4331166941507421</v>
      </c>
      <c r="AB50" s="649">
        <v>0</v>
      </c>
      <c r="AC50" s="649">
        <v>0</v>
      </c>
      <c r="AD50" s="649">
        <v>0</v>
      </c>
      <c r="AE50" s="649">
        <v>4.1911436608788435</v>
      </c>
      <c r="AF50" s="649">
        <v>0</v>
      </c>
      <c r="AG50" s="649">
        <v>0</v>
      </c>
      <c r="AH50" s="649">
        <v>0</v>
      </c>
      <c r="AI50" s="649">
        <v>0</v>
      </c>
      <c r="AJ50" s="649">
        <v>0</v>
      </c>
      <c r="AK50" s="649">
        <v>0</v>
      </c>
      <c r="AL50" s="649">
        <v>0</v>
      </c>
      <c r="AM50" s="649">
        <v>0</v>
      </c>
      <c r="AN50" s="649">
        <v>0</v>
      </c>
      <c r="AO50" s="649">
        <v>0</v>
      </c>
      <c r="AP50" s="649">
        <v>0</v>
      </c>
      <c r="AQ50" s="649">
        <v>0</v>
      </c>
    </row>
    <row r="51" spans="1:43" ht="16.5">
      <c r="A51" s="648">
        <v>142</v>
      </c>
      <c r="B51" s="638" t="s">
        <v>73</v>
      </c>
      <c r="C51" s="36">
        <v>6444</v>
      </c>
      <c r="D51" s="649">
        <v>197.26551831160771</v>
      </c>
      <c r="E51" s="649">
        <v>-196.45003103662322</v>
      </c>
      <c r="F51" s="649">
        <v>-100.52001862197393</v>
      </c>
      <c r="G51" s="657">
        <v>-99.704531346989441</v>
      </c>
      <c r="H51" s="649">
        <v>163.35878336436997</v>
      </c>
      <c r="I51" s="649">
        <v>0</v>
      </c>
      <c r="J51" s="649">
        <v>3.6935133457479825</v>
      </c>
      <c r="K51" s="649">
        <v>0.92520173805090011</v>
      </c>
      <c r="L51" s="649">
        <v>0</v>
      </c>
      <c r="M51" s="649">
        <v>0</v>
      </c>
      <c r="N51" s="649">
        <v>18.593420235878337</v>
      </c>
      <c r="O51" s="649">
        <v>0.92520173805090011</v>
      </c>
      <c r="P51" s="649">
        <v>5.1469584109248911</v>
      </c>
      <c r="Q51" s="649">
        <v>0</v>
      </c>
      <c r="R51" s="649">
        <v>0</v>
      </c>
      <c r="S51" s="649">
        <v>0</v>
      </c>
      <c r="T51" s="649">
        <v>0</v>
      </c>
      <c r="U51" s="649">
        <v>0</v>
      </c>
      <c r="V51" s="649">
        <v>3.5639354438237119</v>
      </c>
      <c r="W51" s="649">
        <v>0</v>
      </c>
      <c r="X51" s="649">
        <v>0</v>
      </c>
      <c r="Y51" s="649">
        <v>0</v>
      </c>
      <c r="Z51" s="649">
        <v>1.058504034761018</v>
      </c>
      <c r="AA51" s="649">
        <v>0</v>
      </c>
      <c r="AB51" s="649">
        <v>0</v>
      </c>
      <c r="AC51" s="649">
        <v>0</v>
      </c>
      <c r="AD51" s="649">
        <v>0</v>
      </c>
      <c r="AE51" s="649">
        <v>0</v>
      </c>
      <c r="AF51" s="649">
        <v>0</v>
      </c>
      <c r="AG51" s="649">
        <v>0</v>
      </c>
      <c r="AH51" s="649">
        <v>0</v>
      </c>
      <c r="AI51" s="649">
        <v>0</v>
      </c>
      <c r="AJ51" s="649">
        <v>0</v>
      </c>
      <c r="AK51" s="649">
        <v>0</v>
      </c>
      <c r="AL51" s="649">
        <v>0</v>
      </c>
      <c r="AM51" s="649">
        <v>0</v>
      </c>
      <c r="AN51" s="649">
        <v>0</v>
      </c>
      <c r="AO51" s="649">
        <v>0</v>
      </c>
      <c r="AP51" s="649">
        <v>0</v>
      </c>
      <c r="AQ51" s="649">
        <v>0</v>
      </c>
    </row>
    <row r="52" spans="1:43" ht="16.5">
      <c r="A52" s="648">
        <v>143</v>
      </c>
      <c r="B52" s="638" t="s">
        <v>74</v>
      </c>
      <c r="C52" s="36">
        <v>6850</v>
      </c>
      <c r="D52" s="649">
        <v>169.16408759124087</v>
      </c>
      <c r="E52" s="649">
        <v>-196.45007299270074</v>
      </c>
      <c r="F52" s="649">
        <v>-100.52</v>
      </c>
      <c r="G52" s="657">
        <v>-127.80598540145985</v>
      </c>
      <c r="H52" s="649">
        <v>0</v>
      </c>
      <c r="I52" s="649">
        <v>0</v>
      </c>
      <c r="J52" s="649">
        <v>45.169489051094892</v>
      </c>
      <c r="K52" s="649">
        <v>4.3519708029197082</v>
      </c>
      <c r="L52" s="649">
        <v>44.549343065693428</v>
      </c>
      <c r="M52" s="649">
        <v>0</v>
      </c>
      <c r="N52" s="649">
        <v>27.357518248175182</v>
      </c>
      <c r="O52" s="649">
        <v>36.556788321167886</v>
      </c>
      <c r="P52" s="649">
        <v>6.5035036496350367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3.5639416058394162</v>
      </c>
      <c r="W52" s="649">
        <v>0</v>
      </c>
      <c r="X52" s="649">
        <v>0</v>
      </c>
      <c r="Y52" s="649">
        <v>0</v>
      </c>
      <c r="Z52" s="649">
        <v>1.1115328467153285</v>
      </c>
      <c r="AA52" s="649">
        <v>0</v>
      </c>
      <c r="AB52" s="649">
        <v>0</v>
      </c>
      <c r="AC52" s="649">
        <v>0</v>
      </c>
      <c r="AD52" s="649">
        <v>0</v>
      </c>
      <c r="AE52" s="649">
        <v>0</v>
      </c>
      <c r="AF52" s="649">
        <v>0</v>
      </c>
      <c r="AG52" s="649">
        <v>0</v>
      </c>
      <c r="AH52" s="649">
        <v>0</v>
      </c>
      <c r="AI52" s="649">
        <v>0</v>
      </c>
      <c r="AJ52" s="649">
        <v>0</v>
      </c>
      <c r="AK52" s="649">
        <v>0</v>
      </c>
      <c r="AL52" s="649">
        <v>0</v>
      </c>
      <c r="AM52" s="649">
        <v>0</v>
      </c>
      <c r="AN52" s="649">
        <v>0</v>
      </c>
      <c r="AO52" s="649">
        <v>0</v>
      </c>
      <c r="AP52" s="649">
        <v>0</v>
      </c>
      <c r="AQ52" s="649">
        <v>0</v>
      </c>
    </row>
    <row r="53" spans="1:43" ht="16.5">
      <c r="A53" s="648">
        <v>145</v>
      </c>
      <c r="B53" s="638" t="s">
        <v>75</v>
      </c>
      <c r="C53" s="36">
        <v>12343</v>
      </c>
      <c r="D53" s="649">
        <v>263.09001053228553</v>
      </c>
      <c r="E53" s="649">
        <v>-196.44997164384671</v>
      </c>
      <c r="F53" s="649">
        <v>-100.51997083367091</v>
      </c>
      <c r="G53" s="657">
        <v>-33.879931945232116</v>
      </c>
      <c r="H53" s="649">
        <v>120.42615247508709</v>
      </c>
      <c r="I53" s="649">
        <v>0</v>
      </c>
      <c r="J53" s="649">
        <v>67.489913311188531</v>
      </c>
      <c r="K53" s="649">
        <v>13.525317994004698</v>
      </c>
      <c r="L53" s="649">
        <v>3.0904156201895812</v>
      </c>
      <c r="M53" s="649">
        <v>0</v>
      </c>
      <c r="N53" s="649">
        <v>41.510977882200436</v>
      </c>
      <c r="O53" s="649">
        <v>3.0190391314915335</v>
      </c>
      <c r="P53" s="649">
        <v>6.8378838207891111</v>
      </c>
      <c r="Q53" s="649">
        <v>0</v>
      </c>
      <c r="R53" s="649">
        <v>0</v>
      </c>
      <c r="S53" s="649">
        <v>0</v>
      </c>
      <c r="T53" s="649">
        <v>0</v>
      </c>
      <c r="U53" s="649">
        <v>0</v>
      </c>
      <c r="V53" s="649">
        <v>3.5639633800534716</v>
      </c>
      <c r="W53" s="649">
        <v>0</v>
      </c>
      <c r="X53" s="649">
        <v>0</v>
      </c>
      <c r="Y53" s="649">
        <v>0</v>
      </c>
      <c r="Z53" s="649">
        <v>1.4718463906667747</v>
      </c>
      <c r="AA53" s="649">
        <v>2.1545005266142754</v>
      </c>
      <c r="AB53" s="649">
        <v>0</v>
      </c>
      <c r="AC53" s="649">
        <v>0</v>
      </c>
      <c r="AD53" s="649">
        <v>0</v>
      </c>
      <c r="AE53" s="649">
        <v>0</v>
      </c>
      <c r="AF53" s="649">
        <v>0</v>
      </c>
      <c r="AG53" s="649">
        <v>0</v>
      </c>
      <c r="AH53" s="649">
        <v>0</v>
      </c>
      <c r="AI53" s="649">
        <v>0</v>
      </c>
      <c r="AJ53" s="649">
        <v>0</v>
      </c>
      <c r="AK53" s="649">
        <v>0</v>
      </c>
      <c r="AL53" s="649">
        <v>0</v>
      </c>
      <c r="AM53" s="649">
        <v>0</v>
      </c>
      <c r="AN53" s="649">
        <v>0</v>
      </c>
      <c r="AO53" s="649">
        <v>0</v>
      </c>
      <c r="AP53" s="649">
        <v>0</v>
      </c>
      <c r="AQ53" s="649">
        <v>0</v>
      </c>
    </row>
    <row r="54" spans="1:43" ht="16.5">
      <c r="A54" s="648">
        <v>146</v>
      </c>
      <c r="B54" s="638" t="s">
        <v>76</v>
      </c>
      <c r="C54" s="36">
        <v>4406</v>
      </c>
      <c r="D54" s="649">
        <v>238.5004539264639</v>
      </c>
      <c r="E54" s="649">
        <v>-196.45006808896957</v>
      </c>
      <c r="F54" s="649">
        <v>-100.51997276441216</v>
      </c>
      <c r="G54" s="657">
        <v>-58.469586926917842</v>
      </c>
      <c r="H54" s="649">
        <v>148.23763050385838</v>
      </c>
      <c r="I54" s="649">
        <v>0</v>
      </c>
      <c r="J54" s="649">
        <v>37.81343622333182</v>
      </c>
      <c r="K54" s="649">
        <v>0</v>
      </c>
      <c r="L54" s="649">
        <v>8.6575124829777579</v>
      </c>
      <c r="M54" s="649">
        <v>0</v>
      </c>
      <c r="N54" s="649">
        <v>38.502950522015432</v>
      </c>
      <c r="O54" s="649">
        <v>0</v>
      </c>
      <c r="P54" s="649">
        <v>4.2582841579664095</v>
      </c>
      <c r="Q54" s="649">
        <v>0</v>
      </c>
      <c r="R54" s="649">
        <v>0</v>
      </c>
      <c r="S54" s="649">
        <v>0</v>
      </c>
      <c r="T54" s="649">
        <v>4.6125737630503858</v>
      </c>
      <c r="U54" s="649">
        <v>0</v>
      </c>
      <c r="V54" s="649">
        <v>3.5640036314117114</v>
      </c>
      <c r="W54" s="649">
        <v>0</v>
      </c>
      <c r="X54" s="649">
        <v>0</v>
      </c>
      <c r="Y54" s="649">
        <v>0</v>
      </c>
      <c r="Z54" s="649">
        <v>0.63504312301407173</v>
      </c>
      <c r="AA54" s="649">
        <v>0</v>
      </c>
      <c r="AB54" s="649">
        <v>0</v>
      </c>
      <c r="AC54" s="649">
        <v>0</v>
      </c>
      <c r="AD54" s="649">
        <v>0</v>
      </c>
      <c r="AE54" s="649">
        <v>0</v>
      </c>
      <c r="AF54" s="649">
        <v>0</v>
      </c>
      <c r="AG54" s="649">
        <v>0</v>
      </c>
      <c r="AH54" s="649">
        <v>0</v>
      </c>
      <c r="AI54" s="649">
        <v>0</v>
      </c>
      <c r="AJ54" s="649">
        <v>0</v>
      </c>
      <c r="AK54" s="649">
        <v>0</v>
      </c>
      <c r="AL54" s="649">
        <v>0</v>
      </c>
      <c r="AM54" s="649">
        <v>0</v>
      </c>
      <c r="AN54" s="649">
        <v>0</v>
      </c>
      <c r="AO54" s="649">
        <v>0</v>
      </c>
      <c r="AP54" s="649">
        <v>0</v>
      </c>
      <c r="AQ54" s="649">
        <v>-7.780980481162052</v>
      </c>
    </row>
    <row r="55" spans="1:43" ht="16.5">
      <c r="A55" s="648">
        <v>148</v>
      </c>
      <c r="B55" s="638" t="s">
        <v>77</v>
      </c>
      <c r="C55" s="36">
        <v>7127</v>
      </c>
      <c r="D55" s="649">
        <v>211.5686824750947</v>
      </c>
      <c r="E55" s="649">
        <v>-196.44997895327629</v>
      </c>
      <c r="F55" s="649">
        <v>-100.51999438754034</v>
      </c>
      <c r="G55" s="657">
        <v>-85.401290865721904</v>
      </c>
      <c r="H55" s="649">
        <v>116.47355128385014</v>
      </c>
      <c r="I55" s="649">
        <v>0</v>
      </c>
      <c r="J55" s="649">
        <v>23.37673635470745</v>
      </c>
      <c r="K55" s="649">
        <v>13.803423600392872</v>
      </c>
      <c r="L55" s="649">
        <v>0</v>
      </c>
      <c r="M55" s="649">
        <v>0</v>
      </c>
      <c r="N55" s="649">
        <v>33.976848603900656</v>
      </c>
      <c r="O55" s="649">
        <v>11.502876385575979</v>
      </c>
      <c r="P55" s="649">
        <v>7.881015855198541</v>
      </c>
      <c r="Q55" s="649">
        <v>0</v>
      </c>
      <c r="R55" s="649">
        <v>0</v>
      </c>
      <c r="S55" s="649">
        <v>0</v>
      </c>
      <c r="T55" s="649">
        <v>0</v>
      </c>
      <c r="U55" s="649">
        <v>0</v>
      </c>
      <c r="V55" s="649">
        <v>3.5640521958748423</v>
      </c>
      <c r="W55" s="649">
        <v>0</v>
      </c>
      <c r="X55" s="649">
        <v>0</v>
      </c>
      <c r="Y55" s="649">
        <v>0</v>
      </c>
      <c r="Z55" s="649">
        <v>0.99017819559421916</v>
      </c>
      <c r="AA55" s="649">
        <v>0</v>
      </c>
      <c r="AB55" s="649">
        <v>0</v>
      </c>
      <c r="AC55" s="649">
        <v>0</v>
      </c>
      <c r="AD55" s="649">
        <v>0</v>
      </c>
      <c r="AE55" s="649">
        <v>0</v>
      </c>
      <c r="AF55" s="649">
        <v>0</v>
      </c>
      <c r="AG55" s="649">
        <v>0</v>
      </c>
      <c r="AH55" s="649">
        <v>0</v>
      </c>
      <c r="AI55" s="649">
        <v>0</v>
      </c>
      <c r="AJ55" s="649">
        <v>0</v>
      </c>
      <c r="AK55" s="649">
        <v>0</v>
      </c>
      <c r="AL55" s="649">
        <v>0</v>
      </c>
      <c r="AM55" s="649">
        <v>0</v>
      </c>
      <c r="AN55" s="649">
        <v>0</v>
      </c>
      <c r="AO55" s="649">
        <v>0</v>
      </c>
      <c r="AP55" s="649">
        <v>0</v>
      </c>
      <c r="AQ55" s="649">
        <v>0</v>
      </c>
    </row>
    <row r="56" spans="1:43" ht="16.5">
      <c r="A56" s="648">
        <v>149</v>
      </c>
      <c r="B56" s="638" t="s">
        <v>78</v>
      </c>
      <c r="C56" s="36">
        <v>5379</v>
      </c>
      <c r="D56" s="649">
        <v>37.732664063952406</v>
      </c>
      <c r="E56" s="649">
        <v>-196.45008365867261</v>
      </c>
      <c r="F56" s="649">
        <v>-100.51998512734708</v>
      </c>
      <c r="G56" s="657">
        <v>-259.23740472206731</v>
      </c>
      <c r="H56" s="649">
        <v>0</v>
      </c>
      <c r="I56" s="649">
        <v>0</v>
      </c>
      <c r="J56" s="649">
        <v>4.4248001487265292</v>
      </c>
      <c r="K56" s="649">
        <v>4.4337237404722067</v>
      </c>
      <c r="L56" s="649">
        <v>0</v>
      </c>
      <c r="M56" s="649">
        <v>0</v>
      </c>
      <c r="N56" s="649">
        <v>19.527793270124558</v>
      </c>
      <c r="O56" s="649">
        <v>-0.55419222903885479</v>
      </c>
      <c r="P56" s="649">
        <v>5.2292247629670943</v>
      </c>
      <c r="Q56" s="649">
        <v>0</v>
      </c>
      <c r="R56" s="649">
        <v>0</v>
      </c>
      <c r="S56" s="649">
        <v>0</v>
      </c>
      <c r="T56" s="649">
        <v>0</v>
      </c>
      <c r="U56" s="649">
        <v>0</v>
      </c>
      <c r="V56" s="649">
        <v>3.5640453615913739</v>
      </c>
      <c r="W56" s="649">
        <v>0</v>
      </c>
      <c r="X56" s="649">
        <v>0</v>
      </c>
      <c r="Y56" s="649">
        <v>0</v>
      </c>
      <c r="Z56" s="649">
        <v>1.1072690091094999</v>
      </c>
      <c r="AA56" s="649">
        <v>0</v>
      </c>
      <c r="AB56" s="649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</row>
    <row r="57" spans="1:43" ht="16.5">
      <c r="A57" s="648">
        <v>151</v>
      </c>
      <c r="B57" s="638" t="s">
        <v>79</v>
      </c>
      <c r="C57" s="36">
        <v>1814</v>
      </c>
      <c r="D57" s="649">
        <v>61.65821389195149</v>
      </c>
      <c r="E57" s="649">
        <v>-196.44983461962514</v>
      </c>
      <c r="F57" s="649">
        <v>-100.51984564498346</v>
      </c>
      <c r="G57" s="657">
        <v>-235.31146637265712</v>
      </c>
      <c r="H57" s="649">
        <v>0</v>
      </c>
      <c r="I57" s="649">
        <v>0</v>
      </c>
      <c r="J57" s="649">
        <v>0</v>
      </c>
      <c r="K57" s="649">
        <v>24.651047409040793</v>
      </c>
      <c r="L57" s="649">
        <v>0</v>
      </c>
      <c r="M57" s="649">
        <v>0</v>
      </c>
      <c r="N57" s="649">
        <v>0</v>
      </c>
      <c r="O57" s="649">
        <v>24.651047409040793</v>
      </c>
      <c r="P57" s="649">
        <v>7.8346196251378171</v>
      </c>
      <c r="Q57" s="649">
        <v>0</v>
      </c>
      <c r="R57" s="649">
        <v>0</v>
      </c>
      <c r="S57" s="649">
        <v>0</v>
      </c>
      <c r="T57" s="649">
        <v>0</v>
      </c>
      <c r="U57" s="649">
        <v>0</v>
      </c>
      <c r="V57" s="649">
        <v>3.563947078280044</v>
      </c>
      <c r="W57" s="649">
        <v>0</v>
      </c>
      <c r="X57" s="649">
        <v>0</v>
      </c>
      <c r="Y57" s="649">
        <v>0</v>
      </c>
      <c r="Z57" s="649">
        <v>0.95755237045203967</v>
      </c>
      <c r="AA57" s="649">
        <v>0</v>
      </c>
      <c r="AB57" s="649">
        <v>0</v>
      </c>
      <c r="AC57" s="649">
        <v>0</v>
      </c>
      <c r="AD57" s="649">
        <v>0</v>
      </c>
      <c r="AE57" s="649">
        <v>0</v>
      </c>
      <c r="AF57" s="649">
        <v>0</v>
      </c>
      <c r="AG57" s="649">
        <v>0</v>
      </c>
      <c r="AH57" s="649">
        <v>0</v>
      </c>
      <c r="AI57" s="649">
        <v>0</v>
      </c>
      <c r="AJ57" s="649">
        <v>0</v>
      </c>
      <c r="AK57" s="649">
        <v>0</v>
      </c>
      <c r="AL57" s="649">
        <v>0</v>
      </c>
      <c r="AM57" s="649">
        <v>0</v>
      </c>
      <c r="AN57" s="649">
        <v>0</v>
      </c>
      <c r="AO57" s="649">
        <v>0</v>
      </c>
      <c r="AP57" s="649">
        <v>0</v>
      </c>
      <c r="AQ57" s="649">
        <v>0</v>
      </c>
    </row>
    <row r="58" spans="1:43" ht="16.5">
      <c r="A58" s="648">
        <v>152</v>
      </c>
      <c r="B58" s="638" t="s">
        <v>80</v>
      </c>
      <c r="C58" s="36">
        <v>4357</v>
      </c>
      <c r="D58" s="649">
        <v>352.5001147578609</v>
      </c>
      <c r="E58" s="649">
        <v>-196.45008033050263</v>
      </c>
      <c r="F58" s="649">
        <v>-100.52008262565985</v>
      </c>
      <c r="G58" s="657">
        <v>55.529951801698417</v>
      </c>
      <c r="H58" s="649">
        <v>267.94927702547625</v>
      </c>
      <c r="I58" s="649">
        <v>0</v>
      </c>
      <c r="J58" s="649">
        <v>27.313288960293779</v>
      </c>
      <c r="K58" s="649">
        <v>9.92104659169153</v>
      </c>
      <c r="L58" s="649">
        <v>17.509983933899473</v>
      </c>
      <c r="M58" s="649">
        <v>0</v>
      </c>
      <c r="N58" s="649">
        <v>0</v>
      </c>
      <c r="O58" s="649">
        <v>9.92104659169153</v>
      </c>
      <c r="P58" s="649">
        <v>15.064952949277025</v>
      </c>
      <c r="Q58" s="649">
        <v>0</v>
      </c>
      <c r="R58" s="649">
        <v>0</v>
      </c>
      <c r="S58" s="649">
        <v>0</v>
      </c>
      <c r="T58" s="649">
        <v>0</v>
      </c>
      <c r="U58" s="649">
        <v>0</v>
      </c>
      <c r="V58" s="649">
        <v>3.563920128528804</v>
      </c>
      <c r="W58" s="649">
        <v>0</v>
      </c>
      <c r="X58" s="649">
        <v>0</v>
      </c>
      <c r="Y58" s="649">
        <v>0</v>
      </c>
      <c r="Z58" s="649">
        <v>1.2565985770025248</v>
      </c>
      <c r="AA58" s="649">
        <v>0</v>
      </c>
      <c r="AB58" s="649">
        <v>0</v>
      </c>
      <c r="AC58" s="649">
        <v>0</v>
      </c>
      <c r="AD58" s="649">
        <v>0</v>
      </c>
      <c r="AE58" s="649">
        <v>0</v>
      </c>
      <c r="AF58" s="649">
        <v>0</v>
      </c>
      <c r="AG58" s="649">
        <v>0</v>
      </c>
      <c r="AH58" s="649">
        <v>0</v>
      </c>
      <c r="AI58" s="649">
        <v>0</v>
      </c>
      <c r="AJ58" s="649">
        <v>0</v>
      </c>
      <c r="AK58" s="649">
        <v>0</v>
      </c>
      <c r="AL58" s="649">
        <v>0</v>
      </c>
      <c r="AM58" s="649">
        <v>0</v>
      </c>
      <c r="AN58" s="649">
        <v>0</v>
      </c>
      <c r="AO58" s="649">
        <v>0</v>
      </c>
      <c r="AP58" s="649">
        <v>0</v>
      </c>
      <c r="AQ58" s="649">
        <v>0</v>
      </c>
    </row>
    <row r="59" spans="1:43" ht="16.5">
      <c r="A59" s="648">
        <v>153</v>
      </c>
      <c r="B59" s="638" t="s">
        <v>81</v>
      </c>
      <c r="C59" s="36">
        <v>24919</v>
      </c>
      <c r="D59" s="649">
        <v>313.76600184598095</v>
      </c>
      <c r="E59" s="649">
        <v>-196.45001805850958</v>
      </c>
      <c r="F59" s="649">
        <v>-100.52000481560255</v>
      </c>
      <c r="G59" s="657">
        <v>16.795978971868855</v>
      </c>
      <c r="H59" s="649">
        <v>138.7494682772182</v>
      </c>
      <c r="I59" s="649">
        <v>0</v>
      </c>
      <c r="J59" s="649">
        <v>44.89096673221237</v>
      </c>
      <c r="K59" s="649">
        <v>19.201011276535976</v>
      </c>
      <c r="L59" s="649">
        <v>13.776997471808659</v>
      </c>
      <c r="M59" s="649">
        <v>0</v>
      </c>
      <c r="N59" s="649">
        <v>14.144307556483005</v>
      </c>
      <c r="O59" s="649">
        <v>14.056824110116779</v>
      </c>
      <c r="P59" s="649">
        <v>6.4313575986195275</v>
      </c>
      <c r="Q59" s="649">
        <v>24.708615915566437</v>
      </c>
      <c r="R59" s="649">
        <v>0</v>
      </c>
      <c r="S59" s="649">
        <v>18.899313776636301</v>
      </c>
      <c r="T59" s="649">
        <v>0.34439584252979655</v>
      </c>
      <c r="U59" s="649">
        <v>2.9658894819214252</v>
      </c>
      <c r="V59" s="649">
        <v>3.5639873189132789</v>
      </c>
      <c r="W59" s="649">
        <v>0</v>
      </c>
      <c r="X59" s="649">
        <v>0</v>
      </c>
      <c r="Y59" s="649">
        <v>4.9256792006099763</v>
      </c>
      <c r="Z59" s="649">
        <v>1.0038524820418155</v>
      </c>
      <c r="AA59" s="649">
        <v>4.7430073437938924</v>
      </c>
      <c r="AB59" s="649">
        <v>1.3603274609735543</v>
      </c>
      <c r="AC59" s="649">
        <v>0</v>
      </c>
      <c r="AD59" s="649">
        <v>0</v>
      </c>
      <c r="AE59" s="649">
        <v>0</v>
      </c>
      <c r="AF59" s="649">
        <v>0</v>
      </c>
      <c r="AG59" s="649">
        <v>0</v>
      </c>
      <c r="AH59" s="649">
        <v>0</v>
      </c>
      <c r="AI59" s="649">
        <v>0</v>
      </c>
      <c r="AJ59" s="649">
        <v>0</v>
      </c>
      <c r="AK59" s="649">
        <v>0</v>
      </c>
      <c r="AL59" s="649">
        <v>0</v>
      </c>
      <c r="AM59" s="649">
        <v>0</v>
      </c>
      <c r="AN59" s="649">
        <v>0</v>
      </c>
      <c r="AO59" s="649">
        <v>0</v>
      </c>
      <c r="AP59" s="649">
        <v>0</v>
      </c>
      <c r="AQ59" s="649">
        <v>0</v>
      </c>
    </row>
    <row r="60" spans="1:43" ht="16.5">
      <c r="A60" s="648">
        <v>165</v>
      </c>
      <c r="B60" s="638" t="s">
        <v>82</v>
      </c>
      <c r="C60" s="36">
        <v>16123</v>
      </c>
      <c r="D60" s="649">
        <v>180.44340383303356</v>
      </c>
      <c r="E60" s="649">
        <v>-196.44997829188117</v>
      </c>
      <c r="F60" s="649">
        <v>-100.52000248092787</v>
      </c>
      <c r="G60" s="657">
        <v>-116.52657693977548</v>
      </c>
      <c r="H60" s="649">
        <v>119.73150158159152</v>
      </c>
      <c r="I60" s="649">
        <v>0</v>
      </c>
      <c r="J60" s="649">
        <v>32.476462196861625</v>
      </c>
      <c r="K60" s="649">
        <v>9.9844942008311115</v>
      </c>
      <c r="L60" s="649">
        <v>0</v>
      </c>
      <c r="M60" s="649">
        <v>0</v>
      </c>
      <c r="N60" s="649">
        <v>0</v>
      </c>
      <c r="O60" s="649">
        <v>5.1771382497053899</v>
      </c>
      <c r="P60" s="649">
        <v>6.4655461142467283</v>
      </c>
      <c r="Q60" s="649">
        <v>0</v>
      </c>
      <c r="R60" s="649">
        <v>0</v>
      </c>
      <c r="S60" s="649">
        <v>0</v>
      </c>
      <c r="T60" s="649">
        <v>0</v>
      </c>
      <c r="U60" s="649">
        <v>0</v>
      </c>
      <c r="V60" s="649">
        <v>3.5639769273708368</v>
      </c>
      <c r="W60" s="649">
        <v>0</v>
      </c>
      <c r="X60" s="649">
        <v>0</v>
      </c>
      <c r="Y60" s="649">
        <v>0</v>
      </c>
      <c r="Z60" s="649">
        <v>1.2116231470569994</v>
      </c>
      <c r="AA60" s="649">
        <v>1.8326614153693481</v>
      </c>
      <c r="AB60" s="649">
        <v>0</v>
      </c>
      <c r="AC60" s="649">
        <v>0</v>
      </c>
      <c r="AD60" s="649">
        <v>0</v>
      </c>
      <c r="AE60" s="649">
        <v>0</v>
      </c>
      <c r="AF60" s="649">
        <v>0</v>
      </c>
      <c r="AG60" s="649">
        <v>0</v>
      </c>
      <c r="AH60" s="649">
        <v>0</v>
      </c>
      <c r="AI60" s="649">
        <v>0</v>
      </c>
      <c r="AJ60" s="649">
        <v>0</v>
      </c>
      <c r="AK60" s="649">
        <v>0</v>
      </c>
      <c r="AL60" s="649">
        <v>0</v>
      </c>
      <c r="AM60" s="649">
        <v>0</v>
      </c>
      <c r="AN60" s="649">
        <v>0</v>
      </c>
      <c r="AO60" s="649">
        <v>0</v>
      </c>
      <c r="AP60" s="649">
        <v>0</v>
      </c>
      <c r="AQ60" s="649">
        <v>0</v>
      </c>
    </row>
    <row r="61" spans="1:43" ht="16.5">
      <c r="A61" s="648">
        <v>167</v>
      </c>
      <c r="B61" s="638" t="s">
        <v>83</v>
      </c>
      <c r="C61" s="36">
        <v>78062</v>
      </c>
      <c r="D61" s="649">
        <v>329.01056852245648</v>
      </c>
      <c r="E61" s="649">
        <v>-196.45000128103302</v>
      </c>
      <c r="F61" s="649">
        <v>-100.51999692552074</v>
      </c>
      <c r="G61" s="657">
        <v>32.040570315902741</v>
      </c>
      <c r="H61" s="649">
        <v>125.38664138761497</v>
      </c>
      <c r="I61" s="649">
        <v>6.190912351720427</v>
      </c>
      <c r="J61" s="649">
        <v>45.429543183623274</v>
      </c>
      <c r="K61" s="649">
        <v>29.520201890804746</v>
      </c>
      <c r="L61" s="649">
        <v>14.659655145909662</v>
      </c>
      <c r="M61" s="649">
        <v>2.1220183956342393</v>
      </c>
      <c r="N61" s="649">
        <v>20.787745638082551</v>
      </c>
      <c r="O61" s="649">
        <v>12.850644359611591</v>
      </c>
      <c r="P61" s="649">
        <v>2.6428864236120009</v>
      </c>
      <c r="Q61" s="649">
        <v>17.66568881145756</v>
      </c>
      <c r="R61" s="649">
        <v>0.75660372524403674</v>
      </c>
      <c r="S61" s="649">
        <v>10.826099766851989</v>
      </c>
      <c r="T61" s="649">
        <v>8.9237913453408826</v>
      </c>
      <c r="U61" s="649">
        <v>4.3633778278804032</v>
      </c>
      <c r="V61" s="649">
        <v>3.5640004099305682</v>
      </c>
      <c r="W61" s="649">
        <v>3.8628141733493888</v>
      </c>
      <c r="X61" s="649">
        <v>5.3902539007455612</v>
      </c>
      <c r="Y61" s="649">
        <v>3.1991622044016297</v>
      </c>
      <c r="Z61" s="649">
        <v>1.5286182777792012</v>
      </c>
      <c r="AA61" s="649">
        <v>0.2271143450078143</v>
      </c>
      <c r="AB61" s="649">
        <v>0</v>
      </c>
      <c r="AC61" s="649">
        <v>8.7320591324844354</v>
      </c>
      <c r="AD61" s="649">
        <v>0</v>
      </c>
      <c r="AE61" s="649">
        <v>0.83151853654787222</v>
      </c>
      <c r="AF61" s="649">
        <v>0</v>
      </c>
      <c r="AG61" s="649">
        <v>0.10018959288770464</v>
      </c>
      <c r="AH61" s="649">
        <v>0</v>
      </c>
      <c r="AI61" s="649">
        <v>0</v>
      </c>
      <c r="AJ61" s="649">
        <v>0.45015500499602878</v>
      </c>
      <c r="AK61" s="649">
        <v>0</v>
      </c>
      <c r="AL61" s="649">
        <v>0</v>
      </c>
      <c r="AM61" s="649">
        <v>0</v>
      </c>
      <c r="AN61" s="649">
        <v>0</v>
      </c>
      <c r="AO61" s="649">
        <v>0</v>
      </c>
      <c r="AP61" s="649">
        <v>0</v>
      </c>
      <c r="AQ61" s="649">
        <v>-1.0011273090620276</v>
      </c>
    </row>
    <row r="62" spans="1:43" ht="16.5">
      <c r="A62" s="648">
        <v>169</v>
      </c>
      <c r="B62" s="638" t="s">
        <v>84</v>
      </c>
      <c r="C62" s="36">
        <v>4916</v>
      </c>
      <c r="D62" s="649">
        <v>50.476810414971524</v>
      </c>
      <c r="E62" s="649">
        <v>-196.44995931651749</v>
      </c>
      <c r="F62" s="649">
        <v>-100.51993490642799</v>
      </c>
      <c r="G62" s="657">
        <v>-246.49308380797396</v>
      </c>
      <c r="H62" s="649">
        <v>0</v>
      </c>
      <c r="I62" s="649">
        <v>0</v>
      </c>
      <c r="J62" s="649">
        <v>14.524410089503661</v>
      </c>
      <c r="K62" s="649">
        <v>7.883441822620016</v>
      </c>
      <c r="L62" s="649">
        <v>0</v>
      </c>
      <c r="M62" s="649">
        <v>0</v>
      </c>
      <c r="N62" s="649">
        <v>14.761187957689177</v>
      </c>
      <c r="O62" s="649">
        <v>6.6704637917005698</v>
      </c>
      <c r="P62" s="649">
        <v>1.905207485760781</v>
      </c>
      <c r="Q62" s="649">
        <v>0</v>
      </c>
      <c r="R62" s="649">
        <v>0</v>
      </c>
      <c r="S62" s="649">
        <v>0</v>
      </c>
      <c r="T62" s="649">
        <v>0</v>
      </c>
      <c r="U62" s="649">
        <v>0</v>
      </c>
      <c r="V62" s="649">
        <v>3.5640764849471114</v>
      </c>
      <c r="W62" s="649">
        <v>0</v>
      </c>
      <c r="X62" s="649">
        <v>0</v>
      </c>
      <c r="Y62" s="649">
        <v>0</v>
      </c>
      <c r="Z62" s="649">
        <v>1.1680227827502034</v>
      </c>
      <c r="AA62" s="649">
        <v>0</v>
      </c>
      <c r="AB62" s="649">
        <v>0</v>
      </c>
      <c r="AC62" s="649">
        <v>0</v>
      </c>
      <c r="AD62" s="649">
        <v>0</v>
      </c>
      <c r="AE62" s="649">
        <v>0</v>
      </c>
      <c r="AF62" s="649">
        <v>0</v>
      </c>
      <c r="AG62" s="649">
        <v>0</v>
      </c>
      <c r="AH62" s="649">
        <v>0</v>
      </c>
      <c r="AI62" s="649">
        <v>0</v>
      </c>
      <c r="AJ62" s="649">
        <v>0</v>
      </c>
      <c r="AK62" s="649">
        <v>0</v>
      </c>
      <c r="AL62" s="649">
        <v>0</v>
      </c>
      <c r="AM62" s="649">
        <v>0</v>
      </c>
      <c r="AN62" s="649">
        <v>0</v>
      </c>
      <c r="AO62" s="649">
        <v>0</v>
      </c>
      <c r="AP62" s="649">
        <v>0</v>
      </c>
      <c r="AQ62" s="649">
        <v>0</v>
      </c>
    </row>
    <row r="63" spans="1:43" ht="16.5">
      <c r="A63" s="648">
        <v>171</v>
      </c>
      <c r="B63" s="638" t="s">
        <v>85</v>
      </c>
      <c r="C63" s="36">
        <v>4590</v>
      </c>
      <c r="D63" s="649">
        <v>356.12156862745098</v>
      </c>
      <c r="E63" s="649">
        <v>-196.45010893246189</v>
      </c>
      <c r="F63" s="649">
        <v>-100.52004357298475</v>
      </c>
      <c r="G63" s="657">
        <v>59.151416122004356</v>
      </c>
      <c r="H63" s="649">
        <v>201.30631808278866</v>
      </c>
      <c r="I63" s="649">
        <v>0</v>
      </c>
      <c r="J63" s="649">
        <v>62.224400871459693</v>
      </c>
      <c r="K63" s="649">
        <v>40.917429193899785</v>
      </c>
      <c r="L63" s="649">
        <v>0</v>
      </c>
      <c r="M63" s="649">
        <v>0</v>
      </c>
      <c r="N63" s="649">
        <v>0</v>
      </c>
      <c r="O63" s="649">
        <v>40.917429193899785</v>
      </c>
      <c r="P63" s="649">
        <v>6.1960784313725492</v>
      </c>
      <c r="Q63" s="649">
        <v>0</v>
      </c>
      <c r="R63" s="649">
        <v>0</v>
      </c>
      <c r="S63" s="649">
        <v>0</v>
      </c>
      <c r="T63" s="649">
        <v>0</v>
      </c>
      <c r="U63" s="649">
        <v>0</v>
      </c>
      <c r="V63" s="649">
        <v>3.5640522875816996</v>
      </c>
      <c r="W63" s="649">
        <v>0</v>
      </c>
      <c r="X63" s="649">
        <v>0</v>
      </c>
      <c r="Y63" s="649">
        <v>0</v>
      </c>
      <c r="Z63" s="649">
        <v>0.99586056644880172</v>
      </c>
      <c r="AA63" s="649">
        <v>0</v>
      </c>
      <c r="AB63" s="649">
        <v>0</v>
      </c>
      <c r="AC63" s="649">
        <v>0</v>
      </c>
      <c r="AD63" s="649">
        <v>0</v>
      </c>
      <c r="AE63" s="649">
        <v>0</v>
      </c>
      <c r="AF63" s="649">
        <v>0</v>
      </c>
      <c r="AG63" s="649">
        <v>0</v>
      </c>
      <c r="AH63" s="649">
        <v>0</v>
      </c>
      <c r="AI63" s="649">
        <v>0</v>
      </c>
      <c r="AJ63" s="649">
        <v>0</v>
      </c>
      <c r="AK63" s="649">
        <v>0</v>
      </c>
      <c r="AL63" s="649">
        <v>0</v>
      </c>
      <c r="AM63" s="649">
        <v>0</v>
      </c>
      <c r="AN63" s="649">
        <v>0</v>
      </c>
      <c r="AO63" s="649">
        <v>0</v>
      </c>
      <c r="AP63" s="649">
        <v>0</v>
      </c>
      <c r="AQ63" s="649">
        <v>0</v>
      </c>
    </row>
    <row r="64" spans="1:43" ht="16.5">
      <c r="A64" s="648">
        <v>172</v>
      </c>
      <c r="B64" s="638" t="s">
        <v>86</v>
      </c>
      <c r="C64" s="36">
        <v>4079</v>
      </c>
      <c r="D64" s="649">
        <v>532.08433439568523</v>
      </c>
      <c r="E64" s="649">
        <v>-196.45011032115715</v>
      </c>
      <c r="F64" s="649">
        <v>-100.51998038734985</v>
      </c>
      <c r="G64" s="657">
        <v>235.11424368717823</v>
      </c>
      <c r="H64" s="649">
        <v>185.70311350821279</v>
      </c>
      <c r="I64" s="649">
        <v>0</v>
      </c>
      <c r="J64" s="649">
        <v>46.679578328021577</v>
      </c>
      <c r="K64" s="649">
        <v>105.24172591321403</v>
      </c>
      <c r="L64" s="649">
        <v>0</v>
      </c>
      <c r="M64" s="649">
        <v>0</v>
      </c>
      <c r="N64" s="649">
        <v>81.452316744300077</v>
      </c>
      <c r="O64" s="649">
        <v>105.24172591321403</v>
      </c>
      <c r="P64" s="649">
        <v>3.4371169404265753</v>
      </c>
      <c r="Q64" s="649">
        <v>0</v>
      </c>
      <c r="R64" s="649">
        <v>0</v>
      </c>
      <c r="S64" s="649">
        <v>0</v>
      </c>
      <c r="T64" s="649">
        <v>0</v>
      </c>
      <c r="U64" s="649">
        <v>0</v>
      </c>
      <c r="V64" s="649">
        <v>3.5641088502083842</v>
      </c>
      <c r="W64" s="649">
        <v>0</v>
      </c>
      <c r="X64" s="649">
        <v>0</v>
      </c>
      <c r="Y64" s="649">
        <v>0</v>
      </c>
      <c r="Z64" s="649">
        <v>0.76464819808776663</v>
      </c>
      <c r="AA64" s="649">
        <v>0</v>
      </c>
      <c r="AB64" s="649">
        <v>0</v>
      </c>
      <c r="AC64" s="649">
        <v>0</v>
      </c>
      <c r="AD64" s="649">
        <v>0</v>
      </c>
      <c r="AE64" s="649">
        <v>0</v>
      </c>
      <c r="AF64" s="649">
        <v>0</v>
      </c>
      <c r="AG64" s="649">
        <v>0</v>
      </c>
      <c r="AH64" s="649">
        <v>0</v>
      </c>
      <c r="AI64" s="649">
        <v>0</v>
      </c>
      <c r="AJ64" s="649">
        <v>0</v>
      </c>
      <c r="AK64" s="649">
        <v>0</v>
      </c>
      <c r="AL64" s="649">
        <v>0</v>
      </c>
      <c r="AM64" s="649">
        <v>0</v>
      </c>
      <c r="AN64" s="649">
        <v>0</v>
      </c>
      <c r="AO64" s="649">
        <v>0</v>
      </c>
      <c r="AP64" s="649">
        <v>0</v>
      </c>
      <c r="AQ64" s="649">
        <v>0</v>
      </c>
    </row>
    <row r="65" spans="1:43" ht="16.5">
      <c r="A65" s="648">
        <v>176</v>
      </c>
      <c r="B65" s="638" t="s">
        <v>87</v>
      </c>
      <c r="C65" s="36">
        <v>4259</v>
      </c>
      <c r="D65" s="649">
        <v>326.03874148861235</v>
      </c>
      <c r="E65" s="649">
        <v>-196.45010565860531</v>
      </c>
      <c r="F65" s="649">
        <v>-100.52007513500821</v>
      </c>
      <c r="G65" s="657">
        <v>29.068560694998826</v>
      </c>
      <c r="H65" s="649">
        <v>172.17281051890114</v>
      </c>
      <c r="I65" s="649">
        <v>0</v>
      </c>
      <c r="J65" s="649">
        <v>72.64874383658136</v>
      </c>
      <c r="K65" s="649">
        <v>13.299131251467481</v>
      </c>
      <c r="L65" s="649">
        <v>8.9563277764733513</v>
      </c>
      <c r="M65" s="649">
        <v>0</v>
      </c>
      <c r="N65" s="649">
        <v>35.138764968302418</v>
      </c>
      <c r="O65" s="649">
        <v>10.849260389762856</v>
      </c>
      <c r="P65" s="649">
        <v>4.4540972059168817</v>
      </c>
      <c r="Q65" s="649">
        <v>0</v>
      </c>
      <c r="R65" s="649">
        <v>0</v>
      </c>
      <c r="S65" s="649">
        <v>0</v>
      </c>
      <c r="T65" s="649">
        <v>3.5733740314627847</v>
      </c>
      <c r="U65" s="649">
        <v>0</v>
      </c>
      <c r="V65" s="649">
        <v>3.5639821554355482</v>
      </c>
      <c r="W65" s="649">
        <v>0</v>
      </c>
      <c r="X65" s="649">
        <v>0</v>
      </c>
      <c r="Y65" s="649">
        <v>0</v>
      </c>
      <c r="Z65" s="649">
        <v>0.81591922986616572</v>
      </c>
      <c r="AA65" s="649">
        <v>0</v>
      </c>
      <c r="AB65" s="649">
        <v>0</v>
      </c>
      <c r="AC65" s="649">
        <v>0</v>
      </c>
      <c r="AD65" s="649">
        <v>0</v>
      </c>
      <c r="AE65" s="649">
        <v>0.56633012444235731</v>
      </c>
      <c r="AF65" s="649">
        <v>0</v>
      </c>
      <c r="AG65" s="649">
        <v>0</v>
      </c>
      <c r="AH65" s="649">
        <v>0</v>
      </c>
      <c r="AI65" s="649">
        <v>0</v>
      </c>
      <c r="AJ65" s="649">
        <v>0</v>
      </c>
      <c r="AK65" s="649">
        <v>0</v>
      </c>
      <c r="AL65" s="649">
        <v>0</v>
      </c>
      <c r="AM65" s="649">
        <v>0</v>
      </c>
      <c r="AN65" s="649">
        <v>0</v>
      </c>
      <c r="AO65" s="649">
        <v>0</v>
      </c>
      <c r="AP65" s="649">
        <v>0</v>
      </c>
      <c r="AQ65" s="649">
        <v>0</v>
      </c>
    </row>
    <row r="66" spans="1:43" ht="16.5">
      <c r="A66" s="648">
        <v>177</v>
      </c>
      <c r="B66" s="638" t="s">
        <v>88</v>
      </c>
      <c r="C66" s="36">
        <v>1708</v>
      </c>
      <c r="D66" s="649">
        <v>10.015222482435597</v>
      </c>
      <c r="E66" s="649">
        <v>-196.45023419203747</v>
      </c>
      <c r="F66" s="649">
        <v>-100.51990632318501</v>
      </c>
      <c r="G66" s="657">
        <v>-286.95491803278691</v>
      </c>
      <c r="H66" s="649">
        <v>0</v>
      </c>
      <c r="I66" s="649">
        <v>0</v>
      </c>
      <c r="J66" s="649">
        <v>0</v>
      </c>
      <c r="K66" s="649">
        <v>0</v>
      </c>
      <c r="L66" s="649">
        <v>0</v>
      </c>
      <c r="M66" s="649">
        <v>0</v>
      </c>
      <c r="N66" s="649">
        <v>0</v>
      </c>
      <c r="O66" s="649">
        <v>0</v>
      </c>
      <c r="P66" s="649">
        <v>5.4314988290398123</v>
      </c>
      <c r="Q66" s="649">
        <v>0</v>
      </c>
      <c r="R66" s="649">
        <v>0</v>
      </c>
      <c r="S66" s="649">
        <v>0</v>
      </c>
      <c r="T66" s="649">
        <v>0</v>
      </c>
      <c r="U66" s="649">
        <v>0</v>
      </c>
      <c r="V66" s="649">
        <v>3.5638173302107727</v>
      </c>
      <c r="W66" s="649">
        <v>0</v>
      </c>
      <c r="X66" s="649">
        <v>0</v>
      </c>
      <c r="Y66" s="649">
        <v>0</v>
      </c>
      <c r="Z66" s="649">
        <v>1.0199063231850116</v>
      </c>
      <c r="AA66" s="649">
        <v>0</v>
      </c>
      <c r="AB66" s="649">
        <v>0</v>
      </c>
      <c r="AC66" s="649">
        <v>0</v>
      </c>
      <c r="AD66" s="649">
        <v>0</v>
      </c>
      <c r="AE66" s="649">
        <v>0</v>
      </c>
      <c r="AF66" s="649">
        <v>0</v>
      </c>
      <c r="AG66" s="649">
        <v>0</v>
      </c>
      <c r="AH66" s="649">
        <v>0</v>
      </c>
      <c r="AI66" s="649">
        <v>0</v>
      </c>
      <c r="AJ66" s="649">
        <v>0</v>
      </c>
      <c r="AK66" s="649">
        <v>0</v>
      </c>
      <c r="AL66" s="649">
        <v>0</v>
      </c>
      <c r="AM66" s="649">
        <v>0</v>
      </c>
      <c r="AN66" s="649">
        <v>0</v>
      </c>
      <c r="AO66" s="649">
        <v>0</v>
      </c>
      <c r="AP66" s="649">
        <v>0</v>
      </c>
      <c r="AQ66" s="649">
        <v>0</v>
      </c>
    </row>
    <row r="67" spans="1:43" ht="16.5">
      <c r="A67" s="648">
        <v>178</v>
      </c>
      <c r="B67" s="638" t="s">
        <v>89</v>
      </c>
      <c r="C67" s="36">
        <v>5734</v>
      </c>
      <c r="D67" s="649">
        <v>199.58126961981165</v>
      </c>
      <c r="E67" s="649">
        <v>-196.44994768050228</v>
      </c>
      <c r="F67" s="649">
        <v>-100.52005580746425</v>
      </c>
      <c r="G67" s="657">
        <v>-97.388733868154873</v>
      </c>
      <c r="H67" s="649">
        <v>134.04656435298222</v>
      </c>
      <c r="I67" s="649">
        <v>0</v>
      </c>
      <c r="J67" s="649">
        <v>24.904952912452039</v>
      </c>
      <c r="K67" s="649">
        <v>10.658004883153122</v>
      </c>
      <c r="L67" s="649">
        <v>6.6524241367282873</v>
      </c>
      <c r="M67" s="649">
        <v>0</v>
      </c>
      <c r="N67" s="649">
        <v>0</v>
      </c>
      <c r="O67" s="649">
        <v>10.658004883153122</v>
      </c>
      <c r="P67" s="649">
        <v>8.1750959190791761</v>
      </c>
      <c r="Q67" s="649">
        <v>0</v>
      </c>
      <c r="R67" s="649">
        <v>0</v>
      </c>
      <c r="S67" s="649">
        <v>0</v>
      </c>
      <c r="T67" s="649">
        <v>0</v>
      </c>
      <c r="U67" s="649">
        <v>0</v>
      </c>
      <c r="V67" s="649">
        <v>3.5640041855598188</v>
      </c>
      <c r="W67" s="649">
        <v>0</v>
      </c>
      <c r="X67" s="649">
        <v>0</v>
      </c>
      <c r="Y67" s="649">
        <v>0</v>
      </c>
      <c r="Z67" s="649">
        <v>0.92221834670387159</v>
      </c>
      <c r="AA67" s="649">
        <v>0</v>
      </c>
      <c r="AB67" s="649">
        <v>0</v>
      </c>
      <c r="AC67" s="649">
        <v>0</v>
      </c>
      <c r="AD67" s="649">
        <v>0</v>
      </c>
      <c r="AE67" s="649">
        <v>0</v>
      </c>
      <c r="AF67" s="649">
        <v>0</v>
      </c>
      <c r="AG67" s="649">
        <v>0</v>
      </c>
      <c r="AH67" s="649">
        <v>0</v>
      </c>
      <c r="AI67" s="649">
        <v>0</v>
      </c>
      <c r="AJ67" s="649">
        <v>0</v>
      </c>
      <c r="AK67" s="649">
        <v>0</v>
      </c>
      <c r="AL67" s="649">
        <v>0</v>
      </c>
      <c r="AM67" s="649">
        <v>0</v>
      </c>
      <c r="AN67" s="649">
        <v>0</v>
      </c>
      <c r="AO67" s="649">
        <v>0</v>
      </c>
      <c r="AP67" s="649">
        <v>0</v>
      </c>
      <c r="AQ67" s="649">
        <v>0</v>
      </c>
    </row>
    <row r="68" spans="1:43" ht="16.5">
      <c r="A68" s="648">
        <v>179</v>
      </c>
      <c r="B68" s="638" t="s">
        <v>90</v>
      </c>
      <c r="C68" s="36">
        <v>147746</v>
      </c>
      <c r="D68" s="649">
        <v>138.39769604591663</v>
      </c>
      <c r="E68" s="649">
        <v>-196.45000203051183</v>
      </c>
      <c r="F68" s="649">
        <v>-100.52000054146983</v>
      </c>
      <c r="G68" s="657">
        <v>-158.57230652606501</v>
      </c>
      <c r="H68" s="649">
        <v>0</v>
      </c>
      <c r="I68" s="649">
        <v>0</v>
      </c>
      <c r="J68" s="649">
        <v>53.160606716933117</v>
      </c>
      <c r="K68" s="649">
        <v>12.439321538315758</v>
      </c>
      <c r="L68" s="649">
        <v>6.1963775669053645</v>
      </c>
      <c r="M68" s="649">
        <v>0</v>
      </c>
      <c r="N68" s="649">
        <v>11.260040880971397</v>
      </c>
      <c r="O68" s="649">
        <v>3.4906799507262463</v>
      </c>
      <c r="P68" s="649">
        <v>12.123137005401162</v>
      </c>
      <c r="Q68" s="649">
        <v>0</v>
      </c>
      <c r="R68" s="649">
        <v>0</v>
      </c>
      <c r="S68" s="649">
        <v>18.581125715755419</v>
      </c>
      <c r="T68" s="649">
        <v>0</v>
      </c>
      <c r="U68" s="649">
        <v>5.6547656112517428</v>
      </c>
      <c r="V68" s="649">
        <v>3.5640017327034235</v>
      </c>
      <c r="W68" s="649">
        <v>0</v>
      </c>
      <c r="X68" s="649">
        <v>5.2462266321930882</v>
      </c>
      <c r="Y68" s="649">
        <v>0</v>
      </c>
      <c r="Z68" s="649">
        <v>1.6328496202942888</v>
      </c>
      <c r="AA68" s="649">
        <v>0.79996074343806267</v>
      </c>
      <c r="AB68" s="649">
        <v>0.91773719762294748</v>
      </c>
      <c r="AC68" s="649">
        <v>0</v>
      </c>
      <c r="AD68" s="649">
        <v>1.0417540914813261</v>
      </c>
      <c r="AE68" s="649">
        <v>0.4345769090195335</v>
      </c>
      <c r="AF68" s="649">
        <v>0</v>
      </c>
      <c r="AG68" s="649">
        <v>0</v>
      </c>
      <c r="AH68" s="649">
        <v>0</v>
      </c>
      <c r="AI68" s="649">
        <v>0</v>
      </c>
      <c r="AJ68" s="649">
        <v>0</v>
      </c>
      <c r="AK68" s="649">
        <v>1.8545341329037672</v>
      </c>
      <c r="AL68" s="649">
        <v>0</v>
      </c>
      <c r="AM68" s="649">
        <v>0</v>
      </c>
      <c r="AN68" s="649">
        <v>0</v>
      </c>
      <c r="AO68" s="649">
        <v>0</v>
      </c>
      <c r="AP68" s="649">
        <v>0</v>
      </c>
      <c r="AQ68" s="649">
        <v>0</v>
      </c>
    </row>
    <row r="69" spans="1:43" ht="16.5">
      <c r="A69" s="648">
        <v>181</v>
      </c>
      <c r="B69" s="638" t="s">
        <v>91</v>
      </c>
      <c r="C69" s="36">
        <v>1682</v>
      </c>
      <c r="D69" s="649">
        <v>66.780023781212847</v>
      </c>
      <c r="E69" s="649">
        <v>-196.45005945303211</v>
      </c>
      <c r="F69" s="649">
        <v>-100.52021403091558</v>
      </c>
      <c r="G69" s="657">
        <v>-230.19024970273483</v>
      </c>
      <c r="H69" s="649">
        <v>0</v>
      </c>
      <c r="I69" s="649">
        <v>0</v>
      </c>
      <c r="J69" s="649">
        <v>56.601070154577883</v>
      </c>
      <c r="K69" s="649">
        <v>0</v>
      </c>
      <c r="L69" s="649">
        <v>0</v>
      </c>
      <c r="M69" s="649">
        <v>0</v>
      </c>
      <c r="N69" s="649">
        <v>0</v>
      </c>
      <c r="O69" s="649">
        <v>0</v>
      </c>
      <c r="P69" s="649">
        <v>5.4892984542211654</v>
      </c>
      <c r="Q69" s="649">
        <v>0</v>
      </c>
      <c r="R69" s="649">
        <v>0</v>
      </c>
      <c r="S69" s="649">
        <v>0</v>
      </c>
      <c r="T69" s="649">
        <v>0</v>
      </c>
      <c r="U69" s="649">
        <v>0</v>
      </c>
      <c r="V69" s="649">
        <v>3.5642092746730083</v>
      </c>
      <c r="W69" s="649">
        <v>0</v>
      </c>
      <c r="X69" s="649">
        <v>0</v>
      </c>
      <c r="Y69" s="649">
        <v>0</v>
      </c>
      <c r="Z69" s="649">
        <v>1.1254458977407849</v>
      </c>
      <c r="AA69" s="649">
        <v>0</v>
      </c>
      <c r="AB69" s="649">
        <v>0</v>
      </c>
      <c r="AC69" s="649">
        <v>0</v>
      </c>
      <c r="AD69" s="649">
        <v>0</v>
      </c>
      <c r="AE69" s="649">
        <v>0</v>
      </c>
      <c r="AF69" s="649">
        <v>0</v>
      </c>
      <c r="AG69" s="649">
        <v>0</v>
      </c>
      <c r="AH69" s="649">
        <v>0</v>
      </c>
      <c r="AI69" s="649">
        <v>0</v>
      </c>
      <c r="AJ69" s="649">
        <v>0</v>
      </c>
      <c r="AK69" s="649">
        <v>0</v>
      </c>
      <c r="AL69" s="649">
        <v>0</v>
      </c>
      <c r="AM69" s="649">
        <v>0</v>
      </c>
      <c r="AN69" s="649">
        <v>0</v>
      </c>
      <c r="AO69" s="649">
        <v>0</v>
      </c>
      <c r="AP69" s="649">
        <v>0</v>
      </c>
      <c r="AQ69" s="649">
        <v>0</v>
      </c>
    </row>
    <row r="70" spans="1:43" ht="16.5">
      <c r="A70" s="648">
        <v>182</v>
      </c>
      <c r="B70" s="638" t="s">
        <v>92</v>
      </c>
      <c r="C70" s="36">
        <v>19182</v>
      </c>
      <c r="D70" s="649">
        <v>225.75185069335836</v>
      </c>
      <c r="E70" s="649">
        <v>-196.45000521322072</v>
      </c>
      <c r="F70" s="649">
        <v>-100.52001876759462</v>
      </c>
      <c r="G70" s="657">
        <v>-71.218173287456992</v>
      </c>
      <c r="H70" s="649">
        <v>108.46689604837869</v>
      </c>
      <c r="I70" s="649">
        <v>0</v>
      </c>
      <c r="J70" s="649">
        <v>23.574966114065269</v>
      </c>
      <c r="K70" s="649">
        <v>36.910436867896983</v>
      </c>
      <c r="L70" s="649">
        <v>13.920237722865187</v>
      </c>
      <c r="M70" s="649">
        <v>0</v>
      </c>
      <c r="N70" s="649">
        <v>15.442550307580023</v>
      </c>
      <c r="O70" s="649">
        <v>-11.889062662913148</v>
      </c>
      <c r="P70" s="649">
        <v>2.4437493483474091</v>
      </c>
      <c r="Q70" s="649">
        <v>28.488426649984362</v>
      </c>
      <c r="R70" s="649">
        <v>0</v>
      </c>
      <c r="S70" s="649">
        <v>0</v>
      </c>
      <c r="T70" s="649">
        <v>0.25565634448962571</v>
      </c>
      <c r="U70" s="649">
        <v>0</v>
      </c>
      <c r="V70" s="649">
        <v>3.5640183505369616</v>
      </c>
      <c r="W70" s="649">
        <v>0</v>
      </c>
      <c r="X70" s="649">
        <v>0</v>
      </c>
      <c r="Y70" s="649">
        <v>0</v>
      </c>
      <c r="Z70" s="649">
        <v>1.0093316651027004</v>
      </c>
      <c r="AA70" s="649">
        <v>0</v>
      </c>
      <c r="AB70" s="649">
        <v>0.5890418100302367</v>
      </c>
      <c r="AC70" s="649">
        <v>0</v>
      </c>
      <c r="AD70" s="649">
        <v>0</v>
      </c>
      <c r="AE70" s="649">
        <v>2.9648628922948599</v>
      </c>
      <c r="AF70" s="649">
        <v>0</v>
      </c>
      <c r="AG70" s="649">
        <v>1.0739234699197164E-2</v>
      </c>
      <c r="AH70" s="649">
        <v>0</v>
      </c>
      <c r="AI70" s="649">
        <v>0</v>
      </c>
      <c r="AJ70" s="649">
        <v>0</v>
      </c>
      <c r="AK70" s="649">
        <v>0</v>
      </c>
      <c r="AL70" s="649">
        <v>0</v>
      </c>
      <c r="AM70" s="649">
        <v>0</v>
      </c>
      <c r="AN70" s="649">
        <v>0</v>
      </c>
      <c r="AO70" s="649">
        <v>0</v>
      </c>
      <c r="AP70" s="649">
        <v>0</v>
      </c>
      <c r="AQ70" s="649">
        <v>0</v>
      </c>
    </row>
    <row r="71" spans="1:43" ht="16.5">
      <c r="A71" s="648">
        <v>186</v>
      </c>
      <c r="B71" s="638" t="s">
        <v>93</v>
      </c>
      <c r="C71" s="36">
        <v>46490</v>
      </c>
      <c r="D71" s="649">
        <v>346.24919337491934</v>
      </c>
      <c r="E71" s="649">
        <v>-196.45001075500107</v>
      </c>
      <c r="F71" s="649">
        <v>-100.52000430200043</v>
      </c>
      <c r="G71" s="657">
        <v>49.279178317917832</v>
      </c>
      <c r="H71" s="649">
        <v>165.42245644224565</v>
      </c>
      <c r="I71" s="649">
        <v>0</v>
      </c>
      <c r="J71" s="649">
        <v>40.956442245644226</v>
      </c>
      <c r="K71" s="649">
        <v>29.272553237255323</v>
      </c>
      <c r="L71" s="649">
        <v>18.05117229511723</v>
      </c>
      <c r="M71" s="649">
        <v>0</v>
      </c>
      <c r="N71" s="649">
        <v>13.186857388685739</v>
      </c>
      <c r="O71" s="649">
        <v>23.309034200903419</v>
      </c>
      <c r="P71" s="649">
        <v>13.378167347816735</v>
      </c>
      <c r="Q71" s="649">
        <v>23.077242417724243</v>
      </c>
      <c r="R71" s="649">
        <v>0</v>
      </c>
      <c r="S71" s="649">
        <v>0</v>
      </c>
      <c r="T71" s="649">
        <v>9.3075930307593033</v>
      </c>
      <c r="U71" s="649">
        <v>2.0735642073564207</v>
      </c>
      <c r="V71" s="649">
        <v>3.5639922563992257</v>
      </c>
      <c r="W71" s="649">
        <v>0</v>
      </c>
      <c r="X71" s="649">
        <v>0</v>
      </c>
      <c r="Y71" s="649">
        <v>1.7673478167347816</v>
      </c>
      <c r="Z71" s="649">
        <v>1.4244783824478382</v>
      </c>
      <c r="AA71" s="649">
        <v>0</v>
      </c>
      <c r="AB71" s="649">
        <v>1.4582921058292106</v>
      </c>
      <c r="AC71" s="649">
        <v>0</v>
      </c>
      <c r="AD71" s="649">
        <v>0</v>
      </c>
      <c r="AE71" s="649">
        <v>0</v>
      </c>
      <c r="AF71" s="649">
        <v>0</v>
      </c>
      <c r="AG71" s="649">
        <v>0</v>
      </c>
      <c r="AH71" s="649">
        <v>0</v>
      </c>
      <c r="AI71" s="649">
        <v>0</v>
      </c>
      <c r="AJ71" s="649">
        <v>0</v>
      </c>
      <c r="AK71" s="649">
        <v>0</v>
      </c>
      <c r="AL71" s="649">
        <v>0</v>
      </c>
      <c r="AM71" s="649">
        <v>0</v>
      </c>
      <c r="AN71" s="649">
        <v>0</v>
      </c>
      <c r="AO71" s="649">
        <v>0</v>
      </c>
      <c r="AP71" s="649">
        <v>0</v>
      </c>
      <c r="AQ71" s="649">
        <v>0</v>
      </c>
    </row>
    <row r="72" spans="1:43" ht="16.5">
      <c r="A72" s="648">
        <v>202</v>
      </c>
      <c r="B72" s="638" t="s">
        <v>94</v>
      </c>
      <c r="C72" s="36">
        <v>36339</v>
      </c>
      <c r="D72" s="649">
        <v>190.77753928286415</v>
      </c>
      <c r="E72" s="649">
        <v>-196.45001238338975</v>
      </c>
      <c r="F72" s="649">
        <v>-100.51999229477971</v>
      </c>
      <c r="G72" s="657">
        <v>-106.19246539530532</v>
      </c>
      <c r="H72" s="649">
        <v>88.141831090563855</v>
      </c>
      <c r="I72" s="649">
        <v>0</v>
      </c>
      <c r="J72" s="649">
        <v>47.812515479237184</v>
      </c>
      <c r="K72" s="649">
        <v>2.0509094911802745</v>
      </c>
      <c r="L72" s="649">
        <v>1.0496986708495006</v>
      </c>
      <c r="M72" s="649">
        <v>0</v>
      </c>
      <c r="N72" s="649">
        <v>15.24711742205344</v>
      </c>
      <c r="O72" s="649">
        <v>5.0042103525138284</v>
      </c>
      <c r="P72" s="649">
        <v>12.129172514378492</v>
      </c>
      <c r="Q72" s="649">
        <v>0</v>
      </c>
      <c r="R72" s="649">
        <v>0</v>
      </c>
      <c r="S72" s="649">
        <v>0</v>
      </c>
      <c r="T72" s="649">
        <v>13.178430886925891</v>
      </c>
      <c r="U72" s="649">
        <v>0</v>
      </c>
      <c r="V72" s="649">
        <v>3.5639946063457995</v>
      </c>
      <c r="W72" s="649">
        <v>0</v>
      </c>
      <c r="X72" s="649">
        <v>0</v>
      </c>
      <c r="Y72" s="649">
        <v>0</v>
      </c>
      <c r="Z72" s="649">
        <v>1.3558986213159416</v>
      </c>
      <c r="AA72" s="649">
        <v>0</v>
      </c>
      <c r="AB72" s="649">
        <v>1.2437601474999311</v>
      </c>
      <c r="AC72" s="649">
        <v>0</v>
      </c>
      <c r="AD72" s="649">
        <v>0</v>
      </c>
      <c r="AE72" s="649">
        <v>0</v>
      </c>
      <c r="AF72" s="649">
        <v>0</v>
      </c>
      <c r="AG72" s="649">
        <v>0</v>
      </c>
      <c r="AH72" s="649">
        <v>0</v>
      </c>
      <c r="AI72" s="649">
        <v>0</v>
      </c>
      <c r="AJ72" s="649">
        <v>0</v>
      </c>
      <c r="AK72" s="649">
        <v>0</v>
      </c>
      <c r="AL72" s="649">
        <v>0</v>
      </c>
      <c r="AM72" s="649">
        <v>0</v>
      </c>
      <c r="AN72" s="649">
        <v>0</v>
      </c>
      <c r="AO72" s="649">
        <v>0</v>
      </c>
      <c r="AP72" s="649">
        <v>0</v>
      </c>
      <c r="AQ72" s="649">
        <v>0</v>
      </c>
    </row>
    <row r="73" spans="1:43" ht="16.5">
      <c r="A73" s="648">
        <v>204</v>
      </c>
      <c r="B73" s="638" t="s">
        <v>95</v>
      </c>
      <c r="C73" s="36">
        <v>2628</v>
      </c>
      <c r="D73" s="649">
        <v>52.30669710806697</v>
      </c>
      <c r="E73" s="649">
        <v>-196.45015220700151</v>
      </c>
      <c r="F73" s="649">
        <v>-100.52016742770168</v>
      </c>
      <c r="G73" s="657">
        <v>-244.66362252663623</v>
      </c>
      <c r="H73" s="649">
        <v>0</v>
      </c>
      <c r="I73" s="649">
        <v>0</v>
      </c>
      <c r="J73" s="649">
        <v>45.283105022831052</v>
      </c>
      <c r="K73" s="649">
        <v>0</v>
      </c>
      <c r="L73" s="649">
        <v>0</v>
      </c>
      <c r="M73" s="649">
        <v>0</v>
      </c>
      <c r="N73" s="649">
        <v>0</v>
      </c>
      <c r="O73" s="649">
        <v>0</v>
      </c>
      <c r="P73" s="649">
        <v>2.6731354642313545</v>
      </c>
      <c r="Q73" s="649">
        <v>0</v>
      </c>
      <c r="R73" s="649">
        <v>0</v>
      </c>
      <c r="S73" s="649">
        <v>0</v>
      </c>
      <c r="T73" s="649">
        <v>0</v>
      </c>
      <c r="U73" s="649">
        <v>0</v>
      </c>
      <c r="V73" s="649">
        <v>3.5639269406392695</v>
      </c>
      <c r="W73" s="649">
        <v>0</v>
      </c>
      <c r="X73" s="649">
        <v>0</v>
      </c>
      <c r="Y73" s="649">
        <v>0</v>
      </c>
      <c r="Z73" s="649">
        <v>0.7865296803652968</v>
      </c>
      <c r="AA73" s="649">
        <v>0</v>
      </c>
      <c r="AB73" s="649">
        <v>0</v>
      </c>
      <c r="AC73" s="649">
        <v>0</v>
      </c>
      <c r="AD73" s="649">
        <v>0</v>
      </c>
      <c r="AE73" s="649">
        <v>0</v>
      </c>
      <c r="AF73" s="649">
        <v>0</v>
      </c>
      <c r="AG73" s="649">
        <v>0</v>
      </c>
      <c r="AH73" s="649">
        <v>0</v>
      </c>
      <c r="AI73" s="649">
        <v>0</v>
      </c>
      <c r="AJ73" s="649">
        <v>0</v>
      </c>
      <c r="AK73" s="649">
        <v>0</v>
      </c>
      <c r="AL73" s="649">
        <v>0</v>
      </c>
      <c r="AM73" s="649">
        <v>0</v>
      </c>
      <c r="AN73" s="649">
        <v>0</v>
      </c>
      <c r="AO73" s="649">
        <v>0</v>
      </c>
      <c r="AP73" s="649">
        <v>0</v>
      </c>
      <c r="AQ73" s="649">
        <v>0</v>
      </c>
    </row>
    <row r="74" spans="1:43" ht="16.5">
      <c r="A74" s="648">
        <v>205</v>
      </c>
      <c r="B74" s="638" t="s">
        <v>96</v>
      </c>
      <c r="C74" s="36">
        <v>36513</v>
      </c>
      <c r="D74" s="649">
        <v>1142.4523320461205</v>
      </c>
      <c r="E74" s="649">
        <v>-196.45000410812588</v>
      </c>
      <c r="F74" s="649">
        <v>-100.5200065730014</v>
      </c>
      <c r="G74" s="657">
        <v>845.48232136499325</v>
      </c>
      <c r="H74" s="649">
        <v>127.14203160518171</v>
      </c>
      <c r="I74" s="649">
        <v>562.56169035685923</v>
      </c>
      <c r="J74" s="649">
        <v>37.807000246487554</v>
      </c>
      <c r="K74" s="649">
        <v>34.37274395420809</v>
      </c>
      <c r="L74" s="649">
        <v>5.2235368225015746</v>
      </c>
      <c r="M74" s="649">
        <v>163.06263522581</v>
      </c>
      <c r="N74" s="649">
        <v>15.386218607071454</v>
      </c>
      <c r="O74" s="649">
        <v>-2.3677046531372388</v>
      </c>
      <c r="P74" s="649">
        <v>7.4759674636430864</v>
      </c>
      <c r="Q74" s="649">
        <v>34.401336510284011</v>
      </c>
      <c r="R74" s="649">
        <v>92.516692684797192</v>
      </c>
      <c r="S74" s="649">
        <v>33.403034535644842</v>
      </c>
      <c r="T74" s="649">
        <v>1.255826691863172</v>
      </c>
      <c r="U74" s="649">
        <v>7.92049407060499</v>
      </c>
      <c r="V74" s="649">
        <v>3.5639909073480678</v>
      </c>
      <c r="W74" s="649">
        <v>0</v>
      </c>
      <c r="X74" s="649">
        <v>6.4695861747870618</v>
      </c>
      <c r="Y74" s="649">
        <v>0.77457343959685587</v>
      </c>
      <c r="Z74" s="649">
        <v>1.4149754881822911</v>
      </c>
      <c r="AA74" s="649">
        <v>1.6184646564237395</v>
      </c>
      <c r="AB74" s="649">
        <v>0</v>
      </c>
      <c r="AC74" s="649">
        <v>0</v>
      </c>
      <c r="AD74" s="649">
        <v>0</v>
      </c>
      <c r="AE74" s="649">
        <v>1.3511899871278723</v>
      </c>
      <c r="AF74" s="649">
        <v>0</v>
      </c>
      <c r="AG74" s="649">
        <v>0</v>
      </c>
      <c r="AH74" s="649">
        <v>0</v>
      </c>
      <c r="AI74" s="649">
        <v>0</v>
      </c>
      <c r="AJ74" s="649">
        <v>9.117218524908937</v>
      </c>
      <c r="AK74" s="649">
        <v>0</v>
      </c>
      <c r="AL74" s="649">
        <v>0</v>
      </c>
      <c r="AM74" s="649">
        <v>0</v>
      </c>
      <c r="AN74" s="649">
        <v>0</v>
      </c>
      <c r="AO74" s="649">
        <v>0</v>
      </c>
      <c r="AP74" s="649">
        <v>0</v>
      </c>
      <c r="AQ74" s="649">
        <v>-2.0191712540738913</v>
      </c>
    </row>
    <row r="75" spans="1:43" ht="16.5">
      <c r="A75" s="648">
        <v>208</v>
      </c>
      <c r="B75" s="638" t="s">
        <v>97</v>
      </c>
      <c r="C75" s="36">
        <v>12372</v>
      </c>
      <c r="D75" s="649">
        <v>279.80132557387651</v>
      </c>
      <c r="E75" s="649">
        <v>-196.44996766892984</v>
      </c>
      <c r="F75" s="649">
        <v>-100.51996443582283</v>
      </c>
      <c r="G75" s="657">
        <v>-17.168606530876172</v>
      </c>
      <c r="H75" s="649">
        <v>165.10944067248627</v>
      </c>
      <c r="I75" s="649">
        <v>0</v>
      </c>
      <c r="J75" s="649">
        <v>57.712900096993209</v>
      </c>
      <c r="K75" s="649">
        <v>11.806902683478823</v>
      </c>
      <c r="L75" s="649">
        <v>0</v>
      </c>
      <c r="M75" s="649">
        <v>0</v>
      </c>
      <c r="N75" s="649">
        <v>26.127707727125767</v>
      </c>
      <c r="O75" s="649">
        <v>6.626333656644035</v>
      </c>
      <c r="P75" s="649">
        <v>5.395166505011316</v>
      </c>
      <c r="Q75" s="649">
        <v>0</v>
      </c>
      <c r="R75" s="649">
        <v>0</v>
      </c>
      <c r="S75" s="649">
        <v>0</v>
      </c>
      <c r="T75" s="649">
        <v>0</v>
      </c>
      <c r="U75" s="649">
        <v>0</v>
      </c>
      <c r="V75" s="649">
        <v>3.564015518913676</v>
      </c>
      <c r="W75" s="649">
        <v>0</v>
      </c>
      <c r="X75" s="649">
        <v>0</v>
      </c>
      <c r="Y75" s="649">
        <v>0</v>
      </c>
      <c r="Z75" s="649">
        <v>1.3514387326220498</v>
      </c>
      <c r="AA75" s="649">
        <v>1.1941480763013255</v>
      </c>
      <c r="AB75" s="649">
        <v>0.91327190430003236</v>
      </c>
      <c r="AC75" s="649">
        <v>0</v>
      </c>
      <c r="AD75" s="649">
        <v>0</v>
      </c>
      <c r="AE75" s="649">
        <v>0</v>
      </c>
      <c r="AF75" s="649">
        <v>0</v>
      </c>
      <c r="AG75" s="649">
        <v>0</v>
      </c>
      <c r="AH75" s="649">
        <v>0</v>
      </c>
      <c r="AI75" s="649">
        <v>0</v>
      </c>
      <c r="AJ75" s="649">
        <v>0</v>
      </c>
      <c r="AK75" s="649">
        <v>0</v>
      </c>
      <c r="AL75" s="649">
        <v>0</v>
      </c>
      <c r="AM75" s="649">
        <v>0</v>
      </c>
      <c r="AN75" s="649">
        <v>0</v>
      </c>
      <c r="AO75" s="649">
        <v>0</v>
      </c>
      <c r="AP75" s="649">
        <v>0</v>
      </c>
      <c r="AQ75" s="649">
        <v>0</v>
      </c>
    </row>
    <row r="76" spans="1:43" ht="16.5">
      <c r="A76" s="648">
        <v>211</v>
      </c>
      <c r="B76" s="638" t="s">
        <v>98</v>
      </c>
      <c r="C76" s="36">
        <v>33473</v>
      </c>
      <c r="D76" s="649">
        <v>174.86607116183191</v>
      </c>
      <c r="E76" s="649">
        <v>-196.45000448122369</v>
      </c>
      <c r="F76" s="649">
        <v>-100.52000119499299</v>
      </c>
      <c r="G76" s="657">
        <v>-122.10393451438473</v>
      </c>
      <c r="H76" s="649">
        <v>105.01929913661758</v>
      </c>
      <c r="I76" s="649">
        <v>0</v>
      </c>
      <c r="J76" s="649">
        <v>33.419113912705761</v>
      </c>
      <c r="K76" s="649">
        <v>3.7850805126519882</v>
      </c>
      <c r="L76" s="649">
        <v>9.1166910644399959</v>
      </c>
      <c r="M76" s="649">
        <v>0</v>
      </c>
      <c r="N76" s="649">
        <v>0</v>
      </c>
      <c r="O76" s="649">
        <v>3.7850805126519882</v>
      </c>
      <c r="P76" s="649">
        <v>13.799032055686673</v>
      </c>
      <c r="Q76" s="649">
        <v>0</v>
      </c>
      <c r="R76" s="649">
        <v>0</v>
      </c>
      <c r="S76" s="649">
        <v>0</v>
      </c>
      <c r="T76" s="649">
        <v>0</v>
      </c>
      <c r="U76" s="649">
        <v>0</v>
      </c>
      <c r="V76" s="649">
        <v>3.5640068114599828</v>
      </c>
      <c r="W76" s="649">
        <v>0</v>
      </c>
      <c r="X76" s="649">
        <v>0</v>
      </c>
      <c r="Y76" s="649">
        <v>0</v>
      </c>
      <c r="Z76" s="649">
        <v>1.40677561019329</v>
      </c>
      <c r="AA76" s="649">
        <v>0.97099154542467059</v>
      </c>
      <c r="AB76" s="649">
        <v>0</v>
      </c>
      <c r="AC76" s="649">
        <v>0</v>
      </c>
      <c r="AD76" s="649">
        <v>0</v>
      </c>
      <c r="AE76" s="649">
        <v>0</v>
      </c>
      <c r="AF76" s="649">
        <v>0</v>
      </c>
      <c r="AG76" s="649">
        <v>0</v>
      </c>
      <c r="AH76" s="649">
        <v>0</v>
      </c>
      <c r="AI76" s="649">
        <v>0</v>
      </c>
      <c r="AJ76" s="649">
        <v>0</v>
      </c>
      <c r="AK76" s="649">
        <v>0</v>
      </c>
      <c r="AL76" s="649">
        <v>0</v>
      </c>
      <c r="AM76" s="649">
        <v>0</v>
      </c>
      <c r="AN76" s="649">
        <v>0</v>
      </c>
      <c r="AO76" s="649">
        <v>0</v>
      </c>
      <c r="AP76" s="649">
        <v>0</v>
      </c>
      <c r="AQ76" s="649">
        <v>0</v>
      </c>
    </row>
    <row r="77" spans="1:43" ht="16.5">
      <c r="A77" s="648">
        <v>213</v>
      </c>
      <c r="B77" s="638" t="s">
        <v>99</v>
      </c>
      <c r="C77" s="36">
        <v>5114</v>
      </c>
      <c r="D77" s="649">
        <v>243.52170512319125</v>
      </c>
      <c r="E77" s="649">
        <v>-196.4499413375049</v>
      </c>
      <c r="F77" s="649">
        <v>-100.51994524833789</v>
      </c>
      <c r="G77" s="657">
        <v>-53.448181462651547</v>
      </c>
      <c r="H77" s="649">
        <v>191.27571372702386</v>
      </c>
      <c r="I77" s="649">
        <v>0</v>
      </c>
      <c r="J77" s="649">
        <v>23.270238560813453</v>
      </c>
      <c r="K77" s="649">
        <v>1.4573719202190067</v>
      </c>
      <c r="L77" s="649">
        <v>0</v>
      </c>
      <c r="M77" s="649">
        <v>0</v>
      </c>
      <c r="N77" s="649">
        <v>0</v>
      </c>
      <c r="O77" s="649">
        <v>15.73914743840438</v>
      </c>
      <c r="P77" s="649">
        <v>7.3345717637856866</v>
      </c>
      <c r="Q77" s="649">
        <v>0</v>
      </c>
      <c r="R77" s="649">
        <v>0</v>
      </c>
      <c r="S77" s="649">
        <v>0</v>
      </c>
      <c r="T77" s="649">
        <v>0</v>
      </c>
      <c r="U77" s="649">
        <v>0</v>
      </c>
      <c r="V77" s="649">
        <v>3.56394211967149</v>
      </c>
      <c r="W77" s="649">
        <v>0</v>
      </c>
      <c r="X77" s="649">
        <v>0</v>
      </c>
      <c r="Y77" s="649">
        <v>0</v>
      </c>
      <c r="Z77" s="649">
        <v>0.88071959327336724</v>
      </c>
      <c r="AA77" s="649">
        <v>0</v>
      </c>
      <c r="AB77" s="649">
        <v>0</v>
      </c>
      <c r="AC77" s="649">
        <v>0</v>
      </c>
      <c r="AD77" s="649">
        <v>0</v>
      </c>
      <c r="AE77" s="649">
        <v>0</v>
      </c>
      <c r="AF77" s="649">
        <v>0</v>
      </c>
      <c r="AG77" s="649">
        <v>0</v>
      </c>
      <c r="AH77" s="649">
        <v>0</v>
      </c>
      <c r="AI77" s="649">
        <v>0</v>
      </c>
      <c r="AJ77" s="649">
        <v>0</v>
      </c>
      <c r="AK77" s="649">
        <v>0</v>
      </c>
      <c r="AL77" s="649">
        <v>0</v>
      </c>
      <c r="AM77" s="649">
        <v>0</v>
      </c>
      <c r="AN77" s="649">
        <v>0</v>
      </c>
      <c r="AO77" s="649">
        <v>0</v>
      </c>
      <c r="AP77" s="649">
        <v>0</v>
      </c>
      <c r="AQ77" s="649">
        <v>0</v>
      </c>
    </row>
    <row r="78" spans="1:43" ht="16.5">
      <c r="A78" s="648">
        <v>214</v>
      </c>
      <c r="B78" s="638" t="s">
        <v>100</v>
      </c>
      <c r="C78" s="36">
        <v>12394</v>
      </c>
      <c r="D78" s="649">
        <v>372.55446183637241</v>
      </c>
      <c r="E78" s="649">
        <v>-196.4499757947394</v>
      </c>
      <c r="F78" s="649">
        <v>-100.52000968210425</v>
      </c>
      <c r="G78" s="657">
        <v>75.584476359528807</v>
      </c>
      <c r="H78" s="649">
        <v>177.22962723898661</v>
      </c>
      <c r="I78" s="649">
        <v>0</v>
      </c>
      <c r="J78" s="649">
        <v>63.371550750363077</v>
      </c>
      <c r="K78" s="649">
        <v>52.435371954171373</v>
      </c>
      <c r="L78" s="649">
        <v>12.310956914636114</v>
      </c>
      <c r="M78" s="649">
        <v>0</v>
      </c>
      <c r="N78" s="649">
        <v>0</v>
      </c>
      <c r="O78" s="649">
        <v>50.0300952073584</v>
      </c>
      <c r="P78" s="649">
        <v>3.9722446345005649</v>
      </c>
      <c r="Q78" s="649">
        <v>0</v>
      </c>
      <c r="R78" s="649">
        <v>0</v>
      </c>
      <c r="S78" s="649">
        <v>0</v>
      </c>
      <c r="T78" s="649">
        <v>0</v>
      </c>
      <c r="U78" s="649">
        <v>5.1853316120703568</v>
      </c>
      <c r="V78" s="649">
        <v>3.5639825722123608</v>
      </c>
      <c r="W78" s="649">
        <v>0</v>
      </c>
      <c r="X78" s="649">
        <v>0</v>
      </c>
      <c r="Y78" s="649">
        <v>0</v>
      </c>
      <c r="Z78" s="649">
        <v>1.1595933516217525</v>
      </c>
      <c r="AA78" s="649">
        <v>2.3840568016782315</v>
      </c>
      <c r="AB78" s="649">
        <v>0.91165079877360011</v>
      </c>
      <c r="AC78" s="649">
        <v>0</v>
      </c>
      <c r="AD78" s="649">
        <v>0</v>
      </c>
      <c r="AE78" s="649">
        <v>0</v>
      </c>
      <c r="AF78" s="649">
        <v>0</v>
      </c>
      <c r="AG78" s="649">
        <v>0</v>
      </c>
      <c r="AH78" s="649">
        <v>0</v>
      </c>
      <c r="AI78" s="649">
        <v>0</v>
      </c>
      <c r="AJ78" s="649">
        <v>0</v>
      </c>
      <c r="AK78" s="649">
        <v>0</v>
      </c>
      <c r="AL78" s="649">
        <v>0</v>
      </c>
      <c r="AM78" s="649">
        <v>0</v>
      </c>
      <c r="AN78" s="649">
        <v>0</v>
      </c>
      <c r="AO78" s="649">
        <v>0</v>
      </c>
      <c r="AP78" s="649">
        <v>0</v>
      </c>
      <c r="AQ78" s="649">
        <v>0</v>
      </c>
    </row>
    <row r="79" spans="1:43" ht="16.5">
      <c r="A79" s="648">
        <v>216</v>
      </c>
      <c r="B79" s="638" t="s">
        <v>101</v>
      </c>
      <c r="C79" s="36">
        <v>1217</v>
      </c>
      <c r="D79" s="649">
        <v>97.345932621199665</v>
      </c>
      <c r="E79" s="649">
        <v>-196.45028759244042</v>
      </c>
      <c r="F79" s="649">
        <v>-100.52013147082991</v>
      </c>
      <c r="G79" s="657">
        <v>-199.62448644207066</v>
      </c>
      <c r="H79" s="649">
        <v>0</v>
      </c>
      <c r="I79" s="649">
        <v>0</v>
      </c>
      <c r="J79" s="649">
        <v>58.670501232539031</v>
      </c>
      <c r="K79" s="649">
        <v>0</v>
      </c>
      <c r="L79" s="649">
        <v>31.343467543138868</v>
      </c>
      <c r="M79" s="649">
        <v>0</v>
      </c>
      <c r="N79" s="649">
        <v>0</v>
      </c>
      <c r="O79" s="649">
        <v>-4.8989317995069843</v>
      </c>
      <c r="P79" s="649">
        <v>7.7082990961380444</v>
      </c>
      <c r="Q79" s="649">
        <v>0</v>
      </c>
      <c r="R79" s="649">
        <v>0</v>
      </c>
      <c r="S79" s="649">
        <v>0</v>
      </c>
      <c r="T79" s="649">
        <v>0</v>
      </c>
      <c r="U79" s="649">
        <v>0</v>
      </c>
      <c r="V79" s="649">
        <v>3.5636811832374691</v>
      </c>
      <c r="W79" s="649">
        <v>0</v>
      </c>
      <c r="X79" s="649">
        <v>0</v>
      </c>
      <c r="Y79" s="649">
        <v>0</v>
      </c>
      <c r="Z79" s="649">
        <v>0.95891536565324564</v>
      </c>
      <c r="AA79" s="649">
        <v>0</v>
      </c>
      <c r="AB79" s="649">
        <v>0</v>
      </c>
      <c r="AC79" s="649">
        <v>0</v>
      </c>
      <c r="AD79" s="649">
        <v>0</v>
      </c>
      <c r="AE79" s="649">
        <v>0</v>
      </c>
      <c r="AF79" s="649">
        <v>0</v>
      </c>
      <c r="AG79" s="649">
        <v>0</v>
      </c>
      <c r="AH79" s="649">
        <v>0</v>
      </c>
      <c r="AI79" s="649">
        <v>0</v>
      </c>
      <c r="AJ79" s="649">
        <v>0</v>
      </c>
      <c r="AK79" s="649">
        <v>0</v>
      </c>
      <c r="AL79" s="649">
        <v>0</v>
      </c>
      <c r="AM79" s="649">
        <v>0</v>
      </c>
      <c r="AN79" s="649">
        <v>0</v>
      </c>
      <c r="AO79" s="649">
        <v>0</v>
      </c>
      <c r="AP79" s="649">
        <v>0</v>
      </c>
      <c r="AQ79" s="649">
        <v>0</v>
      </c>
    </row>
    <row r="80" spans="1:43" ht="16.5">
      <c r="A80" s="648">
        <v>217</v>
      </c>
      <c r="B80" s="638" t="s">
        <v>102</v>
      </c>
      <c r="C80" s="36">
        <v>5246</v>
      </c>
      <c r="D80" s="649">
        <v>334.19519634006861</v>
      </c>
      <c r="E80" s="649">
        <v>-196.45005718642776</v>
      </c>
      <c r="F80" s="649">
        <v>-100.52001524971406</v>
      </c>
      <c r="G80" s="657">
        <v>37.2251239039268</v>
      </c>
      <c r="H80" s="649">
        <v>200.83034693099503</v>
      </c>
      <c r="I80" s="649">
        <v>0</v>
      </c>
      <c r="J80" s="649">
        <v>27.221692718261533</v>
      </c>
      <c r="K80" s="649">
        <v>15.059092642012962</v>
      </c>
      <c r="L80" s="649">
        <v>21.813953488372093</v>
      </c>
      <c r="M80" s="649">
        <v>0</v>
      </c>
      <c r="N80" s="649">
        <v>41.126572626763249</v>
      </c>
      <c r="O80" s="649">
        <v>13.922417079679756</v>
      </c>
      <c r="P80" s="649">
        <v>7.1105604269919942</v>
      </c>
      <c r="Q80" s="649">
        <v>0</v>
      </c>
      <c r="R80" s="649">
        <v>0</v>
      </c>
      <c r="S80" s="649">
        <v>0</v>
      </c>
      <c r="T80" s="649">
        <v>0</v>
      </c>
      <c r="U80" s="649">
        <v>0</v>
      </c>
      <c r="V80" s="649">
        <v>3.5640487990850174</v>
      </c>
      <c r="W80" s="649">
        <v>0</v>
      </c>
      <c r="X80" s="649">
        <v>0</v>
      </c>
      <c r="Y80" s="649">
        <v>0</v>
      </c>
      <c r="Z80" s="649">
        <v>1.3926801372474267</v>
      </c>
      <c r="AA80" s="649">
        <v>0</v>
      </c>
      <c r="AB80" s="649">
        <v>2.1538314906595502</v>
      </c>
      <c r="AC80" s="649">
        <v>0</v>
      </c>
      <c r="AD80" s="649">
        <v>0</v>
      </c>
      <c r="AE80" s="649">
        <v>0</v>
      </c>
      <c r="AF80" s="649">
        <v>0</v>
      </c>
      <c r="AG80" s="649">
        <v>0</v>
      </c>
      <c r="AH80" s="649">
        <v>0</v>
      </c>
      <c r="AI80" s="649">
        <v>0</v>
      </c>
      <c r="AJ80" s="649">
        <v>0</v>
      </c>
      <c r="AK80" s="649">
        <v>0</v>
      </c>
      <c r="AL80" s="649">
        <v>0</v>
      </c>
      <c r="AM80" s="649">
        <v>0</v>
      </c>
      <c r="AN80" s="649">
        <v>0</v>
      </c>
      <c r="AO80" s="649">
        <v>0</v>
      </c>
      <c r="AP80" s="649">
        <v>0</v>
      </c>
      <c r="AQ80" s="649">
        <v>0</v>
      </c>
    </row>
    <row r="81" spans="1:43" ht="16.5">
      <c r="A81" s="648">
        <v>218</v>
      </c>
      <c r="B81" s="638" t="s">
        <v>103</v>
      </c>
      <c r="C81" s="36">
        <v>1188</v>
      </c>
      <c r="D81" s="649">
        <v>82.611952861952858</v>
      </c>
      <c r="E81" s="649">
        <v>-196.45033670033669</v>
      </c>
      <c r="F81" s="649">
        <v>-100.52020202020202</v>
      </c>
      <c r="G81" s="657">
        <v>-214.35858585858585</v>
      </c>
      <c r="H81" s="649">
        <v>0</v>
      </c>
      <c r="I81" s="649">
        <v>0</v>
      </c>
      <c r="J81" s="649">
        <v>20.034511784511785</v>
      </c>
      <c r="K81" s="649">
        <v>25.093434343434343</v>
      </c>
      <c r="L81" s="649">
        <v>0</v>
      </c>
      <c r="M81" s="649">
        <v>0</v>
      </c>
      <c r="N81" s="649">
        <v>0</v>
      </c>
      <c r="O81" s="649">
        <v>25.093434343434343</v>
      </c>
      <c r="P81" s="649">
        <v>7.8964646464646462</v>
      </c>
      <c r="Q81" s="649">
        <v>0</v>
      </c>
      <c r="R81" s="649">
        <v>0</v>
      </c>
      <c r="S81" s="649">
        <v>0</v>
      </c>
      <c r="T81" s="649">
        <v>0</v>
      </c>
      <c r="U81" s="649">
        <v>0</v>
      </c>
      <c r="V81" s="649">
        <v>3.563973063973064</v>
      </c>
      <c r="W81" s="649">
        <v>0</v>
      </c>
      <c r="X81" s="649">
        <v>0</v>
      </c>
      <c r="Y81" s="649">
        <v>0</v>
      </c>
      <c r="Z81" s="649">
        <v>0.93013468013468015</v>
      </c>
      <c r="AA81" s="649">
        <v>0</v>
      </c>
      <c r="AB81" s="649">
        <v>0</v>
      </c>
      <c r="AC81" s="649">
        <v>0</v>
      </c>
      <c r="AD81" s="649">
        <v>0</v>
      </c>
      <c r="AE81" s="649">
        <v>0</v>
      </c>
      <c r="AF81" s="649">
        <v>0</v>
      </c>
      <c r="AG81" s="649">
        <v>0</v>
      </c>
      <c r="AH81" s="649">
        <v>0</v>
      </c>
      <c r="AI81" s="649">
        <v>0</v>
      </c>
      <c r="AJ81" s="649">
        <v>0</v>
      </c>
      <c r="AK81" s="649">
        <v>0</v>
      </c>
      <c r="AL81" s="649">
        <v>0</v>
      </c>
      <c r="AM81" s="649">
        <v>0</v>
      </c>
      <c r="AN81" s="649">
        <v>0</v>
      </c>
      <c r="AO81" s="649">
        <v>0</v>
      </c>
      <c r="AP81" s="649">
        <v>0</v>
      </c>
      <c r="AQ81" s="649">
        <v>0</v>
      </c>
    </row>
    <row r="82" spans="1:43" ht="16.5">
      <c r="A82" s="648">
        <v>224</v>
      </c>
      <c r="B82" s="638" t="s">
        <v>104</v>
      </c>
      <c r="C82" s="36">
        <v>8581</v>
      </c>
      <c r="D82" s="649">
        <v>247.19916093695375</v>
      </c>
      <c r="E82" s="649">
        <v>-196.44994755855961</v>
      </c>
      <c r="F82" s="649">
        <v>-100.5199860156159</v>
      </c>
      <c r="G82" s="657">
        <v>-49.770772637221768</v>
      </c>
      <c r="H82" s="649">
        <v>176.41347162335393</v>
      </c>
      <c r="I82" s="649">
        <v>0</v>
      </c>
      <c r="J82" s="649">
        <v>8.3209416151963644</v>
      </c>
      <c r="K82" s="649">
        <v>17.54422561473022</v>
      </c>
      <c r="L82" s="649">
        <v>0</v>
      </c>
      <c r="M82" s="649">
        <v>0</v>
      </c>
      <c r="N82" s="649">
        <v>23.587577205453911</v>
      </c>
      <c r="O82" s="649">
        <v>-1.5633376063395874</v>
      </c>
      <c r="P82" s="649">
        <v>5.1915860622305097</v>
      </c>
      <c r="Q82" s="649">
        <v>0</v>
      </c>
      <c r="R82" s="649">
        <v>0</v>
      </c>
      <c r="S82" s="649">
        <v>0</v>
      </c>
      <c r="T82" s="649">
        <v>0</v>
      </c>
      <c r="U82" s="649">
        <v>9.7362778230975415</v>
      </c>
      <c r="V82" s="649">
        <v>3.5640368255448083</v>
      </c>
      <c r="W82" s="649">
        <v>0</v>
      </c>
      <c r="X82" s="649">
        <v>0</v>
      </c>
      <c r="Y82" s="649">
        <v>0</v>
      </c>
      <c r="Z82" s="649">
        <v>1.1531290059433632</v>
      </c>
      <c r="AA82" s="649">
        <v>3.0990560540729519</v>
      </c>
      <c r="AB82" s="649">
        <v>0</v>
      </c>
      <c r="AC82" s="649">
        <v>0</v>
      </c>
      <c r="AD82" s="649">
        <v>0</v>
      </c>
      <c r="AE82" s="649">
        <v>0.15219671366973547</v>
      </c>
      <c r="AF82" s="649">
        <v>0</v>
      </c>
      <c r="AG82" s="649">
        <v>0</v>
      </c>
      <c r="AH82" s="649">
        <v>0</v>
      </c>
      <c r="AI82" s="649">
        <v>0</v>
      </c>
      <c r="AJ82" s="649">
        <v>0</v>
      </c>
      <c r="AK82" s="649">
        <v>0</v>
      </c>
      <c r="AL82" s="649">
        <v>0</v>
      </c>
      <c r="AM82" s="649">
        <v>0</v>
      </c>
      <c r="AN82" s="649">
        <v>0</v>
      </c>
      <c r="AO82" s="649">
        <v>0</v>
      </c>
      <c r="AP82" s="649">
        <v>0</v>
      </c>
      <c r="AQ82" s="649">
        <v>0</v>
      </c>
    </row>
    <row r="83" spans="1:43" ht="16.5">
      <c r="A83" s="648">
        <v>226</v>
      </c>
      <c r="B83" s="638" t="s">
        <v>105</v>
      </c>
      <c r="C83" s="36">
        <v>3625</v>
      </c>
      <c r="D83" s="649">
        <v>288.77048275862069</v>
      </c>
      <c r="E83" s="649">
        <v>-196.44993103448274</v>
      </c>
      <c r="F83" s="649">
        <v>-100.52</v>
      </c>
      <c r="G83" s="657">
        <v>-8.1994482758620695</v>
      </c>
      <c r="H83" s="649">
        <v>211.90565517241379</v>
      </c>
      <c r="I83" s="649">
        <v>0</v>
      </c>
      <c r="J83" s="649">
        <v>6.5657931034482759</v>
      </c>
      <c r="K83" s="649">
        <v>7.8126896551724139</v>
      </c>
      <c r="L83" s="649">
        <v>0</v>
      </c>
      <c r="M83" s="649">
        <v>0</v>
      </c>
      <c r="N83" s="649">
        <v>44.997241379310346</v>
      </c>
      <c r="O83" s="649">
        <v>7.8126896551724139</v>
      </c>
      <c r="P83" s="649">
        <v>5.1757241379310344</v>
      </c>
      <c r="Q83" s="649">
        <v>0</v>
      </c>
      <c r="R83" s="649">
        <v>0</v>
      </c>
      <c r="S83" s="649">
        <v>0</v>
      </c>
      <c r="T83" s="649">
        <v>0</v>
      </c>
      <c r="U83" s="649">
        <v>0</v>
      </c>
      <c r="V83" s="649">
        <v>3.564137931034483</v>
      </c>
      <c r="W83" s="649">
        <v>0</v>
      </c>
      <c r="X83" s="649">
        <v>0</v>
      </c>
      <c r="Y83" s="649">
        <v>0</v>
      </c>
      <c r="Z83" s="649">
        <v>0.93655172413793109</v>
      </c>
      <c r="AA83" s="649">
        <v>0</v>
      </c>
      <c r="AB83" s="649">
        <v>0</v>
      </c>
      <c r="AC83" s="649">
        <v>0</v>
      </c>
      <c r="AD83" s="649">
        <v>0</v>
      </c>
      <c r="AE83" s="649">
        <v>0</v>
      </c>
      <c r="AF83" s="649">
        <v>0</v>
      </c>
      <c r="AG83" s="649">
        <v>0</v>
      </c>
      <c r="AH83" s="649">
        <v>0</v>
      </c>
      <c r="AI83" s="649">
        <v>0</v>
      </c>
      <c r="AJ83" s="649">
        <v>0</v>
      </c>
      <c r="AK83" s="649">
        <v>0</v>
      </c>
      <c r="AL83" s="649">
        <v>0</v>
      </c>
      <c r="AM83" s="649">
        <v>0</v>
      </c>
      <c r="AN83" s="649">
        <v>0</v>
      </c>
      <c r="AO83" s="649">
        <v>0</v>
      </c>
      <c r="AP83" s="649">
        <v>0</v>
      </c>
      <c r="AQ83" s="649">
        <v>0</v>
      </c>
    </row>
    <row r="84" spans="1:43" ht="16.5">
      <c r="A84" s="648">
        <v>230</v>
      </c>
      <c r="B84" s="638" t="s">
        <v>106</v>
      </c>
      <c r="C84" s="36">
        <v>2216</v>
      </c>
      <c r="D84" s="649">
        <v>116.8307761732852</v>
      </c>
      <c r="E84" s="649">
        <v>-196.44990974729242</v>
      </c>
      <c r="F84" s="649">
        <v>-100.51985559566786</v>
      </c>
      <c r="G84" s="657">
        <v>-180.13898916967509</v>
      </c>
      <c r="H84" s="649">
        <v>0</v>
      </c>
      <c r="I84" s="649">
        <v>0</v>
      </c>
      <c r="J84" s="649">
        <v>64.442689530685925</v>
      </c>
      <c r="K84" s="649">
        <v>21.524368231046932</v>
      </c>
      <c r="L84" s="649">
        <v>0</v>
      </c>
      <c r="M84" s="649">
        <v>0</v>
      </c>
      <c r="N84" s="649">
        <v>0</v>
      </c>
      <c r="O84" s="649">
        <v>10.089350180505415</v>
      </c>
      <c r="P84" s="649">
        <v>4.2066787003610111</v>
      </c>
      <c r="Q84" s="649">
        <v>0</v>
      </c>
      <c r="R84" s="649">
        <v>0</v>
      </c>
      <c r="S84" s="649">
        <v>0</v>
      </c>
      <c r="T84" s="649">
        <v>0</v>
      </c>
      <c r="U84" s="649">
        <v>0</v>
      </c>
      <c r="V84" s="649">
        <v>3.5640794223826715</v>
      </c>
      <c r="W84" s="649">
        <v>0</v>
      </c>
      <c r="X84" s="649">
        <v>0</v>
      </c>
      <c r="Y84" s="649">
        <v>0</v>
      </c>
      <c r="Z84" s="649">
        <v>1.003158844765343</v>
      </c>
      <c r="AA84" s="649">
        <v>12.000451263537906</v>
      </c>
      <c r="AB84" s="649">
        <v>0</v>
      </c>
      <c r="AC84" s="649">
        <v>0</v>
      </c>
      <c r="AD84" s="649">
        <v>0</v>
      </c>
      <c r="AE84" s="649">
        <v>0</v>
      </c>
      <c r="AF84" s="649">
        <v>0</v>
      </c>
      <c r="AG84" s="649">
        <v>0</v>
      </c>
      <c r="AH84" s="649">
        <v>0</v>
      </c>
      <c r="AI84" s="649">
        <v>0</v>
      </c>
      <c r="AJ84" s="649">
        <v>0</v>
      </c>
      <c r="AK84" s="649">
        <v>0</v>
      </c>
      <c r="AL84" s="649">
        <v>0</v>
      </c>
      <c r="AM84" s="649">
        <v>0</v>
      </c>
      <c r="AN84" s="649">
        <v>0</v>
      </c>
      <c r="AO84" s="649">
        <v>0</v>
      </c>
      <c r="AP84" s="649">
        <v>0</v>
      </c>
      <c r="AQ84" s="649">
        <v>0</v>
      </c>
    </row>
    <row r="85" spans="1:43" ht="16.5">
      <c r="A85" s="648">
        <v>231</v>
      </c>
      <c r="B85" s="638" t="s">
        <v>107</v>
      </c>
      <c r="C85" s="36">
        <v>1208</v>
      </c>
      <c r="D85" s="649">
        <v>285.11754966887418</v>
      </c>
      <c r="E85" s="649">
        <v>-196.4503311258278</v>
      </c>
      <c r="F85" s="649">
        <v>-100.51986754966887</v>
      </c>
      <c r="G85" s="657">
        <v>-11.852649006622517</v>
      </c>
      <c r="H85" s="649">
        <v>0</v>
      </c>
      <c r="I85" s="649">
        <v>0</v>
      </c>
      <c r="J85" s="649">
        <v>19.702814569536425</v>
      </c>
      <c r="K85" s="649">
        <v>122.15645695364239</v>
      </c>
      <c r="L85" s="649">
        <v>31.576986754966889</v>
      </c>
      <c r="M85" s="649">
        <v>0</v>
      </c>
      <c r="N85" s="649">
        <v>63.721854304635762</v>
      </c>
      <c r="O85" s="649">
        <v>35.783112582781456</v>
      </c>
      <c r="P85" s="649">
        <v>7.7533112582781456</v>
      </c>
      <c r="Q85" s="649">
        <v>0</v>
      </c>
      <c r="R85" s="649">
        <v>0</v>
      </c>
      <c r="S85" s="649">
        <v>0</v>
      </c>
      <c r="T85" s="649">
        <v>0</v>
      </c>
      <c r="U85" s="649">
        <v>0</v>
      </c>
      <c r="V85" s="649">
        <v>3.5637417218543046</v>
      </c>
      <c r="W85" s="649">
        <v>0</v>
      </c>
      <c r="X85" s="649">
        <v>0</v>
      </c>
      <c r="Y85" s="649">
        <v>0</v>
      </c>
      <c r="Z85" s="649">
        <v>0.85927152317880795</v>
      </c>
      <c r="AA85" s="649">
        <v>0</v>
      </c>
      <c r="AB85" s="649">
        <v>0</v>
      </c>
      <c r="AC85" s="649">
        <v>0</v>
      </c>
      <c r="AD85" s="649">
        <v>0</v>
      </c>
      <c r="AE85" s="649">
        <v>0</v>
      </c>
      <c r="AF85" s="649">
        <v>0</v>
      </c>
      <c r="AG85" s="649">
        <v>0</v>
      </c>
      <c r="AH85" s="649">
        <v>0</v>
      </c>
      <c r="AI85" s="649">
        <v>0</v>
      </c>
      <c r="AJ85" s="649">
        <v>0</v>
      </c>
      <c r="AK85" s="649">
        <v>0</v>
      </c>
      <c r="AL85" s="649">
        <v>0</v>
      </c>
      <c r="AM85" s="649">
        <v>0</v>
      </c>
      <c r="AN85" s="649">
        <v>0</v>
      </c>
      <c r="AO85" s="649">
        <v>0</v>
      </c>
      <c r="AP85" s="649">
        <v>0</v>
      </c>
      <c r="AQ85" s="649">
        <v>0</v>
      </c>
    </row>
    <row r="86" spans="1:43" ht="16.5">
      <c r="A86" s="648">
        <v>232</v>
      </c>
      <c r="B86" s="638" t="s">
        <v>108</v>
      </c>
      <c r="C86" s="36">
        <v>12618</v>
      </c>
      <c r="D86" s="649">
        <v>274.28506894912033</v>
      </c>
      <c r="E86" s="649">
        <v>-196.44999207481376</v>
      </c>
      <c r="F86" s="649">
        <v>-100.51997146932953</v>
      </c>
      <c r="G86" s="657">
        <v>-22.684894595022982</v>
      </c>
      <c r="H86" s="649">
        <v>109.86939293073387</v>
      </c>
      <c r="I86" s="649">
        <v>0</v>
      </c>
      <c r="J86" s="649">
        <v>56.587731811697573</v>
      </c>
      <c r="K86" s="649">
        <v>11.104216199080678</v>
      </c>
      <c r="L86" s="649">
        <v>21.161673799334284</v>
      </c>
      <c r="M86" s="649">
        <v>0</v>
      </c>
      <c r="N86" s="649">
        <v>29.258678078934857</v>
      </c>
      <c r="O86" s="649">
        <v>5.3158186717387856</v>
      </c>
      <c r="P86" s="649">
        <v>5.1737200824219371</v>
      </c>
      <c r="Q86" s="649">
        <v>28.322713583769218</v>
      </c>
      <c r="R86" s="649">
        <v>0</v>
      </c>
      <c r="S86" s="649">
        <v>0</v>
      </c>
      <c r="T86" s="649">
        <v>0</v>
      </c>
      <c r="U86" s="649">
        <v>0</v>
      </c>
      <c r="V86" s="649">
        <v>3.5640355048343637</v>
      </c>
      <c r="W86" s="649">
        <v>0</v>
      </c>
      <c r="X86" s="649">
        <v>0</v>
      </c>
      <c r="Y86" s="649">
        <v>0</v>
      </c>
      <c r="Z86" s="649">
        <v>1.1993976858456175</v>
      </c>
      <c r="AA86" s="649">
        <v>0.93667776192740526</v>
      </c>
      <c r="AB86" s="649">
        <v>1.7910128388017119</v>
      </c>
      <c r="AC86" s="649">
        <v>0</v>
      </c>
      <c r="AD86" s="649">
        <v>0</v>
      </c>
      <c r="AE86" s="649">
        <v>0</v>
      </c>
      <c r="AF86" s="649">
        <v>0</v>
      </c>
      <c r="AG86" s="649">
        <v>0</v>
      </c>
      <c r="AH86" s="649">
        <v>0</v>
      </c>
      <c r="AI86" s="649">
        <v>0</v>
      </c>
      <c r="AJ86" s="649">
        <v>0</v>
      </c>
      <c r="AK86" s="649">
        <v>0</v>
      </c>
      <c r="AL86" s="649">
        <v>0</v>
      </c>
      <c r="AM86" s="649">
        <v>0</v>
      </c>
      <c r="AN86" s="649">
        <v>0</v>
      </c>
      <c r="AO86" s="649">
        <v>0</v>
      </c>
      <c r="AP86" s="649">
        <v>0</v>
      </c>
      <c r="AQ86" s="649">
        <v>0</v>
      </c>
    </row>
    <row r="87" spans="1:43" ht="16.5">
      <c r="A87" s="648">
        <v>233</v>
      </c>
      <c r="B87" s="638" t="s">
        <v>109</v>
      </c>
      <c r="C87" s="36">
        <v>15165</v>
      </c>
      <c r="D87" s="649">
        <v>309.89132871744147</v>
      </c>
      <c r="E87" s="649">
        <v>-196.44998351467194</v>
      </c>
      <c r="F87" s="649">
        <v>-100.52001318826245</v>
      </c>
      <c r="G87" s="657">
        <v>12.921332014507088</v>
      </c>
      <c r="H87" s="649">
        <v>150.08295417078799</v>
      </c>
      <c r="I87" s="649">
        <v>0</v>
      </c>
      <c r="J87" s="649">
        <v>42.375337949225191</v>
      </c>
      <c r="K87" s="649">
        <v>45.704582921200135</v>
      </c>
      <c r="L87" s="649">
        <v>7.5460600065941312</v>
      </c>
      <c r="M87" s="649">
        <v>0</v>
      </c>
      <c r="N87" s="649">
        <v>0</v>
      </c>
      <c r="O87" s="649">
        <v>14.251961754038906</v>
      </c>
      <c r="P87" s="649">
        <v>6.1508077810748434</v>
      </c>
      <c r="Q87" s="649">
        <v>39.032904714803827</v>
      </c>
      <c r="R87" s="649">
        <v>0</v>
      </c>
      <c r="S87" s="649">
        <v>0</v>
      </c>
      <c r="T87" s="649">
        <v>0</v>
      </c>
      <c r="U87" s="649">
        <v>0</v>
      </c>
      <c r="V87" s="649">
        <v>3.5639960435212661</v>
      </c>
      <c r="W87" s="649">
        <v>0</v>
      </c>
      <c r="X87" s="649">
        <v>0</v>
      </c>
      <c r="Y87" s="649">
        <v>0</v>
      </c>
      <c r="Z87" s="649">
        <v>1.1827233761951863</v>
      </c>
      <c r="AA87" s="649">
        <v>0</v>
      </c>
      <c r="AB87" s="649">
        <v>0</v>
      </c>
      <c r="AC87" s="649">
        <v>0</v>
      </c>
      <c r="AD87" s="649">
        <v>0</v>
      </c>
      <c r="AE87" s="649">
        <v>0</v>
      </c>
      <c r="AF87" s="649">
        <v>0</v>
      </c>
      <c r="AG87" s="649">
        <v>0</v>
      </c>
      <c r="AH87" s="649">
        <v>0</v>
      </c>
      <c r="AI87" s="649">
        <v>0</v>
      </c>
      <c r="AJ87" s="649">
        <v>0</v>
      </c>
      <c r="AK87" s="649">
        <v>0</v>
      </c>
      <c r="AL87" s="649">
        <v>0</v>
      </c>
      <c r="AM87" s="649">
        <v>0</v>
      </c>
      <c r="AN87" s="649">
        <v>0</v>
      </c>
      <c r="AO87" s="649">
        <v>0</v>
      </c>
      <c r="AP87" s="649">
        <v>0</v>
      </c>
      <c r="AQ87" s="649">
        <v>0</v>
      </c>
    </row>
    <row r="88" spans="1:43" ht="16.5">
      <c r="A88" s="648">
        <v>235</v>
      </c>
      <c r="B88" s="638" t="s">
        <v>110</v>
      </c>
      <c r="C88" s="36">
        <v>10270</v>
      </c>
      <c r="D88" s="649">
        <v>630.95647517039924</v>
      </c>
      <c r="E88" s="649">
        <v>-196.45004868549174</v>
      </c>
      <c r="F88" s="649">
        <v>-100.51996105160661</v>
      </c>
      <c r="G88" s="657">
        <v>333.98646543330085</v>
      </c>
      <c r="H88" s="649">
        <v>555.6215189873418</v>
      </c>
      <c r="I88" s="649">
        <v>0</v>
      </c>
      <c r="J88" s="649">
        <v>11.587536514118792</v>
      </c>
      <c r="K88" s="649">
        <v>12.04634858812074</v>
      </c>
      <c r="L88" s="649">
        <v>0</v>
      </c>
      <c r="M88" s="649">
        <v>0</v>
      </c>
      <c r="N88" s="649">
        <v>23.065628042843233</v>
      </c>
      <c r="O88" s="649">
        <v>5.9506329113924048</v>
      </c>
      <c r="P88" s="649">
        <v>16.610808179162611</v>
      </c>
      <c r="Q88" s="649">
        <v>0</v>
      </c>
      <c r="R88" s="649">
        <v>0</v>
      </c>
      <c r="S88" s="649">
        <v>0</v>
      </c>
      <c r="T88" s="649">
        <v>0</v>
      </c>
      <c r="U88" s="649">
        <v>0</v>
      </c>
      <c r="V88" s="649">
        <v>3.5639727361246347</v>
      </c>
      <c r="W88" s="649">
        <v>0</v>
      </c>
      <c r="X88" s="649">
        <v>0</v>
      </c>
      <c r="Y88" s="649">
        <v>0</v>
      </c>
      <c r="Z88" s="649">
        <v>1.4098344693281402</v>
      </c>
      <c r="AA88" s="649">
        <v>0</v>
      </c>
      <c r="AB88" s="649">
        <v>1.1001947419668938</v>
      </c>
      <c r="AC88" s="649">
        <v>0</v>
      </c>
      <c r="AD88" s="649">
        <v>0</v>
      </c>
      <c r="AE88" s="649">
        <v>0</v>
      </c>
      <c r="AF88" s="649">
        <v>0</v>
      </c>
      <c r="AG88" s="649">
        <v>0</v>
      </c>
      <c r="AH88" s="649">
        <v>0</v>
      </c>
      <c r="AI88" s="649">
        <v>0</v>
      </c>
      <c r="AJ88" s="649">
        <v>0</v>
      </c>
      <c r="AK88" s="649">
        <v>0</v>
      </c>
      <c r="AL88" s="649">
        <v>0</v>
      </c>
      <c r="AM88" s="649">
        <v>0</v>
      </c>
      <c r="AN88" s="649">
        <v>0</v>
      </c>
      <c r="AO88" s="649">
        <v>0</v>
      </c>
      <c r="AP88" s="649">
        <v>0</v>
      </c>
      <c r="AQ88" s="649">
        <v>0</v>
      </c>
    </row>
    <row r="89" spans="1:43" ht="16.5">
      <c r="A89" s="648">
        <v>236</v>
      </c>
      <c r="B89" s="638" t="s">
        <v>111</v>
      </c>
      <c r="C89" s="36">
        <v>4137</v>
      </c>
      <c r="D89" s="649">
        <v>558.66134880348079</v>
      </c>
      <c r="E89" s="649">
        <v>-196.45008460236886</v>
      </c>
      <c r="F89" s="649">
        <v>-100.51994198694706</v>
      </c>
      <c r="G89" s="657">
        <v>261.69132221416487</v>
      </c>
      <c r="H89" s="649">
        <v>360.6047860768673</v>
      </c>
      <c r="I89" s="649">
        <v>0</v>
      </c>
      <c r="J89" s="649">
        <v>28.765772298767221</v>
      </c>
      <c r="K89" s="649">
        <v>0</v>
      </c>
      <c r="L89" s="649">
        <v>64.543872371283541</v>
      </c>
      <c r="M89" s="649">
        <v>0</v>
      </c>
      <c r="N89" s="649">
        <v>0</v>
      </c>
      <c r="O89" s="649">
        <v>-1.8015470147449844</v>
      </c>
      <c r="P89" s="649">
        <v>8.1389896059946825</v>
      </c>
      <c r="Q89" s="649">
        <v>0</v>
      </c>
      <c r="R89" s="649">
        <v>0</v>
      </c>
      <c r="S89" s="649">
        <v>0</v>
      </c>
      <c r="T89" s="649">
        <v>6.3178631858834908</v>
      </c>
      <c r="U89" s="649">
        <v>0</v>
      </c>
      <c r="V89" s="649">
        <v>3.5639352187575537</v>
      </c>
      <c r="W89" s="649">
        <v>0</v>
      </c>
      <c r="X89" s="649">
        <v>0</v>
      </c>
      <c r="Y89" s="649">
        <v>41.01837080009669</v>
      </c>
      <c r="Z89" s="649">
        <v>1.3623398598017888</v>
      </c>
      <c r="AA89" s="649">
        <v>1.4285714285714286</v>
      </c>
      <c r="AB89" s="649">
        <v>0</v>
      </c>
      <c r="AC89" s="649">
        <v>0</v>
      </c>
      <c r="AD89" s="649">
        <v>0</v>
      </c>
      <c r="AE89" s="649">
        <v>0</v>
      </c>
      <c r="AF89" s="649">
        <v>44.718394972202077</v>
      </c>
      <c r="AG89" s="649">
        <v>0</v>
      </c>
      <c r="AH89" s="649">
        <v>0</v>
      </c>
      <c r="AI89" s="649">
        <v>0</v>
      </c>
      <c r="AJ89" s="649">
        <v>0</v>
      </c>
      <c r="AK89" s="649">
        <v>0</v>
      </c>
      <c r="AL89" s="649">
        <v>0</v>
      </c>
      <c r="AM89" s="649">
        <v>0</v>
      </c>
      <c r="AN89" s="649">
        <v>0</v>
      </c>
      <c r="AO89" s="649">
        <v>0</v>
      </c>
      <c r="AP89" s="649">
        <v>0</v>
      </c>
      <c r="AQ89" s="649">
        <v>0</v>
      </c>
    </row>
    <row r="90" spans="1:43" ht="16.5">
      <c r="A90" s="648">
        <v>239</v>
      </c>
      <c r="B90" s="638" t="s">
        <v>112</v>
      </c>
      <c r="C90" s="36">
        <v>2035</v>
      </c>
      <c r="D90" s="649">
        <v>63.395085995085992</v>
      </c>
      <c r="E90" s="649">
        <v>-196.45012285012285</v>
      </c>
      <c r="F90" s="649">
        <v>-100.51990171990172</v>
      </c>
      <c r="G90" s="657">
        <v>-233.57493857493859</v>
      </c>
      <c r="H90" s="649">
        <v>0</v>
      </c>
      <c r="I90" s="649">
        <v>0</v>
      </c>
      <c r="J90" s="649">
        <v>11.695823095823096</v>
      </c>
      <c r="K90" s="649">
        <v>0</v>
      </c>
      <c r="L90" s="649">
        <v>0</v>
      </c>
      <c r="M90" s="649">
        <v>0</v>
      </c>
      <c r="N90" s="649">
        <v>0</v>
      </c>
      <c r="O90" s="649">
        <v>38.087960687960688</v>
      </c>
      <c r="P90" s="649">
        <v>9.2196560196560196</v>
      </c>
      <c r="Q90" s="649">
        <v>0</v>
      </c>
      <c r="R90" s="649">
        <v>0</v>
      </c>
      <c r="S90" s="649">
        <v>0</v>
      </c>
      <c r="T90" s="649">
        <v>0</v>
      </c>
      <c r="U90" s="649">
        <v>0</v>
      </c>
      <c r="V90" s="649">
        <v>3.5641277641277642</v>
      </c>
      <c r="W90" s="649">
        <v>0</v>
      </c>
      <c r="X90" s="649">
        <v>0</v>
      </c>
      <c r="Y90" s="649">
        <v>0</v>
      </c>
      <c r="Z90" s="649">
        <v>0.82751842751842752</v>
      </c>
      <c r="AA90" s="649">
        <v>0</v>
      </c>
      <c r="AB90" s="649">
        <v>0</v>
      </c>
      <c r="AC90" s="649">
        <v>0</v>
      </c>
      <c r="AD90" s="649">
        <v>0</v>
      </c>
      <c r="AE90" s="649">
        <v>0</v>
      </c>
      <c r="AF90" s="649">
        <v>0</v>
      </c>
      <c r="AG90" s="649">
        <v>0</v>
      </c>
      <c r="AH90" s="649">
        <v>0</v>
      </c>
      <c r="AI90" s="649">
        <v>0</v>
      </c>
      <c r="AJ90" s="649">
        <v>0</v>
      </c>
      <c r="AK90" s="649">
        <v>0</v>
      </c>
      <c r="AL90" s="649">
        <v>0</v>
      </c>
      <c r="AM90" s="649">
        <v>0</v>
      </c>
      <c r="AN90" s="649">
        <v>0</v>
      </c>
      <c r="AO90" s="649">
        <v>0</v>
      </c>
      <c r="AP90" s="649">
        <v>0</v>
      </c>
      <c r="AQ90" s="649">
        <v>0</v>
      </c>
    </row>
    <row r="91" spans="1:43" ht="16.5">
      <c r="A91" s="648">
        <v>240</v>
      </c>
      <c r="B91" s="638" t="s">
        <v>113</v>
      </c>
      <c r="C91" s="36">
        <v>19371</v>
      </c>
      <c r="D91" s="649">
        <v>381.42790769707295</v>
      </c>
      <c r="E91" s="649">
        <v>-196.45000258117804</v>
      </c>
      <c r="F91" s="649">
        <v>-100.52000412988488</v>
      </c>
      <c r="G91" s="657">
        <v>84.457900986010017</v>
      </c>
      <c r="H91" s="649">
        <v>105.48753291002014</v>
      </c>
      <c r="I91" s="649">
        <v>0</v>
      </c>
      <c r="J91" s="649">
        <v>54.062051520313872</v>
      </c>
      <c r="K91" s="649">
        <v>42.783077796706415</v>
      </c>
      <c r="L91" s="649">
        <v>25.599607660936453</v>
      </c>
      <c r="M91" s="649">
        <v>0</v>
      </c>
      <c r="N91" s="649">
        <v>57.181921428940171</v>
      </c>
      <c r="O91" s="649">
        <v>9.3876413194982185</v>
      </c>
      <c r="P91" s="649">
        <v>7.1839347478189044</v>
      </c>
      <c r="Q91" s="649">
        <v>48.191988023333849</v>
      </c>
      <c r="R91" s="649">
        <v>0</v>
      </c>
      <c r="S91" s="649">
        <v>10.067884982706108</v>
      </c>
      <c r="T91" s="649">
        <v>0</v>
      </c>
      <c r="U91" s="649">
        <v>9.1236384285788041</v>
      </c>
      <c r="V91" s="649">
        <v>3.5639874038511175</v>
      </c>
      <c r="W91" s="649">
        <v>0</v>
      </c>
      <c r="X91" s="649">
        <v>4.9541066542770125</v>
      </c>
      <c r="Y91" s="649">
        <v>0</v>
      </c>
      <c r="Z91" s="649">
        <v>1.1726808115223788</v>
      </c>
      <c r="AA91" s="649">
        <v>0</v>
      </c>
      <c r="AB91" s="649">
        <v>0.58329461566258844</v>
      </c>
      <c r="AC91" s="649">
        <v>0</v>
      </c>
      <c r="AD91" s="649">
        <v>0</v>
      </c>
      <c r="AE91" s="649">
        <v>5.1041247225233599</v>
      </c>
      <c r="AF91" s="649">
        <v>0</v>
      </c>
      <c r="AG91" s="649">
        <v>0</v>
      </c>
      <c r="AH91" s="649">
        <v>0</v>
      </c>
      <c r="AI91" s="649">
        <v>0</v>
      </c>
      <c r="AJ91" s="649">
        <v>1.8140519333023593</v>
      </c>
      <c r="AK91" s="649">
        <v>0</v>
      </c>
      <c r="AL91" s="649">
        <v>0</v>
      </c>
      <c r="AM91" s="649">
        <v>0</v>
      </c>
      <c r="AN91" s="649">
        <v>0</v>
      </c>
      <c r="AO91" s="649">
        <v>0</v>
      </c>
      <c r="AP91" s="649">
        <v>0</v>
      </c>
      <c r="AQ91" s="649">
        <v>-4.8336172629187963</v>
      </c>
    </row>
    <row r="92" spans="1:43" ht="16.5">
      <c r="A92" s="648">
        <v>241</v>
      </c>
      <c r="B92" s="638" t="s">
        <v>114</v>
      </c>
      <c r="C92" s="36">
        <v>7691</v>
      </c>
      <c r="D92" s="649">
        <v>249.09257573787545</v>
      </c>
      <c r="E92" s="649">
        <v>-196.45000650110518</v>
      </c>
      <c r="F92" s="649">
        <v>-100.5199583929268</v>
      </c>
      <c r="G92" s="657">
        <v>-47.877389156156546</v>
      </c>
      <c r="H92" s="649">
        <v>168.71941230009102</v>
      </c>
      <c r="I92" s="649">
        <v>0</v>
      </c>
      <c r="J92" s="649">
        <v>43.324795215186583</v>
      </c>
      <c r="K92" s="649">
        <v>0</v>
      </c>
      <c r="L92" s="649">
        <v>24.798725783383176</v>
      </c>
      <c r="M92" s="649">
        <v>0</v>
      </c>
      <c r="N92" s="649">
        <v>0</v>
      </c>
      <c r="O92" s="649">
        <v>-1.938109478611364</v>
      </c>
      <c r="P92" s="649">
        <v>9.3840852945000641</v>
      </c>
      <c r="Q92" s="649">
        <v>0</v>
      </c>
      <c r="R92" s="649">
        <v>0</v>
      </c>
      <c r="S92" s="649">
        <v>0</v>
      </c>
      <c r="T92" s="649">
        <v>0</v>
      </c>
      <c r="U92" s="649">
        <v>0</v>
      </c>
      <c r="V92" s="649">
        <v>3.5640358861006369</v>
      </c>
      <c r="W92" s="649">
        <v>0</v>
      </c>
      <c r="X92" s="649">
        <v>0</v>
      </c>
      <c r="Y92" s="649">
        <v>0</v>
      </c>
      <c r="Z92" s="649">
        <v>1.2396307372253283</v>
      </c>
      <c r="AA92" s="649">
        <v>0</v>
      </c>
      <c r="AB92" s="649">
        <v>0</v>
      </c>
      <c r="AC92" s="649">
        <v>0</v>
      </c>
      <c r="AD92" s="649">
        <v>0</v>
      </c>
      <c r="AE92" s="649">
        <v>0</v>
      </c>
      <c r="AF92" s="649">
        <v>0</v>
      </c>
      <c r="AG92" s="649">
        <v>0</v>
      </c>
      <c r="AH92" s="649">
        <v>0</v>
      </c>
      <c r="AI92" s="649">
        <v>0</v>
      </c>
      <c r="AJ92" s="649">
        <v>0</v>
      </c>
      <c r="AK92" s="649">
        <v>0</v>
      </c>
      <c r="AL92" s="649">
        <v>0</v>
      </c>
      <c r="AM92" s="649">
        <v>0</v>
      </c>
      <c r="AN92" s="649">
        <v>0</v>
      </c>
      <c r="AO92" s="649">
        <v>0</v>
      </c>
      <c r="AP92" s="649">
        <v>0</v>
      </c>
      <c r="AQ92" s="649">
        <v>0</v>
      </c>
    </row>
    <row r="93" spans="1:43" ht="16.5">
      <c r="A93" s="648">
        <v>244</v>
      </c>
      <c r="B93" s="638" t="s">
        <v>115</v>
      </c>
      <c r="C93" s="36">
        <v>19514</v>
      </c>
      <c r="D93" s="649">
        <v>314.24116019268217</v>
      </c>
      <c r="E93" s="649">
        <v>-196.44998462642207</v>
      </c>
      <c r="F93" s="649">
        <v>-100.51998565132725</v>
      </c>
      <c r="G93" s="657">
        <v>17.271189914932869</v>
      </c>
      <c r="H93" s="649">
        <v>188.89474223634315</v>
      </c>
      <c r="I93" s="649">
        <v>0</v>
      </c>
      <c r="J93" s="649">
        <v>50.006815619555191</v>
      </c>
      <c r="K93" s="649">
        <v>0.53469304089371739</v>
      </c>
      <c r="L93" s="649">
        <v>27.366813569744799</v>
      </c>
      <c r="M93" s="649">
        <v>0</v>
      </c>
      <c r="N93" s="649">
        <v>17.783181305729219</v>
      </c>
      <c r="O93" s="649">
        <v>0.30552423900789177</v>
      </c>
      <c r="P93" s="649">
        <v>21.210822998872604</v>
      </c>
      <c r="Q93" s="649">
        <v>0</v>
      </c>
      <c r="R93" s="649">
        <v>0</v>
      </c>
      <c r="S93" s="649">
        <v>0</v>
      </c>
      <c r="T93" s="649">
        <v>0</v>
      </c>
      <c r="U93" s="649">
        <v>0</v>
      </c>
      <c r="V93" s="649">
        <v>3.5640053295070206</v>
      </c>
      <c r="W93" s="649">
        <v>0</v>
      </c>
      <c r="X93" s="649">
        <v>0</v>
      </c>
      <c r="Y93" s="649">
        <v>0</v>
      </c>
      <c r="Z93" s="649">
        <v>1.6976017218407298</v>
      </c>
      <c r="AA93" s="649">
        <v>2.876960131187865</v>
      </c>
      <c r="AB93" s="649">
        <v>0</v>
      </c>
      <c r="AC93" s="649">
        <v>0</v>
      </c>
      <c r="AD93" s="649">
        <v>0</v>
      </c>
      <c r="AE93" s="649">
        <v>0</v>
      </c>
      <c r="AF93" s="649">
        <v>0</v>
      </c>
      <c r="AG93" s="649">
        <v>0</v>
      </c>
      <c r="AH93" s="649">
        <v>0</v>
      </c>
      <c r="AI93" s="649">
        <v>0</v>
      </c>
      <c r="AJ93" s="649">
        <v>0</v>
      </c>
      <c r="AK93" s="649">
        <v>0</v>
      </c>
      <c r="AL93" s="649">
        <v>0</v>
      </c>
      <c r="AM93" s="649">
        <v>0</v>
      </c>
      <c r="AN93" s="649">
        <v>0</v>
      </c>
      <c r="AO93" s="649">
        <v>0</v>
      </c>
      <c r="AP93" s="649">
        <v>0</v>
      </c>
      <c r="AQ93" s="649">
        <v>0</v>
      </c>
    </row>
    <row r="94" spans="1:43" ht="16.5">
      <c r="A94" s="648">
        <v>245</v>
      </c>
      <c r="B94" s="638" t="s">
        <v>116</v>
      </c>
      <c r="C94" s="36">
        <v>38211</v>
      </c>
      <c r="D94" s="649">
        <v>212.71877208133785</v>
      </c>
      <c r="E94" s="649">
        <v>-196.45000130852372</v>
      </c>
      <c r="F94" s="649">
        <v>-100.52000732773286</v>
      </c>
      <c r="G94" s="657">
        <v>-84.251236554918734</v>
      </c>
      <c r="H94" s="649">
        <v>111.04027636021041</v>
      </c>
      <c r="I94" s="649">
        <v>0</v>
      </c>
      <c r="J94" s="649">
        <v>24.915129151291513</v>
      </c>
      <c r="K94" s="649">
        <v>22.117924157964985</v>
      </c>
      <c r="L94" s="649">
        <v>11.979403836591558</v>
      </c>
      <c r="M94" s="649">
        <v>0</v>
      </c>
      <c r="N94" s="649">
        <v>11.454424118709273</v>
      </c>
      <c r="O94" s="649">
        <v>11.780612912512105</v>
      </c>
      <c r="P94" s="649">
        <v>7.0793488785951686</v>
      </c>
      <c r="Q94" s="649">
        <v>0</v>
      </c>
      <c r="R94" s="649">
        <v>0</v>
      </c>
      <c r="S94" s="649">
        <v>0</v>
      </c>
      <c r="T94" s="649">
        <v>4.2788725759598023E-2</v>
      </c>
      <c r="U94" s="649">
        <v>4.5411007301562378</v>
      </c>
      <c r="V94" s="649">
        <v>3.5639998953181022</v>
      </c>
      <c r="W94" s="649">
        <v>0</v>
      </c>
      <c r="X94" s="649">
        <v>0</v>
      </c>
      <c r="Y94" s="649">
        <v>0</v>
      </c>
      <c r="Z94" s="649">
        <v>1.3834497919447279</v>
      </c>
      <c r="AA94" s="649">
        <v>1.9331867786762973</v>
      </c>
      <c r="AB94" s="649">
        <v>0.88712674360786159</v>
      </c>
      <c r="AC94" s="649">
        <v>0</v>
      </c>
      <c r="AD94" s="649">
        <v>0</v>
      </c>
      <c r="AE94" s="649">
        <v>0</v>
      </c>
      <c r="AF94" s="649">
        <v>0</v>
      </c>
      <c r="AG94" s="649">
        <v>0</v>
      </c>
      <c r="AH94" s="649">
        <v>0</v>
      </c>
      <c r="AI94" s="649">
        <v>0</v>
      </c>
      <c r="AJ94" s="649">
        <v>0</v>
      </c>
      <c r="AK94" s="649">
        <v>0</v>
      </c>
      <c r="AL94" s="649">
        <v>0</v>
      </c>
      <c r="AM94" s="649">
        <v>0</v>
      </c>
      <c r="AN94" s="649">
        <v>0</v>
      </c>
      <c r="AO94" s="649">
        <v>0</v>
      </c>
      <c r="AP94" s="649">
        <v>0</v>
      </c>
      <c r="AQ94" s="649">
        <v>0</v>
      </c>
    </row>
    <row r="95" spans="1:43" ht="16.5">
      <c r="A95" s="648">
        <v>249</v>
      </c>
      <c r="B95" s="638" t="s">
        <v>117</v>
      </c>
      <c r="C95" s="36">
        <v>9184</v>
      </c>
      <c r="D95" s="649">
        <v>351.41637630662024</v>
      </c>
      <c r="E95" s="649">
        <v>-196.45002177700349</v>
      </c>
      <c r="F95" s="649">
        <v>-100.52003484320558</v>
      </c>
      <c r="G95" s="657">
        <v>54.446319686411151</v>
      </c>
      <c r="H95" s="649">
        <v>141.27700348432055</v>
      </c>
      <c r="I95" s="649">
        <v>0</v>
      </c>
      <c r="J95" s="649">
        <v>62.19719076655052</v>
      </c>
      <c r="K95" s="649">
        <v>29.538545296167246</v>
      </c>
      <c r="L95" s="649">
        <v>8.3069468641114987</v>
      </c>
      <c r="M95" s="649">
        <v>0</v>
      </c>
      <c r="N95" s="649">
        <v>36.77504355400697</v>
      </c>
      <c r="O95" s="649">
        <v>29.538545296167246</v>
      </c>
      <c r="P95" s="649">
        <v>7.6569033101045294</v>
      </c>
      <c r="Q95" s="649">
        <v>28.333950348432055</v>
      </c>
      <c r="R95" s="649">
        <v>0</v>
      </c>
      <c r="S95" s="649">
        <v>0</v>
      </c>
      <c r="T95" s="649">
        <v>0</v>
      </c>
      <c r="U95" s="649">
        <v>0</v>
      </c>
      <c r="V95" s="649">
        <v>3.5640243902439024</v>
      </c>
      <c r="W95" s="649">
        <v>0</v>
      </c>
      <c r="X95" s="649">
        <v>0</v>
      </c>
      <c r="Y95" s="649">
        <v>0</v>
      </c>
      <c r="Z95" s="649">
        <v>1.0089285714285714</v>
      </c>
      <c r="AA95" s="649">
        <v>2.5738240418118465</v>
      </c>
      <c r="AB95" s="649">
        <v>0</v>
      </c>
      <c r="AC95" s="649">
        <v>0</v>
      </c>
      <c r="AD95" s="649">
        <v>0</v>
      </c>
      <c r="AE95" s="649">
        <v>0.64547038327526129</v>
      </c>
      <c r="AF95" s="649">
        <v>0</v>
      </c>
      <c r="AG95" s="649">
        <v>0</v>
      </c>
      <c r="AH95" s="649">
        <v>0</v>
      </c>
      <c r="AI95" s="649">
        <v>0</v>
      </c>
      <c r="AJ95" s="649">
        <v>0</v>
      </c>
      <c r="AK95" s="649">
        <v>0</v>
      </c>
      <c r="AL95" s="649">
        <v>0</v>
      </c>
      <c r="AM95" s="649">
        <v>0</v>
      </c>
      <c r="AN95" s="649">
        <v>0</v>
      </c>
      <c r="AO95" s="649">
        <v>0</v>
      </c>
      <c r="AP95" s="649">
        <v>0</v>
      </c>
      <c r="AQ95" s="649">
        <v>0</v>
      </c>
    </row>
    <row r="96" spans="1:43" ht="16.5">
      <c r="A96" s="648">
        <v>250</v>
      </c>
      <c r="B96" s="638" t="s">
        <v>118</v>
      </c>
      <c r="C96" s="36">
        <v>1749</v>
      </c>
      <c r="D96" s="649">
        <v>75.223556317895941</v>
      </c>
      <c r="E96" s="649">
        <v>-196.44997141223556</v>
      </c>
      <c r="F96" s="649">
        <v>-100.51972555746141</v>
      </c>
      <c r="G96" s="657">
        <v>-221.74614065180103</v>
      </c>
      <c r="H96" s="649">
        <v>0</v>
      </c>
      <c r="I96" s="649">
        <v>0</v>
      </c>
      <c r="J96" s="649">
        <v>40.824471126357921</v>
      </c>
      <c r="K96" s="649">
        <v>0</v>
      </c>
      <c r="L96" s="649">
        <v>21.809605488850771</v>
      </c>
      <c r="M96" s="649">
        <v>0</v>
      </c>
      <c r="N96" s="649">
        <v>0</v>
      </c>
      <c r="O96" s="649">
        <v>0</v>
      </c>
      <c r="P96" s="649">
        <v>8.1343624928530591</v>
      </c>
      <c r="Q96" s="649">
        <v>0</v>
      </c>
      <c r="R96" s="649">
        <v>0</v>
      </c>
      <c r="S96" s="649">
        <v>0</v>
      </c>
      <c r="T96" s="649">
        <v>0</v>
      </c>
      <c r="U96" s="649">
        <v>0</v>
      </c>
      <c r="V96" s="649">
        <v>3.5637507146941108</v>
      </c>
      <c r="W96" s="649">
        <v>0</v>
      </c>
      <c r="X96" s="649">
        <v>0</v>
      </c>
      <c r="Y96" s="649">
        <v>0</v>
      </c>
      <c r="Z96" s="649">
        <v>0.89136649514008004</v>
      </c>
      <c r="AA96" s="649">
        <v>0</v>
      </c>
      <c r="AB96" s="649">
        <v>0</v>
      </c>
      <c r="AC96" s="649">
        <v>0</v>
      </c>
      <c r="AD96" s="649">
        <v>0</v>
      </c>
      <c r="AE96" s="649">
        <v>0</v>
      </c>
      <c r="AF96" s="649">
        <v>0</v>
      </c>
      <c r="AG96" s="649">
        <v>0</v>
      </c>
      <c r="AH96" s="649">
        <v>0</v>
      </c>
      <c r="AI96" s="649">
        <v>0</v>
      </c>
      <c r="AJ96" s="649">
        <v>0</v>
      </c>
      <c r="AK96" s="649">
        <v>0</v>
      </c>
      <c r="AL96" s="649">
        <v>0</v>
      </c>
      <c r="AM96" s="649">
        <v>0</v>
      </c>
      <c r="AN96" s="649">
        <v>0</v>
      </c>
      <c r="AO96" s="649">
        <v>0</v>
      </c>
      <c r="AP96" s="649">
        <v>0</v>
      </c>
      <c r="AQ96" s="649">
        <v>0</v>
      </c>
    </row>
    <row r="97" spans="1:43" ht="16.5">
      <c r="A97" s="648">
        <v>256</v>
      </c>
      <c r="B97" s="638" t="s">
        <v>119</v>
      </c>
      <c r="C97" s="36">
        <v>1523</v>
      </c>
      <c r="D97" s="649">
        <v>662.23965856861457</v>
      </c>
      <c r="E97" s="649">
        <v>-196.44977019041366</v>
      </c>
      <c r="F97" s="649">
        <v>-100.52002626395273</v>
      </c>
      <c r="G97" s="657">
        <v>365.26986211424821</v>
      </c>
      <c r="H97" s="649">
        <v>517.39198949441891</v>
      </c>
      <c r="I97" s="649">
        <v>0</v>
      </c>
      <c r="J97" s="649">
        <v>78.137885751805641</v>
      </c>
      <c r="K97" s="649">
        <v>0</v>
      </c>
      <c r="L97" s="649">
        <v>0</v>
      </c>
      <c r="M97" s="649">
        <v>0</v>
      </c>
      <c r="N97" s="649">
        <v>55.731451083388052</v>
      </c>
      <c r="O97" s="649">
        <v>0</v>
      </c>
      <c r="P97" s="649">
        <v>6.1595535128036767</v>
      </c>
      <c r="Q97" s="649">
        <v>0</v>
      </c>
      <c r="R97" s="649">
        <v>0</v>
      </c>
      <c r="S97" s="649">
        <v>0</v>
      </c>
      <c r="T97" s="649">
        <v>0</v>
      </c>
      <c r="U97" s="649">
        <v>0</v>
      </c>
      <c r="V97" s="649">
        <v>3.5640183847669076</v>
      </c>
      <c r="W97" s="649">
        <v>0</v>
      </c>
      <c r="X97" s="649">
        <v>0</v>
      </c>
      <c r="Y97" s="649">
        <v>0</v>
      </c>
      <c r="Z97" s="649">
        <v>1.2547603414313855</v>
      </c>
      <c r="AA97" s="649">
        <v>0</v>
      </c>
      <c r="AB97" s="649">
        <v>0</v>
      </c>
      <c r="AC97" s="649">
        <v>0</v>
      </c>
      <c r="AD97" s="649">
        <v>0</v>
      </c>
      <c r="AE97" s="649">
        <v>0</v>
      </c>
      <c r="AF97" s="649">
        <v>0</v>
      </c>
      <c r="AG97" s="649">
        <v>0</v>
      </c>
      <c r="AH97" s="649">
        <v>0</v>
      </c>
      <c r="AI97" s="649">
        <v>0</v>
      </c>
      <c r="AJ97" s="649">
        <v>0</v>
      </c>
      <c r="AK97" s="649">
        <v>0</v>
      </c>
      <c r="AL97" s="649">
        <v>0</v>
      </c>
      <c r="AM97" s="649">
        <v>0</v>
      </c>
      <c r="AN97" s="649">
        <v>0</v>
      </c>
      <c r="AO97" s="649">
        <v>0</v>
      </c>
      <c r="AP97" s="649">
        <v>0</v>
      </c>
      <c r="AQ97" s="649">
        <v>0</v>
      </c>
    </row>
    <row r="98" spans="1:43" ht="16.5">
      <c r="A98" s="648">
        <v>257</v>
      </c>
      <c r="B98" s="638" t="s">
        <v>120</v>
      </c>
      <c r="C98" s="36">
        <v>41154</v>
      </c>
      <c r="D98" s="649">
        <v>241.39765271905526</v>
      </c>
      <c r="E98" s="649">
        <v>-196.44999271030761</v>
      </c>
      <c r="F98" s="649">
        <v>-100.51999805608203</v>
      </c>
      <c r="G98" s="657">
        <v>-55.572338047334405</v>
      </c>
      <c r="H98" s="649">
        <v>145.001457938475</v>
      </c>
      <c r="I98" s="649">
        <v>0</v>
      </c>
      <c r="J98" s="649">
        <v>35.27844194974972</v>
      </c>
      <c r="K98" s="649">
        <v>19.811828740827139</v>
      </c>
      <c r="L98" s="649">
        <v>8.3420566652087285</v>
      </c>
      <c r="M98" s="649">
        <v>0</v>
      </c>
      <c r="N98" s="649">
        <v>13.868178062885747</v>
      </c>
      <c r="O98" s="649">
        <v>-11.662535840987511</v>
      </c>
      <c r="P98" s="649">
        <v>9.3848471594498708</v>
      </c>
      <c r="Q98" s="649">
        <v>14.368153763911163</v>
      </c>
      <c r="R98" s="649">
        <v>0</v>
      </c>
      <c r="S98" s="649">
        <v>0</v>
      </c>
      <c r="T98" s="649">
        <v>6.951936628274287E-2</v>
      </c>
      <c r="U98" s="649">
        <v>0</v>
      </c>
      <c r="V98" s="649">
        <v>3.5640034990523399</v>
      </c>
      <c r="W98" s="649">
        <v>0</v>
      </c>
      <c r="X98" s="649">
        <v>0</v>
      </c>
      <c r="Y98" s="649">
        <v>0</v>
      </c>
      <c r="Z98" s="649">
        <v>1.416484424357292</v>
      </c>
      <c r="AA98" s="649">
        <v>0</v>
      </c>
      <c r="AB98" s="649">
        <v>1.0982407542401711</v>
      </c>
      <c r="AC98" s="649">
        <v>0</v>
      </c>
      <c r="AD98" s="649">
        <v>0</v>
      </c>
      <c r="AE98" s="649">
        <v>0.85697623560285752</v>
      </c>
      <c r="AF98" s="649">
        <v>0</v>
      </c>
      <c r="AG98" s="649">
        <v>0</v>
      </c>
      <c r="AH98" s="649">
        <v>0</v>
      </c>
      <c r="AI98" s="649">
        <v>0</v>
      </c>
      <c r="AJ98" s="649">
        <v>0</v>
      </c>
      <c r="AK98" s="649">
        <v>0</v>
      </c>
      <c r="AL98" s="649">
        <v>0</v>
      </c>
      <c r="AM98" s="649">
        <v>0</v>
      </c>
      <c r="AN98" s="649">
        <v>0</v>
      </c>
      <c r="AO98" s="649">
        <v>0</v>
      </c>
      <c r="AP98" s="649">
        <v>0</v>
      </c>
      <c r="AQ98" s="649">
        <v>0</v>
      </c>
    </row>
    <row r="99" spans="1:43" ht="16.5">
      <c r="A99" s="648">
        <v>260</v>
      </c>
      <c r="B99" s="638" t="s">
        <v>121</v>
      </c>
      <c r="C99" s="36">
        <v>9689</v>
      </c>
      <c r="D99" s="649">
        <v>322.16916090411809</v>
      </c>
      <c r="E99" s="649">
        <v>-196.44999483950872</v>
      </c>
      <c r="F99" s="649">
        <v>-100.51997110124884</v>
      </c>
      <c r="G99" s="657">
        <v>25.199194963360512</v>
      </c>
      <c r="H99" s="649">
        <v>146.56466095572299</v>
      </c>
      <c r="I99" s="649">
        <v>0</v>
      </c>
      <c r="J99" s="649">
        <v>36.847146248322844</v>
      </c>
      <c r="K99" s="649">
        <v>59.228609763649501</v>
      </c>
      <c r="L99" s="649">
        <v>0</v>
      </c>
      <c r="M99" s="649">
        <v>0</v>
      </c>
      <c r="N99" s="649">
        <v>21.924656827329962</v>
      </c>
      <c r="O99" s="649">
        <v>45.844462792857883</v>
      </c>
      <c r="P99" s="649">
        <v>4.8136030550108373</v>
      </c>
      <c r="Q99" s="649">
        <v>0</v>
      </c>
      <c r="R99" s="649">
        <v>0</v>
      </c>
      <c r="S99" s="649">
        <v>0</v>
      </c>
      <c r="T99" s="649">
        <v>7.9677985344204769E-2</v>
      </c>
      <c r="U99" s="649">
        <v>0</v>
      </c>
      <c r="V99" s="649">
        <v>3.5640416967695323</v>
      </c>
      <c r="W99" s="649">
        <v>0</v>
      </c>
      <c r="X99" s="649">
        <v>0</v>
      </c>
      <c r="Y99" s="649">
        <v>0</v>
      </c>
      <c r="Z99" s="649">
        <v>0.86262772215914951</v>
      </c>
      <c r="AA99" s="649">
        <v>2.4396738569511816</v>
      </c>
      <c r="AB99" s="649">
        <v>0</v>
      </c>
      <c r="AC99" s="649">
        <v>0</v>
      </c>
      <c r="AD99" s="649">
        <v>0</v>
      </c>
      <c r="AE99" s="649">
        <v>0</v>
      </c>
      <c r="AF99" s="649">
        <v>0</v>
      </c>
      <c r="AG99" s="649">
        <v>0</v>
      </c>
      <c r="AH99" s="649">
        <v>0</v>
      </c>
      <c r="AI99" s="649">
        <v>0</v>
      </c>
      <c r="AJ99" s="649">
        <v>0</v>
      </c>
      <c r="AK99" s="649">
        <v>0</v>
      </c>
      <c r="AL99" s="649">
        <v>0</v>
      </c>
      <c r="AM99" s="649">
        <v>0</v>
      </c>
      <c r="AN99" s="649">
        <v>0</v>
      </c>
      <c r="AO99" s="649">
        <v>0</v>
      </c>
      <c r="AP99" s="649">
        <v>0</v>
      </c>
      <c r="AQ99" s="649">
        <v>0</v>
      </c>
    </row>
    <row r="100" spans="1:43" ht="16.5">
      <c r="A100" s="648">
        <v>261</v>
      </c>
      <c r="B100" s="638" t="s">
        <v>122</v>
      </c>
      <c r="C100" s="36">
        <v>6822</v>
      </c>
      <c r="D100" s="649">
        <v>349.3843447669305</v>
      </c>
      <c r="E100" s="649">
        <v>-196.45001465845792</v>
      </c>
      <c r="F100" s="649">
        <v>-100.5199355027851</v>
      </c>
      <c r="G100" s="657">
        <v>52.414394605687484</v>
      </c>
      <c r="H100" s="649">
        <v>177.98768689533861</v>
      </c>
      <c r="I100" s="649">
        <v>0</v>
      </c>
      <c r="J100" s="649">
        <v>55.821313397830551</v>
      </c>
      <c r="K100" s="649">
        <v>2.621958369979478</v>
      </c>
      <c r="L100" s="649">
        <v>5.591468777484609</v>
      </c>
      <c r="M100" s="649">
        <v>0</v>
      </c>
      <c r="N100" s="649">
        <v>86.481237173849308</v>
      </c>
      <c r="O100" s="649">
        <v>1.7478745236001172</v>
      </c>
      <c r="P100" s="649">
        <v>9.9516270888302554</v>
      </c>
      <c r="Q100" s="649">
        <v>0</v>
      </c>
      <c r="R100" s="649">
        <v>0</v>
      </c>
      <c r="S100" s="649">
        <v>0</v>
      </c>
      <c r="T100" s="649">
        <v>0</v>
      </c>
      <c r="U100" s="649">
        <v>0</v>
      </c>
      <c r="V100" s="649">
        <v>3.5640574611550866</v>
      </c>
      <c r="W100" s="649">
        <v>0</v>
      </c>
      <c r="X100" s="649">
        <v>0</v>
      </c>
      <c r="Y100" s="649">
        <v>0</v>
      </c>
      <c r="Z100" s="649">
        <v>1.2858399296394019</v>
      </c>
      <c r="AA100" s="649">
        <v>4.331281149223102</v>
      </c>
      <c r="AB100" s="649">
        <v>0</v>
      </c>
      <c r="AC100" s="649">
        <v>0</v>
      </c>
      <c r="AD100" s="649">
        <v>0</v>
      </c>
      <c r="AE100" s="649">
        <v>0</v>
      </c>
      <c r="AF100" s="649">
        <v>0</v>
      </c>
      <c r="AG100" s="649">
        <v>0</v>
      </c>
      <c r="AH100" s="649">
        <v>0</v>
      </c>
      <c r="AI100" s="649">
        <v>0</v>
      </c>
      <c r="AJ100" s="649">
        <v>0</v>
      </c>
      <c r="AK100" s="649">
        <v>0</v>
      </c>
      <c r="AL100" s="649">
        <v>0</v>
      </c>
      <c r="AM100" s="649">
        <v>0</v>
      </c>
      <c r="AN100" s="649">
        <v>0</v>
      </c>
      <c r="AO100" s="649">
        <v>0</v>
      </c>
      <c r="AP100" s="649">
        <v>0</v>
      </c>
      <c r="AQ100" s="649">
        <v>0</v>
      </c>
    </row>
    <row r="101" spans="1:43" ht="16.5">
      <c r="A101" s="648">
        <v>263</v>
      </c>
      <c r="B101" s="638" t="s">
        <v>123</v>
      </c>
      <c r="C101" s="36">
        <v>7475</v>
      </c>
      <c r="D101" s="649">
        <v>248.34354515050168</v>
      </c>
      <c r="E101" s="649">
        <v>-196.45003344481606</v>
      </c>
      <c r="F101" s="649">
        <v>-100.52</v>
      </c>
      <c r="G101" s="657">
        <v>-48.626488294314385</v>
      </c>
      <c r="H101" s="649">
        <v>156.31986622073578</v>
      </c>
      <c r="I101" s="649">
        <v>0</v>
      </c>
      <c r="J101" s="649">
        <v>41.392775919732443</v>
      </c>
      <c r="K101" s="649">
        <v>4.3868896321070237</v>
      </c>
      <c r="L101" s="649">
        <v>0</v>
      </c>
      <c r="M101" s="649">
        <v>0</v>
      </c>
      <c r="N101" s="649">
        <v>31.284013377926421</v>
      </c>
      <c r="O101" s="649">
        <v>4.3868896321070237</v>
      </c>
      <c r="P101" s="649">
        <v>4.3914381270903009</v>
      </c>
      <c r="Q101" s="649">
        <v>0</v>
      </c>
      <c r="R101" s="649">
        <v>0</v>
      </c>
      <c r="S101" s="649">
        <v>0</v>
      </c>
      <c r="T101" s="649">
        <v>0</v>
      </c>
      <c r="U101" s="649">
        <v>0</v>
      </c>
      <c r="V101" s="649">
        <v>3.5640133779264214</v>
      </c>
      <c r="W101" s="649">
        <v>0</v>
      </c>
      <c r="X101" s="649">
        <v>0</v>
      </c>
      <c r="Y101" s="649">
        <v>0</v>
      </c>
      <c r="Z101" s="649">
        <v>1.1060869565217391</v>
      </c>
      <c r="AA101" s="649">
        <v>0</v>
      </c>
      <c r="AB101" s="649">
        <v>1.511571906354515</v>
      </c>
      <c r="AC101" s="649">
        <v>0</v>
      </c>
      <c r="AD101" s="649">
        <v>0</v>
      </c>
      <c r="AE101" s="649">
        <v>0</v>
      </c>
      <c r="AF101" s="649">
        <v>0</v>
      </c>
      <c r="AG101" s="649">
        <v>0</v>
      </c>
      <c r="AH101" s="649">
        <v>0</v>
      </c>
      <c r="AI101" s="649">
        <v>0</v>
      </c>
      <c r="AJ101" s="649">
        <v>0</v>
      </c>
      <c r="AK101" s="649">
        <v>0</v>
      </c>
      <c r="AL101" s="649">
        <v>0</v>
      </c>
      <c r="AM101" s="649">
        <v>0</v>
      </c>
      <c r="AN101" s="649">
        <v>0</v>
      </c>
      <c r="AO101" s="649">
        <v>0</v>
      </c>
      <c r="AP101" s="649">
        <v>0</v>
      </c>
      <c r="AQ101" s="649">
        <v>0</v>
      </c>
    </row>
    <row r="102" spans="1:43" ht="16.5">
      <c r="A102" s="648">
        <v>265</v>
      </c>
      <c r="B102" s="638" t="s">
        <v>124</v>
      </c>
      <c r="C102" s="36">
        <v>1035</v>
      </c>
      <c r="D102" s="649">
        <v>33.936231884057968</v>
      </c>
      <c r="E102" s="649">
        <v>-196.45024154589373</v>
      </c>
      <c r="F102" s="649">
        <v>-100.51980676328502</v>
      </c>
      <c r="G102" s="657">
        <v>-263.03381642512079</v>
      </c>
      <c r="H102" s="649">
        <v>0</v>
      </c>
      <c r="I102" s="649">
        <v>0</v>
      </c>
      <c r="J102" s="649">
        <v>22.996135265700484</v>
      </c>
      <c r="K102" s="649">
        <v>0</v>
      </c>
      <c r="L102" s="649">
        <v>0</v>
      </c>
      <c r="M102" s="649">
        <v>0</v>
      </c>
      <c r="N102" s="649">
        <v>0</v>
      </c>
      <c r="O102" s="649">
        <v>0</v>
      </c>
      <c r="P102" s="649">
        <v>6.7294685990338161</v>
      </c>
      <c r="Q102" s="649">
        <v>0</v>
      </c>
      <c r="R102" s="649">
        <v>0</v>
      </c>
      <c r="S102" s="649">
        <v>0</v>
      </c>
      <c r="T102" s="649">
        <v>0</v>
      </c>
      <c r="U102" s="649">
        <v>0</v>
      </c>
      <c r="V102" s="649">
        <v>3.5642512077294688</v>
      </c>
      <c r="W102" s="649">
        <v>0</v>
      </c>
      <c r="X102" s="649">
        <v>0</v>
      </c>
      <c r="Y102" s="649">
        <v>0</v>
      </c>
      <c r="Z102" s="649">
        <v>1.0028985507246377</v>
      </c>
      <c r="AA102" s="649">
        <v>0</v>
      </c>
      <c r="AB102" s="649">
        <v>0</v>
      </c>
      <c r="AC102" s="649">
        <v>0</v>
      </c>
      <c r="AD102" s="649">
        <v>0</v>
      </c>
      <c r="AE102" s="649">
        <v>0</v>
      </c>
      <c r="AF102" s="649">
        <v>0</v>
      </c>
      <c r="AG102" s="649">
        <v>0</v>
      </c>
      <c r="AH102" s="649">
        <v>0</v>
      </c>
      <c r="AI102" s="649">
        <v>0</v>
      </c>
      <c r="AJ102" s="649">
        <v>0</v>
      </c>
      <c r="AK102" s="649">
        <v>0</v>
      </c>
      <c r="AL102" s="649">
        <v>0</v>
      </c>
      <c r="AM102" s="649">
        <v>0</v>
      </c>
      <c r="AN102" s="649">
        <v>0</v>
      </c>
      <c r="AO102" s="649">
        <v>0</v>
      </c>
      <c r="AP102" s="649">
        <v>0</v>
      </c>
      <c r="AQ102" s="649">
        <v>-0.35652173913043478</v>
      </c>
    </row>
    <row r="103" spans="1:43" ht="16.5">
      <c r="A103" s="648">
        <v>271</v>
      </c>
      <c r="B103" s="638" t="s">
        <v>125</v>
      </c>
      <c r="C103" s="36">
        <v>6766</v>
      </c>
      <c r="D103" s="649">
        <v>260.21608040201005</v>
      </c>
      <c r="E103" s="649">
        <v>-196.45004433934378</v>
      </c>
      <c r="F103" s="649">
        <v>-100.51995270469997</v>
      </c>
      <c r="G103" s="657">
        <v>-36.753916642033701</v>
      </c>
      <c r="H103" s="649">
        <v>166.9804906887378</v>
      </c>
      <c r="I103" s="649">
        <v>0</v>
      </c>
      <c r="J103" s="649">
        <v>56.283328406739578</v>
      </c>
      <c r="K103" s="649">
        <v>5.2871711498669818</v>
      </c>
      <c r="L103" s="649">
        <v>0</v>
      </c>
      <c r="M103" s="649">
        <v>0</v>
      </c>
      <c r="N103" s="649">
        <v>14.678096364173809</v>
      </c>
      <c r="O103" s="649">
        <v>1.3217558380135974</v>
      </c>
      <c r="P103" s="649">
        <v>5.5437481525273427</v>
      </c>
      <c r="Q103" s="649">
        <v>0</v>
      </c>
      <c r="R103" s="649">
        <v>0</v>
      </c>
      <c r="S103" s="649">
        <v>0</v>
      </c>
      <c r="T103" s="649">
        <v>2.0004433934377772</v>
      </c>
      <c r="U103" s="649">
        <v>0</v>
      </c>
      <c r="V103" s="649">
        <v>3.5639964528524977</v>
      </c>
      <c r="W103" s="649">
        <v>0</v>
      </c>
      <c r="X103" s="649">
        <v>0</v>
      </c>
      <c r="Y103" s="649">
        <v>0</v>
      </c>
      <c r="Z103" s="649">
        <v>1.0634052616021283</v>
      </c>
      <c r="AA103" s="649">
        <v>3.4936446940585277</v>
      </c>
      <c r="AB103" s="649">
        <v>0</v>
      </c>
      <c r="AC103" s="649">
        <v>0</v>
      </c>
      <c r="AD103" s="649">
        <v>0</v>
      </c>
      <c r="AE103" s="649">
        <v>0</v>
      </c>
      <c r="AF103" s="649">
        <v>0</v>
      </c>
      <c r="AG103" s="649">
        <v>0</v>
      </c>
      <c r="AH103" s="649">
        <v>0</v>
      </c>
      <c r="AI103" s="649">
        <v>0</v>
      </c>
      <c r="AJ103" s="649">
        <v>0</v>
      </c>
      <c r="AK103" s="649">
        <v>0</v>
      </c>
      <c r="AL103" s="649">
        <v>0</v>
      </c>
      <c r="AM103" s="649">
        <v>0</v>
      </c>
      <c r="AN103" s="649">
        <v>0</v>
      </c>
      <c r="AO103" s="649">
        <v>0</v>
      </c>
      <c r="AP103" s="649">
        <v>0</v>
      </c>
      <c r="AQ103" s="649">
        <v>0</v>
      </c>
    </row>
    <row r="104" spans="1:43" ht="16.5">
      <c r="A104" s="648">
        <v>272</v>
      </c>
      <c r="B104" s="638" t="s">
        <v>126</v>
      </c>
      <c r="C104" s="36">
        <v>48295</v>
      </c>
      <c r="D104" s="649">
        <v>313.33084170203955</v>
      </c>
      <c r="E104" s="649">
        <v>-196.45000517651931</v>
      </c>
      <c r="F104" s="649">
        <v>-100.51999171756911</v>
      </c>
      <c r="G104" s="657">
        <v>16.360844807951132</v>
      </c>
      <c r="H104" s="649">
        <v>143.34086344342063</v>
      </c>
      <c r="I104" s="649">
        <v>0</v>
      </c>
      <c r="J104" s="649">
        <v>45.339579666632154</v>
      </c>
      <c r="K104" s="649">
        <v>22.653918625116471</v>
      </c>
      <c r="L104" s="649">
        <v>29.224143286054456</v>
      </c>
      <c r="M104" s="649">
        <v>0</v>
      </c>
      <c r="N104" s="649">
        <v>14.94247851744487</v>
      </c>
      <c r="O104" s="649">
        <v>10.740552852262139</v>
      </c>
      <c r="P104" s="649">
        <v>15.945273837871415</v>
      </c>
      <c r="Q104" s="649">
        <v>0</v>
      </c>
      <c r="R104" s="649">
        <v>0</v>
      </c>
      <c r="S104" s="649">
        <v>0</v>
      </c>
      <c r="T104" s="649">
        <v>8.0946060668806297</v>
      </c>
      <c r="U104" s="649">
        <v>3.5929185215860855</v>
      </c>
      <c r="V104" s="649">
        <v>3.5639921316906511</v>
      </c>
      <c r="W104" s="649">
        <v>0.53429961693757122</v>
      </c>
      <c r="X104" s="649">
        <v>6.8783517962521996</v>
      </c>
      <c r="Y104" s="649">
        <v>4.3747385857749252</v>
      </c>
      <c r="Z104" s="649">
        <v>1.5194740656382648</v>
      </c>
      <c r="AA104" s="649">
        <v>2.2637125996479965</v>
      </c>
      <c r="AB104" s="649">
        <v>0</v>
      </c>
      <c r="AC104" s="649">
        <v>0</v>
      </c>
      <c r="AD104" s="649">
        <v>0</v>
      </c>
      <c r="AE104" s="649">
        <v>3.9527901439072366E-2</v>
      </c>
      <c r="AF104" s="649">
        <v>0</v>
      </c>
      <c r="AG104" s="649">
        <v>0</v>
      </c>
      <c r="AH104" s="649">
        <v>0</v>
      </c>
      <c r="AI104" s="649">
        <v>0</v>
      </c>
      <c r="AJ104" s="649">
        <v>0</v>
      </c>
      <c r="AK104" s="649">
        <v>0</v>
      </c>
      <c r="AL104" s="649">
        <v>0</v>
      </c>
      <c r="AM104" s="649">
        <v>0</v>
      </c>
      <c r="AN104" s="649">
        <v>0</v>
      </c>
      <c r="AO104" s="649">
        <v>0</v>
      </c>
      <c r="AP104" s="649">
        <v>0</v>
      </c>
      <c r="AQ104" s="649">
        <v>0.28241018738999896</v>
      </c>
    </row>
    <row r="105" spans="1:43" ht="16.5">
      <c r="A105" s="648">
        <v>273</v>
      </c>
      <c r="B105" s="638" t="s">
        <v>127</v>
      </c>
      <c r="C105" s="36">
        <v>4011</v>
      </c>
      <c r="D105" s="649">
        <v>248.77237596609325</v>
      </c>
      <c r="E105" s="649">
        <v>-196.45001246571928</v>
      </c>
      <c r="F105" s="649">
        <v>-100.52006980802793</v>
      </c>
      <c r="G105" s="657">
        <v>-48.197706307653952</v>
      </c>
      <c r="H105" s="649">
        <v>166.54899027673898</v>
      </c>
      <c r="I105" s="649">
        <v>0</v>
      </c>
      <c r="J105" s="649">
        <v>29.669409124906508</v>
      </c>
      <c r="K105" s="649">
        <v>1.8581401146846173</v>
      </c>
      <c r="L105" s="649">
        <v>0</v>
      </c>
      <c r="M105" s="649">
        <v>0</v>
      </c>
      <c r="N105" s="649">
        <v>33.455996010969834</v>
      </c>
      <c r="O105" s="649">
        <v>1.8581401146846173</v>
      </c>
      <c r="P105" s="649">
        <v>10.678135128396908</v>
      </c>
      <c r="Q105" s="649">
        <v>0</v>
      </c>
      <c r="R105" s="649">
        <v>0</v>
      </c>
      <c r="S105" s="649">
        <v>0</v>
      </c>
      <c r="T105" s="649">
        <v>0</v>
      </c>
      <c r="U105" s="649">
        <v>0</v>
      </c>
      <c r="V105" s="649">
        <v>3.5639491398653704</v>
      </c>
      <c r="W105" s="649">
        <v>0</v>
      </c>
      <c r="X105" s="649">
        <v>0</v>
      </c>
      <c r="Y105" s="649">
        <v>0</v>
      </c>
      <c r="Z105" s="649">
        <v>1.1396160558464223</v>
      </c>
      <c r="AA105" s="649">
        <v>0</v>
      </c>
      <c r="AB105" s="649">
        <v>0</v>
      </c>
      <c r="AC105" s="649">
        <v>0</v>
      </c>
      <c r="AD105" s="649">
        <v>0</v>
      </c>
      <c r="AE105" s="649">
        <v>0</v>
      </c>
      <c r="AF105" s="649">
        <v>0</v>
      </c>
      <c r="AG105" s="649">
        <v>0</v>
      </c>
      <c r="AH105" s="649">
        <v>0</v>
      </c>
      <c r="AI105" s="649">
        <v>0</v>
      </c>
      <c r="AJ105" s="649">
        <v>0</v>
      </c>
      <c r="AK105" s="649">
        <v>0</v>
      </c>
      <c r="AL105" s="649">
        <v>0</v>
      </c>
      <c r="AM105" s="649">
        <v>0</v>
      </c>
      <c r="AN105" s="649">
        <v>0</v>
      </c>
      <c r="AO105" s="649">
        <v>0</v>
      </c>
      <c r="AP105" s="649">
        <v>0</v>
      </c>
      <c r="AQ105" s="649">
        <v>0</v>
      </c>
    </row>
    <row r="106" spans="1:43" ht="16.5">
      <c r="A106" s="648">
        <v>275</v>
      </c>
      <c r="B106" s="638" t="s">
        <v>128</v>
      </c>
      <c r="C106" s="36">
        <v>2499</v>
      </c>
      <c r="D106" s="649">
        <v>366.80992396958783</v>
      </c>
      <c r="E106" s="649">
        <v>-196.45018007202881</v>
      </c>
      <c r="F106" s="649">
        <v>-100.51980792316927</v>
      </c>
      <c r="G106" s="657">
        <v>69.839935974389761</v>
      </c>
      <c r="H106" s="649">
        <v>242.8063225290116</v>
      </c>
      <c r="I106" s="649">
        <v>0</v>
      </c>
      <c r="J106" s="649">
        <v>66.669067627050822</v>
      </c>
      <c r="K106" s="649">
        <v>23.858343337334933</v>
      </c>
      <c r="L106" s="649">
        <v>0</v>
      </c>
      <c r="M106" s="649">
        <v>0</v>
      </c>
      <c r="N106" s="649">
        <v>0</v>
      </c>
      <c r="O106" s="649">
        <v>23.858343337334933</v>
      </c>
      <c r="P106" s="649">
        <v>2.7815126050420167</v>
      </c>
      <c r="Q106" s="649">
        <v>0</v>
      </c>
      <c r="R106" s="649">
        <v>0</v>
      </c>
      <c r="S106" s="649">
        <v>0</v>
      </c>
      <c r="T106" s="649">
        <v>2.2725090036014404</v>
      </c>
      <c r="U106" s="649">
        <v>0</v>
      </c>
      <c r="V106" s="649">
        <v>3.5638255302120849</v>
      </c>
      <c r="W106" s="649">
        <v>0</v>
      </c>
      <c r="X106" s="649">
        <v>0</v>
      </c>
      <c r="Y106" s="649">
        <v>0</v>
      </c>
      <c r="Z106" s="649">
        <v>1</v>
      </c>
      <c r="AA106" s="649">
        <v>0</v>
      </c>
      <c r="AB106" s="649">
        <v>0</v>
      </c>
      <c r="AC106" s="649">
        <v>0</v>
      </c>
      <c r="AD106" s="649">
        <v>0</v>
      </c>
      <c r="AE106" s="649">
        <v>0</v>
      </c>
      <c r="AF106" s="649">
        <v>0</v>
      </c>
      <c r="AG106" s="649">
        <v>0</v>
      </c>
      <c r="AH106" s="649">
        <v>0</v>
      </c>
      <c r="AI106" s="649">
        <v>0</v>
      </c>
      <c r="AJ106" s="649">
        <v>0</v>
      </c>
      <c r="AK106" s="649">
        <v>0</v>
      </c>
      <c r="AL106" s="649">
        <v>0</v>
      </c>
      <c r="AM106" s="649">
        <v>0</v>
      </c>
      <c r="AN106" s="649">
        <v>0</v>
      </c>
      <c r="AO106" s="649">
        <v>0</v>
      </c>
      <c r="AP106" s="649">
        <v>0</v>
      </c>
      <c r="AQ106" s="649">
        <v>0</v>
      </c>
    </row>
    <row r="107" spans="1:43" ht="16.5">
      <c r="A107" s="648">
        <v>276</v>
      </c>
      <c r="B107" s="638" t="s">
        <v>129</v>
      </c>
      <c r="C107" s="36">
        <v>15136</v>
      </c>
      <c r="D107" s="649">
        <v>186.80998942917549</v>
      </c>
      <c r="E107" s="649">
        <v>-196.44998678646934</v>
      </c>
      <c r="F107" s="649">
        <v>-100.52001849894292</v>
      </c>
      <c r="G107" s="657">
        <v>-110.16001585623678</v>
      </c>
      <c r="H107" s="649">
        <v>101.55946088794926</v>
      </c>
      <c r="I107" s="649">
        <v>0</v>
      </c>
      <c r="J107" s="649">
        <v>56.608681289640593</v>
      </c>
      <c r="K107" s="649">
        <v>1.6741543340380549</v>
      </c>
      <c r="L107" s="649">
        <v>5.0403673361522197</v>
      </c>
      <c r="M107" s="649">
        <v>0</v>
      </c>
      <c r="N107" s="649">
        <v>0</v>
      </c>
      <c r="O107" s="649">
        <v>0.98480443974630016</v>
      </c>
      <c r="P107" s="649">
        <v>13.965248414376321</v>
      </c>
      <c r="Q107" s="649">
        <v>0</v>
      </c>
      <c r="R107" s="649">
        <v>0</v>
      </c>
      <c r="S107" s="649">
        <v>0</v>
      </c>
      <c r="T107" s="649">
        <v>0</v>
      </c>
      <c r="U107" s="649">
        <v>0</v>
      </c>
      <c r="V107" s="649">
        <v>3.5640195560253698</v>
      </c>
      <c r="W107" s="649">
        <v>0</v>
      </c>
      <c r="X107" s="649">
        <v>0</v>
      </c>
      <c r="Y107" s="649">
        <v>0</v>
      </c>
      <c r="Z107" s="649">
        <v>1.4610861522198733</v>
      </c>
      <c r="AA107" s="649">
        <v>1.9521670190274842</v>
      </c>
      <c r="AB107" s="649">
        <v>0</v>
      </c>
      <c r="AC107" s="649">
        <v>0</v>
      </c>
      <c r="AD107" s="649">
        <v>0</v>
      </c>
      <c r="AE107" s="649">
        <v>0</v>
      </c>
      <c r="AF107" s="649">
        <v>0</v>
      </c>
      <c r="AG107" s="649">
        <v>0</v>
      </c>
      <c r="AH107" s="649">
        <v>0</v>
      </c>
      <c r="AI107" s="649">
        <v>0</v>
      </c>
      <c r="AJ107" s="649">
        <v>0</v>
      </c>
      <c r="AK107" s="649">
        <v>0</v>
      </c>
      <c r="AL107" s="649">
        <v>0</v>
      </c>
      <c r="AM107" s="649">
        <v>0</v>
      </c>
      <c r="AN107" s="649">
        <v>0</v>
      </c>
      <c r="AO107" s="649">
        <v>0</v>
      </c>
      <c r="AP107" s="649">
        <v>0</v>
      </c>
      <c r="AQ107" s="649">
        <v>0</v>
      </c>
    </row>
    <row r="108" spans="1:43" ht="16.5">
      <c r="A108" s="648">
        <v>280</v>
      </c>
      <c r="B108" s="638" t="s">
        <v>130</v>
      </c>
      <c r="C108" s="36">
        <v>2015</v>
      </c>
      <c r="D108" s="649">
        <v>151.64913151364763</v>
      </c>
      <c r="E108" s="649">
        <v>-196.4501240694789</v>
      </c>
      <c r="F108" s="649">
        <v>-100.52009925558313</v>
      </c>
      <c r="G108" s="657">
        <v>-145.32109181141439</v>
      </c>
      <c r="H108" s="649">
        <v>0</v>
      </c>
      <c r="I108" s="649">
        <v>0</v>
      </c>
      <c r="J108" s="649">
        <v>94.494292803970225</v>
      </c>
      <c r="K108" s="649">
        <v>19.233250620347395</v>
      </c>
      <c r="L108" s="649">
        <v>0</v>
      </c>
      <c r="M108" s="649">
        <v>0</v>
      </c>
      <c r="N108" s="649">
        <v>0</v>
      </c>
      <c r="O108" s="649">
        <v>19.233250620347395</v>
      </c>
      <c r="P108" s="649">
        <v>13.959305210918114</v>
      </c>
      <c r="Q108" s="649">
        <v>0</v>
      </c>
      <c r="R108" s="649">
        <v>0</v>
      </c>
      <c r="S108" s="649">
        <v>0</v>
      </c>
      <c r="T108" s="649">
        <v>0</v>
      </c>
      <c r="U108" s="649">
        <v>0</v>
      </c>
      <c r="V108" s="649">
        <v>3.5637717121588088</v>
      </c>
      <c r="W108" s="649">
        <v>0</v>
      </c>
      <c r="X108" s="649">
        <v>0</v>
      </c>
      <c r="Y108" s="649">
        <v>0</v>
      </c>
      <c r="Z108" s="649">
        <v>1.1652605459057073</v>
      </c>
      <c r="AA108" s="649">
        <v>0</v>
      </c>
      <c r="AB108" s="649">
        <v>0</v>
      </c>
      <c r="AC108" s="649">
        <v>0</v>
      </c>
      <c r="AD108" s="649">
        <v>0</v>
      </c>
      <c r="AE108" s="649">
        <v>0</v>
      </c>
      <c r="AF108" s="649">
        <v>0</v>
      </c>
      <c r="AG108" s="649">
        <v>0</v>
      </c>
      <c r="AH108" s="649">
        <v>0</v>
      </c>
      <c r="AI108" s="649">
        <v>0</v>
      </c>
      <c r="AJ108" s="649">
        <v>0</v>
      </c>
      <c r="AK108" s="649">
        <v>0</v>
      </c>
      <c r="AL108" s="649">
        <v>0</v>
      </c>
      <c r="AM108" s="649">
        <v>0</v>
      </c>
      <c r="AN108" s="649">
        <v>0</v>
      </c>
      <c r="AO108" s="649">
        <v>0</v>
      </c>
      <c r="AP108" s="649">
        <v>0</v>
      </c>
      <c r="AQ108" s="649">
        <v>0</v>
      </c>
    </row>
    <row r="109" spans="1:43" ht="16.5">
      <c r="A109" s="648">
        <v>284</v>
      </c>
      <c r="B109" s="638" t="s">
        <v>131</v>
      </c>
      <c r="C109" s="36">
        <v>2207</v>
      </c>
      <c r="D109" s="649">
        <v>709.16492976891709</v>
      </c>
      <c r="E109" s="649">
        <v>-196.44993203443588</v>
      </c>
      <c r="F109" s="649">
        <v>-100.52016311735387</v>
      </c>
      <c r="G109" s="657">
        <v>412.1948346171273</v>
      </c>
      <c r="H109" s="649">
        <v>563.97734481196198</v>
      </c>
      <c r="I109" s="649">
        <v>0</v>
      </c>
      <c r="J109" s="649">
        <v>86.273674671499776</v>
      </c>
      <c r="K109" s="649">
        <v>12.15677390122338</v>
      </c>
      <c r="L109" s="649">
        <v>17.28364295423652</v>
      </c>
      <c r="M109" s="649">
        <v>0</v>
      </c>
      <c r="N109" s="649">
        <v>0</v>
      </c>
      <c r="O109" s="649">
        <v>12.15677390122338</v>
      </c>
      <c r="P109" s="649">
        <v>12.684639782510194</v>
      </c>
      <c r="Q109" s="649">
        <v>0</v>
      </c>
      <c r="R109" s="649">
        <v>0</v>
      </c>
      <c r="S109" s="649">
        <v>0</v>
      </c>
      <c r="T109" s="649">
        <v>0</v>
      </c>
      <c r="U109" s="649">
        <v>0</v>
      </c>
      <c r="V109" s="649">
        <v>3.564114182147712</v>
      </c>
      <c r="W109" s="649">
        <v>0</v>
      </c>
      <c r="X109" s="649">
        <v>0</v>
      </c>
      <c r="Y109" s="649">
        <v>0</v>
      </c>
      <c r="Z109" s="649">
        <v>1.0679655641141821</v>
      </c>
      <c r="AA109" s="649">
        <v>0</v>
      </c>
      <c r="AB109" s="649">
        <v>0</v>
      </c>
      <c r="AC109" s="649">
        <v>0</v>
      </c>
      <c r="AD109" s="649">
        <v>0</v>
      </c>
      <c r="AE109" s="649">
        <v>0</v>
      </c>
      <c r="AF109" s="649">
        <v>0</v>
      </c>
      <c r="AG109" s="649">
        <v>0</v>
      </c>
      <c r="AH109" s="649">
        <v>0</v>
      </c>
      <c r="AI109" s="649">
        <v>0</v>
      </c>
      <c r="AJ109" s="649">
        <v>0</v>
      </c>
      <c r="AK109" s="649">
        <v>0</v>
      </c>
      <c r="AL109" s="649">
        <v>0</v>
      </c>
      <c r="AM109" s="649">
        <v>0</v>
      </c>
      <c r="AN109" s="649">
        <v>0</v>
      </c>
      <c r="AO109" s="649">
        <v>0</v>
      </c>
      <c r="AP109" s="649">
        <v>0</v>
      </c>
      <c r="AQ109" s="649">
        <v>0</v>
      </c>
    </row>
    <row r="110" spans="1:43" ht="16.5">
      <c r="A110" s="648">
        <v>285</v>
      </c>
      <c r="B110" s="638" t="s">
        <v>132</v>
      </c>
      <c r="C110" s="36">
        <v>50500</v>
      </c>
      <c r="D110" s="649">
        <v>307.43043564356435</v>
      </c>
      <c r="E110" s="649">
        <v>-196.45</v>
      </c>
      <c r="F110" s="649">
        <v>-100.52</v>
      </c>
      <c r="G110" s="657">
        <v>10.460435643564356</v>
      </c>
      <c r="H110" s="649">
        <v>132.3250099009901</v>
      </c>
      <c r="I110" s="649">
        <v>0</v>
      </c>
      <c r="J110" s="649">
        <v>57.027683168316834</v>
      </c>
      <c r="K110" s="649">
        <v>20.80881188118812</v>
      </c>
      <c r="L110" s="649">
        <v>27.192752475247524</v>
      </c>
      <c r="M110" s="649">
        <v>0</v>
      </c>
      <c r="N110" s="649">
        <v>14.785663366336633</v>
      </c>
      <c r="O110" s="649">
        <v>12.190118811881188</v>
      </c>
      <c r="P110" s="649">
        <v>5.2530297029702968</v>
      </c>
      <c r="Q110" s="649">
        <v>0</v>
      </c>
      <c r="R110" s="649">
        <v>0</v>
      </c>
      <c r="S110" s="649">
        <v>0</v>
      </c>
      <c r="T110" s="649">
        <v>3.4490891089108913</v>
      </c>
      <c r="U110" s="649">
        <v>8.1446930693069302</v>
      </c>
      <c r="V110" s="649">
        <v>3.5640000000000001</v>
      </c>
      <c r="W110" s="649">
        <v>10.927504950495049</v>
      </c>
      <c r="X110" s="649">
        <v>6.5780198019801981</v>
      </c>
      <c r="Y110" s="649">
        <v>0</v>
      </c>
      <c r="Z110" s="649">
        <v>1.1792079207920791</v>
      </c>
      <c r="AA110" s="649">
        <v>2.3989306930693068</v>
      </c>
      <c r="AB110" s="649">
        <v>0</v>
      </c>
      <c r="AC110" s="649">
        <v>0</v>
      </c>
      <c r="AD110" s="649">
        <v>0</v>
      </c>
      <c r="AE110" s="649">
        <v>0</v>
      </c>
      <c r="AF110" s="649">
        <v>0</v>
      </c>
      <c r="AG110" s="649">
        <v>0</v>
      </c>
      <c r="AH110" s="649">
        <v>0</v>
      </c>
      <c r="AI110" s="649">
        <v>0</v>
      </c>
      <c r="AJ110" s="649">
        <v>0</v>
      </c>
      <c r="AK110" s="649">
        <v>0</v>
      </c>
      <c r="AL110" s="649">
        <v>0</v>
      </c>
      <c r="AM110" s="649">
        <v>0</v>
      </c>
      <c r="AN110" s="649">
        <v>0</v>
      </c>
      <c r="AO110" s="649">
        <v>0</v>
      </c>
      <c r="AP110" s="649">
        <v>0</v>
      </c>
      <c r="AQ110" s="649">
        <v>1.605920792079208</v>
      </c>
    </row>
    <row r="111" spans="1:43" ht="16.5">
      <c r="A111" s="648">
        <v>286</v>
      </c>
      <c r="B111" s="638" t="s">
        <v>133</v>
      </c>
      <c r="C111" s="36">
        <v>78880</v>
      </c>
      <c r="D111" s="649">
        <v>225.10763184584178</v>
      </c>
      <c r="E111" s="649">
        <v>-196.45</v>
      </c>
      <c r="F111" s="649">
        <v>-100.52000507099392</v>
      </c>
      <c r="G111" s="657">
        <v>-71.862373225152126</v>
      </c>
      <c r="H111" s="649">
        <v>107.61381845841785</v>
      </c>
      <c r="I111" s="649">
        <v>0</v>
      </c>
      <c r="J111" s="649">
        <v>52.200050709939148</v>
      </c>
      <c r="K111" s="649">
        <v>4.3462094320486813</v>
      </c>
      <c r="L111" s="649">
        <v>12.089693204868155</v>
      </c>
      <c r="M111" s="649">
        <v>0</v>
      </c>
      <c r="N111" s="649">
        <v>12.591037018255578</v>
      </c>
      <c r="O111" s="649">
        <v>11.03558569979716</v>
      </c>
      <c r="P111" s="649">
        <v>5.6762423935091277</v>
      </c>
      <c r="Q111" s="649">
        <v>0</v>
      </c>
      <c r="R111" s="649">
        <v>0</v>
      </c>
      <c r="S111" s="649">
        <v>0</v>
      </c>
      <c r="T111" s="649">
        <v>5.8949797160243405</v>
      </c>
      <c r="U111" s="649">
        <v>2.8108519269776875</v>
      </c>
      <c r="V111" s="649">
        <v>3.5639959432048682</v>
      </c>
      <c r="W111" s="649">
        <v>3.5376901622718053</v>
      </c>
      <c r="X111" s="649">
        <v>0</v>
      </c>
      <c r="Y111" s="649">
        <v>0</v>
      </c>
      <c r="Z111" s="649">
        <v>1.127079107505071</v>
      </c>
      <c r="AA111" s="649">
        <v>1.5358265720081137</v>
      </c>
      <c r="AB111" s="649">
        <v>0.71623985801217038</v>
      </c>
      <c r="AC111" s="649">
        <v>0</v>
      </c>
      <c r="AD111" s="649">
        <v>0</v>
      </c>
      <c r="AE111" s="649">
        <v>3.8159229208924949E-3</v>
      </c>
      <c r="AF111" s="649">
        <v>0</v>
      </c>
      <c r="AG111" s="649">
        <v>0</v>
      </c>
      <c r="AH111" s="649">
        <v>0</v>
      </c>
      <c r="AI111" s="649">
        <v>0</v>
      </c>
      <c r="AJ111" s="649">
        <v>0</v>
      </c>
      <c r="AK111" s="649">
        <v>0</v>
      </c>
      <c r="AL111" s="649">
        <v>0</v>
      </c>
      <c r="AM111" s="649">
        <v>0</v>
      </c>
      <c r="AN111" s="649">
        <v>0</v>
      </c>
      <c r="AO111" s="649">
        <v>0</v>
      </c>
      <c r="AP111" s="649">
        <v>0</v>
      </c>
      <c r="AQ111" s="649">
        <v>0.36451572008113592</v>
      </c>
    </row>
    <row r="112" spans="1:43" ht="16.5">
      <c r="A112" s="648">
        <v>287</v>
      </c>
      <c r="B112" s="638" t="s">
        <v>134</v>
      </c>
      <c r="C112" s="36">
        <v>6199</v>
      </c>
      <c r="D112" s="649">
        <v>396.98338441684143</v>
      </c>
      <c r="E112" s="649">
        <v>-196.45007259235359</v>
      </c>
      <c r="F112" s="649">
        <v>-100.51992256815615</v>
      </c>
      <c r="G112" s="657">
        <v>100.01338925633166</v>
      </c>
      <c r="H112" s="649">
        <v>186.39570898532023</v>
      </c>
      <c r="I112" s="649">
        <v>0</v>
      </c>
      <c r="J112" s="649">
        <v>61.431359896757542</v>
      </c>
      <c r="K112" s="649">
        <v>101.71108243265043</v>
      </c>
      <c r="L112" s="649">
        <v>6.1534118406194551</v>
      </c>
      <c r="M112" s="649">
        <v>0</v>
      </c>
      <c r="N112" s="649">
        <v>26.618002903694144</v>
      </c>
      <c r="O112" s="649">
        <v>-75.501855137925475</v>
      </c>
      <c r="P112" s="649">
        <v>6.0508146475237945</v>
      </c>
      <c r="Q112" s="649">
        <v>0</v>
      </c>
      <c r="R112" s="649">
        <v>0</v>
      </c>
      <c r="S112" s="649">
        <v>0</v>
      </c>
      <c r="T112" s="649">
        <v>0</v>
      </c>
      <c r="U112" s="649">
        <v>10.367317309243427</v>
      </c>
      <c r="V112" s="649">
        <v>3.5639619293434426</v>
      </c>
      <c r="W112" s="649">
        <v>15.639619293434425</v>
      </c>
      <c r="X112" s="649">
        <v>0</v>
      </c>
      <c r="Y112" s="649">
        <v>0</v>
      </c>
      <c r="Z112" s="649">
        <v>0.97306017099532183</v>
      </c>
      <c r="AA112" s="649">
        <v>0</v>
      </c>
      <c r="AB112" s="649">
        <v>0</v>
      </c>
      <c r="AC112" s="649">
        <v>0</v>
      </c>
      <c r="AD112" s="649">
        <v>0</v>
      </c>
      <c r="AE112" s="649">
        <v>8.1855137925471855</v>
      </c>
      <c r="AF112" s="649">
        <v>0</v>
      </c>
      <c r="AG112" s="649">
        <v>0</v>
      </c>
      <c r="AH112" s="649">
        <v>0</v>
      </c>
      <c r="AI112" s="649">
        <v>36.801903532827879</v>
      </c>
      <c r="AJ112" s="649">
        <v>0</v>
      </c>
      <c r="AK112" s="649">
        <v>0</v>
      </c>
      <c r="AL112" s="649">
        <v>0</v>
      </c>
      <c r="AM112" s="649">
        <v>0</v>
      </c>
      <c r="AN112" s="649">
        <v>1.9548314244232941</v>
      </c>
      <c r="AO112" s="649">
        <v>0</v>
      </c>
      <c r="AP112" s="649">
        <v>3.7909340216163899E-2</v>
      </c>
      <c r="AQ112" s="649">
        <v>6.6007420551701887</v>
      </c>
    </row>
    <row r="113" spans="1:43" ht="16.5">
      <c r="A113" s="648">
        <v>288</v>
      </c>
      <c r="B113" s="638" t="s">
        <v>135</v>
      </c>
      <c r="C113" s="36">
        <v>6368</v>
      </c>
      <c r="D113" s="649">
        <v>347.8925879396985</v>
      </c>
      <c r="E113" s="649">
        <v>-196.45006281407035</v>
      </c>
      <c r="F113" s="649">
        <v>-100.51994346733669</v>
      </c>
      <c r="G113" s="657">
        <v>50.922581658291456</v>
      </c>
      <c r="H113" s="649">
        <v>199.7515703517588</v>
      </c>
      <c r="I113" s="649">
        <v>0</v>
      </c>
      <c r="J113" s="649">
        <v>26.163002512562816</v>
      </c>
      <c r="K113" s="649">
        <v>8.6606469849246235</v>
      </c>
      <c r="L113" s="649">
        <v>47.921325376884425</v>
      </c>
      <c r="M113" s="649">
        <v>0</v>
      </c>
      <c r="N113" s="649">
        <v>37.010207286432163</v>
      </c>
      <c r="O113" s="649">
        <v>-0.93624371859296485</v>
      </c>
      <c r="P113" s="649">
        <v>20.507851758793969</v>
      </c>
      <c r="Q113" s="649">
        <v>0</v>
      </c>
      <c r="R113" s="649">
        <v>0</v>
      </c>
      <c r="S113" s="649">
        <v>0</v>
      </c>
      <c r="T113" s="649">
        <v>0</v>
      </c>
      <c r="U113" s="649">
        <v>0</v>
      </c>
      <c r="V113" s="649">
        <v>3.5640703517587942</v>
      </c>
      <c r="W113" s="649">
        <v>0</v>
      </c>
      <c r="X113" s="649">
        <v>0</v>
      </c>
      <c r="Y113" s="649">
        <v>0</v>
      </c>
      <c r="Z113" s="649">
        <v>1.3487751256281406</v>
      </c>
      <c r="AA113" s="649">
        <v>3.7119974874371859</v>
      </c>
      <c r="AB113" s="649">
        <v>0</v>
      </c>
      <c r="AC113" s="649">
        <v>0</v>
      </c>
      <c r="AD113" s="649">
        <v>0</v>
      </c>
      <c r="AE113" s="649">
        <v>0.18938442211055276</v>
      </c>
      <c r="AF113" s="649">
        <v>0</v>
      </c>
      <c r="AG113" s="649">
        <v>0</v>
      </c>
      <c r="AH113" s="649">
        <v>0</v>
      </c>
      <c r="AI113" s="649">
        <v>0</v>
      </c>
      <c r="AJ113" s="649">
        <v>0</v>
      </c>
      <c r="AK113" s="649">
        <v>0</v>
      </c>
      <c r="AL113" s="649">
        <v>0</v>
      </c>
      <c r="AM113" s="649">
        <v>0</v>
      </c>
      <c r="AN113" s="649">
        <v>0</v>
      </c>
      <c r="AO113" s="649">
        <v>0</v>
      </c>
      <c r="AP113" s="649">
        <v>0</v>
      </c>
      <c r="AQ113" s="649">
        <v>0</v>
      </c>
    </row>
    <row r="114" spans="1:43" ht="16.5">
      <c r="A114" s="648">
        <v>290</v>
      </c>
      <c r="B114" s="638" t="s">
        <v>136</v>
      </c>
      <c r="C114" s="36">
        <v>7582</v>
      </c>
      <c r="D114" s="649">
        <v>270.97982062780267</v>
      </c>
      <c r="E114" s="649">
        <v>-196.45001318913216</v>
      </c>
      <c r="F114" s="649">
        <v>-100.52004748087576</v>
      </c>
      <c r="G114" s="657">
        <v>-25.990240042205222</v>
      </c>
      <c r="H114" s="649">
        <v>125.12186758111316</v>
      </c>
      <c r="I114" s="649">
        <v>0</v>
      </c>
      <c r="J114" s="649">
        <v>40.808625692429437</v>
      </c>
      <c r="K114" s="649">
        <v>4.9147982062780269</v>
      </c>
      <c r="L114" s="649">
        <v>5.0309944605644947</v>
      </c>
      <c r="M114" s="649">
        <v>0</v>
      </c>
      <c r="N114" s="649">
        <v>0</v>
      </c>
      <c r="O114" s="649">
        <v>3.7352941176470589</v>
      </c>
      <c r="P114" s="649">
        <v>8.967818517541545</v>
      </c>
      <c r="Q114" s="649">
        <v>72.990767607491421</v>
      </c>
      <c r="R114" s="649">
        <v>0</v>
      </c>
      <c r="S114" s="649">
        <v>0</v>
      </c>
      <c r="T114" s="649">
        <v>1.5197836982326562</v>
      </c>
      <c r="U114" s="649">
        <v>0</v>
      </c>
      <c r="V114" s="649">
        <v>3.5639672909522555</v>
      </c>
      <c r="W114" s="649">
        <v>0</v>
      </c>
      <c r="X114" s="649">
        <v>0</v>
      </c>
      <c r="Y114" s="649">
        <v>0</v>
      </c>
      <c r="Z114" s="649">
        <v>0.81851754154576628</v>
      </c>
      <c r="AA114" s="649">
        <v>3.5073859140068584</v>
      </c>
      <c r="AB114" s="649">
        <v>0</v>
      </c>
      <c r="AC114" s="649">
        <v>0</v>
      </c>
      <c r="AD114" s="649">
        <v>0</v>
      </c>
      <c r="AE114" s="649">
        <v>0</v>
      </c>
      <c r="AF114" s="649">
        <v>0</v>
      </c>
      <c r="AG114" s="649">
        <v>0</v>
      </c>
      <c r="AH114" s="649">
        <v>0</v>
      </c>
      <c r="AI114" s="649">
        <v>0</v>
      </c>
      <c r="AJ114" s="649">
        <v>0</v>
      </c>
      <c r="AK114" s="649">
        <v>0</v>
      </c>
      <c r="AL114" s="649">
        <v>0</v>
      </c>
      <c r="AM114" s="649">
        <v>0</v>
      </c>
      <c r="AN114" s="649">
        <v>0</v>
      </c>
      <c r="AO114" s="649">
        <v>0</v>
      </c>
      <c r="AP114" s="649">
        <v>0</v>
      </c>
      <c r="AQ114" s="649">
        <v>0</v>
      </c>
    </row>
    <row r="115" spans="1:43" ht="16.5">
      <c r="A115" s="648">
        <v>291</v>
      </c>
      <c r="B115" s="638" t="s">
        <v>137</v>
      </c>
      <c r="C115" s="36">
        <v>2092</v>
      </c>
      <c r="D115" s="649">
        <v>353.42734225621416</v>
      </c>
      <c r="E115" s="649">
        <v>-196.44980879541109</v>
      </c>
      <c r="F115" s="649">
        <v>-100.52007648183556</v>
      </c>
      <c r="G115" s="657">
        <v>56.457456978967492</v>
      </c>
      <c r="H115" s="649">
        <v>294.8217017208413</v>
      </c>
      <c r="I115" s="649">
        <v>0</v>
      </c>
      <c r="J115" s="649">
        <v>0</v>
      </c>
      <c r="K115" s="649">
        <v>24.937858508604208</v>
      </c>
      <c r="L115" s="649">
        <v>0</v>
      </c>
      <c r="M115" s="649">
        <v>0</v>
      </c>
      <c r="N115" s="649">
        <v>0</v>
      </c>
      <c r="O115" s="649">
        <v>24.937858508604208</v>
      </c>
      <c r="P115" s="649">
        <v>4.4842256214149137</v>
      </c>
      <c r="Q115" s="649">
        <v>0</v>
      </c>
      <c r="R115" s="649">
        <v>0</v>
      </c>
      <c r="S115" s="649">
        <v>0</v>
      </c>
      <c r="T115" s="649">
        <v>0</v>
      </c>
      <c r="U115" s="649">
        <v>0</v>
      </c>
      <c r="V115" s="649">
        <v>3.5640535372848947</v>
      </c>
      <c r="W115" s="649">
        <v>0</v>
      </c>
      <c r="X115" s="649">
        <v>0</v>
      </c>
      <c r="Y115" s="649">
        <v>0</v>
      </c>
      <c r="Z115" s="649">
        <v>0.6816443594646272</v>
      </c>
      <c r="AA115" s="649">
        <v>0</v>
      </c>
      <c r="AB115" s="649">
        <v>0</v>
      </c>
      <c r="AC115" s="649">
        <v>0</v>
      </c>
      <c r="AD115" s="649">
        <v>0</v>
      </c>
      <c r="AE115" s="649">
        <v>0</v>
      </c>
      <c r="AF115" s="649">
        <v>0</v>
      </c>
      <c r="AG115" s="649">
        <v>0</v>
      </c>
      <c r="AH115" s="649">
        <v>0</v>
      </c>
      <c r="AI115" s="649">
        <v>0</v>
      </c>
      <c r="AJ115" s="649">
        <v>0</v>
      </c>
      <c r="AK115" s="649">
        <v>0</v>
      </c>
      <c r="AL115" s="649">
        <v>0</v>
      </c>
      <c r="AM115" s="649">
        <v>0</v>
      </c>
      <c r="AN115" s="649">
        <v>0</v>
      </c>
      <c r="AO115" s="649">
        <v>0</v>
      </c>
      <c r="AP115" s="649">
        <v>0</v>
      </c>
      <c r="AQ115" s="649">
        <v>0</v>
      </c>
    </row>
    <row r="116" spans="1:43" ht="16.5">
      <c r="A116" s="648">
        <v>297</v>
      </c>
      <c r="B116" s="638" t="s">
        <v>138</v>
      </c>
      <c r="C116" s="36">
        <v>124021</v>
      </c>
      <c r="D116" s="649">
        <v>327.87449706098158</v>
      </c>
      <c r="E116" s="649">
        <v>-196.44999637158224</v>
      </c>
      <c r="F116" s="649">
        <v>-100.52000064505205</v>
      </c>
      <c r="G116" s="657">
        <v>30.90450004434733</v>
      </c>
      <c r="H116" s="649">
        <v>153.07626934148249</v>
      </c>
      <c r="I116" s="649">
        <v>0</v>
      </c>
      <c r="J116" s="649">
        <v>40.300997411728659</v>
      </c>
      <c r="K116" s="649">
        <v>20.684029317615565</v>
      </c>
      <c r="L116" s="649">
        <v>15.686174115673959</v>
      </c>
      <c r="M116" s="649">
        <v>0</v>
      </c>
      <c r="N116" s="649">
        <v>12.83680989509841</v>
      </c>
      <c r="O116" s="649">
        <v>16.345312487401326</v>
      </c>
      <c r="P116" s="649">
        <v>8.132171164560841</v>
      </c>
      <c r="Q116" s="649">
        <v>0</v>
      </c>
      <c r="R116" s="649">
        <v>0</v>
      </c>
      <c r="S116" s="649">
        <v>24.973964086727246</v>
      </c>
      <c r="T116" s="649">
        <v>5.9611033615274831</v>
      </c>
      <c r="U116" s="649">
        <v>6.218309802372179</v>
      </c>
      <c r="V116" s="649">
        <v>3.5640012578514928</v>
      </c>
      <c r="W116" s="649">
        <v>3.9323743559558464</v>
      </c>
      <c r="X116" s="649">
        <v>5.3569959926141539</v>
      </c>
      <c r="Y116" s="649">
        <v>3.7428016223058997</v>
      </c>
      <c r="Z116" s="649">
        <v>1.47378266583885</v>
      </c>
      <c r="AA116" s="649">
        <v>0.23824997379476057</v>
      </c>
      <c r="AB116" s="649">
        <v>0</v>
      </c>
      <c r="AC116" s="649">
        <v>5.1845816434313541</v>
      </c>
      <c r="AD116" s="649">
        <v>0</v>
      </c>
      <c r="AE116" s="649">
        <v>0.27059933398376079</v>
      </c>
      <c r="AF116" s="649">
        <v>0</v>
      </c>
      <c r="AG116" s="649">
        <v>0</v>
      </c>
      <c r="AH116" s="649">
        <v>0</v>
      </c>
      <c r="AI116" s="649">
        <v>0</v>
      </c>
      <c r="AJ116" s="649">
        <v>0</v>
      </c>
      <c r="AK116" s="649">
        <v>0</v>
      </c>
      <c r="AL116" s="649">
        <v>0</v>
      </c>
      <c r="AM116" s="649">
        <v>0</v>
      </c>
      <c r="AN116" s="649">
        <v>0</v>
      </c>
      <c r="AO116" s="649">
        <v>0</v>
      </c>
      <c r="AP116" s="649">
        <v>0</v>
      </c>
      <c r="AQ116" s="649">
        <v>-0.10403076898267229</v>
      </c>
    </row>
    <row r="117" spans="1:43" ht="16.5">
      <c r="A117" s="648">
        <v>300</v>
      </c>
      <c r="B117" s="638" t="s">
        <v>139</v>
      </c>
      <c r="C117" s="36">
        <v>3381</v>
      </c>
      <c r="D117" s="649">
        <v>865.8521147589471</v>
      </c>
      <c r="E117" s="649">
        <v>-196.44986690328307</v>
      </c>
      <c r="F117" s="649">
        <v>-100.51996450754214</v>
      </c>
      <c r="G117" s="657">
        <v>568.88228334812186</v>
      </c>
      <c r="H117" s="649">
        <v>678.08163265306121</v>
      </c>
      <c r="I117" s="649">
        <v>0</v>
      </c>
      <c r="J117" s="649">
        <v>49.277136941733218</v>
      </c>
      <c r="K117" s="649">
        <v>15.430346051464063</v>
      </c>
      <c r="L117" s="649">
        <v>45.129251700680271</v>
      </c>
      <c r="M117" s="649">
        <v>0</v>
      </c>
      <c r="N117" s="649">
        <v>0</v>
      </c>
      <c r="O117" s="649">
        <v>7.9355220349009166</v>
      </c>
      <c r="P117" s="649">
        <v>8.3194321206743567</v>
      </c>
      <c r="Q117" s="649">
        <v>0</v>
      </c>
      <c r="R117" s="649">
        <v>0</v>
      </c>
      <c r="S117" s="649">
        <v>0</v>
      </c>
      <c r="T117" s="649">
        <v>0</v>
      </c>
      <c r="U117" s="649">
        <v>0</v>
      </c>
      <c r="V117" s="649">
        <v>3.5640343093759244</v>
      </c>
      <c r="W117" s="649">
        <v>0</v>
      </c>
      <c r="X117" s="649">
        <v>0</v>
      </c>
      <c r="Y117" s="649">
        <v>57.034309375924281</v>
      </c>
      <c r="Z117" s="649">
        <v>1.080449571132801</v>
      </c>
      <c r="AA117" s="649">
        <v>0</v>
      </c>
      <c r="AB117" s="649">
        <v>0</v>
      </c>
      <c r="AC117" s="649">
        <v>0</v>
      </c>
      <c r="AD117" s="649">
        <v>0</v>
      </c>
      <c r="AE117" s="649">
        <v>0</v>
      </c>
      <c r="AF117" s="649">
        <v>0</v>
      </c>
      <c r="AG117" s="649">
        <v>0</v>
      </c>
      <c r="AH117" s="649">
        <v>0</v>
      </c>
      <c r="AI117" s="649">
        <v>0</v>
      </c>
      <c r="AJ117" s="649">
        <v>0</v>
      </c>
      <c r="AK117" s="649">
        <v>0</v>
      </c>
      <c r="AL117" s="649">
        <v>0</v>
      </c>
      <c r="AM117" s="649">
        <v>0</v>
      </c>
      <c r="AN117" s="649">
        <v>0</v>
      </c>
      <c r="AO117" s="649">
        <v>0</v>
      </c>
      <c r="AP117" s="649">
        <v>0</v>
      </c>
      <c r="AQ117" s="649">
        <v>0</v>
      </c>
    </row>
    <row r="118" spans="1:43" ht="16.5">
      <c r="A118" s="648">
        <v>301</v>
      </c>
      <c r="B118" s="638" t="s">
        <v>140</v>
      </c>
      <c r="C118" s="36">
        <v>19759</v>
      </c>
      <c r="D118" s="649">
        <v>244.08062148894174</v>
      </c>
      <c r="E118" s="649">
        <v>-196.45002277443191</v>
      </c>
      <c r="F118" s="649">
        <v>-100.52001619515157</v>
      </c>
      <c r="G118" s="657">
        <v>-52.889417480641733</v>
      </c>
      <c r="H118" s="649">
        <v>139.35781163014323</v>
      </c>
      <c r="I118" s="649">
        <v>0</v>
      </c>
      <c r="J118" s="649">
        <v>24.091097727617793</v>
      </c>
      <c r="K118" s="649">
        <v>21.801305734095855</v>
      </c>
      <c r="L118" s="649">
        <v>5.7915886431499572</v>
      </c>
      <c r="M118" s="649">
        <v>0</v>
      </c>
      <c r="N118" s="649">
        <v>0</v>
      </c>
      <c r="O118" s="649">
        <v>21.49956981628625</v>
      </c>
      <c r="P118" s="649">
        <v>4.271471228301027</v>
      </c>
      <c r="Q118" s="649">
        <v>21.980262159016146</v>
      </c>
      <c r="R118" s="649">
        <v>0</v>
      </c>
      <c r="S118" s="649">
        <v>0</v>
      </c>
      <c r="T118" s="649">
        <v>0</v>
      </c>
      <c r="U118" s="649">
        <v>0</v>
      </c>
      <c r="V118" s="649">
        <v>3.5639961536515008</v>
      </c>
      <c r="W118" s="649">
        <v>0</v>
      </c>
      <c r="X118" s="649">
        <v>0</v>
      </c>
      <c r="Y118" s="649">
        <v>0</v>
      </c>
      <c r="Z118" s="649">
        <v>1.1516777164836278</v>
      </c>
      <c r="AA118" s="649">
        <v>0</v>
      </c>
      <c r="AB118" s="649">
        <v>0.57184068019636625</v>
      </c>
      <c r="AC118" s="649">
        <v>0</v>
      </c>
      <c r="AD118" s="649">
        <v>0</v>
      </c>
      <c r="AE118" s="649">
        <v>0</v>
      </c>
      <c r="AF118" s="649">
        <v>0</v>
      </c>
      <c r="AG118" s="649">
        <v>0</v>
      </c>
      <c r="AH118" s="649">
        <v>0</v>
      </c>
      <c r="AI118" s="649">
        <v>0</v>
      </c>
      <c r="AJ118" s="649">
        <v>0</v>
      </c>
      <c r="AK118" s="649">
        <v>0</v>
      </c>
      <c r="AL118" s="649">
        <v>0</v>
      </c>
      <c r="AM118" s="649">
        <v>0</v>
      </c>
      <c r="AN118" s="649">
        <v>0</v>
      </c>
      <c r="AO118" s="649">
        <v>0</v>
      </c>
      <c r="AP118" s="649">
        <v>0</v>
      </c>
      <c r="AQ118" s="649">
        <v>0</v>
      </c>
    </row>
    <row r="119" spans="1:43" ht="16.5">
      <c r="A119" s="648">
        <v>304</v>
      </c>
      <c r="B119" s="638" t="s">
        <v>141</v>
      </c>
      <c r="C119" s="36">
        <v>949</v>
      </c>
      <c r="D119" s="649">
        <v>76.889357218124346</v>
      </c>
      <c r="E119" s="649">
        <v>-196.449947312961</v>
      </c>
      <c r="F119" s="649">
        <v>-100.51949420442571</v>
      </c>
      <c r="G119" s="657">
        <v>-220.08008429926238</v>
      </c>
      <c r="H119" s="649">
        <v>0</v>
      </c>
      <c r="I119" s="649">
        <v>0</v>
      </c>
      <c r="J119" s="649">
        <v>50.160168598524763</v>
      </c>
      <c r="K119" s="649">
        <v>6.2824025289778715</v>
      </c>
      <c r="L119" s="649">
        <v>0</v>
      </c>
      <c r="M119" s="649">
        <v>0</v>
      </c>
      <c r="N119" s="649">
        <v>0</v>
      </c>
      <c r="O119" s="649">
        <v>6.2824025289778715</v>
      </c>
      <c r="P119" s="649">
        <v>9.9947312961011594</v>
      </c>
      <c r="Q119" s="649">
        <v>0</v>
      </c>
      <c r="R119" s="649">
        <v>0</v>
      </c>
      <c r="S119" s="649">
        <v>0</v>
      </c>
      <c r="T119" s="649">
        <v>0</v>
      </c>
      <c r="U119" s="649">
        <v>0</v>
      </c>
      <c r="V119" s="649">
        <v>3.5637513171759747</v>
      </c>
      <c r="W119" s="649">
        <v>0</v>
      </c>
      <c r="X119" s="649">
        <v>0</v>
      </c>
      <c r="Y119" s="649">
        <v>0</v>
      </c>
      <c r="Z119" s="649">
        <v>0.60590094836670183</v>
      </c>
      <c r="AA119" s="649">
        <v>0</v>
      </c>
      <c r="AB119" s="649">
        <v>0</v>
      </c>
      <c r="AC119" s="649">
        <v>0</v>
      </c>
      <c r="AD119" s="649">
        <v>0</v>
      </c>
      <c r="AE119" s="649">
        <v>0</v>
      </c>
      <c r="AF119" s="649">
        <v>0</v>
      </c>
      <c r="AG119" s="649">
        <v>0</v>
      </c>
      <c r="AH119" s="649">
        <v>0</v>
      </c>
      <c r="AI119" s="649">
        <v>0</v>
      </c>
      <c r="AJ119" s="649">
        <v>0</v>
      </c>
      <c r="AK119" s="649">
        <v>0</v>
      </c>
      <c r="AL119" s="649">
        <v>0</v>
      </c>
      <c r="AM119" s="649">
        <v>0</v>
      </c>
      <c r="AN119" s="649">
        <v>0</v>
      </c>
      <c r="AO119" s="649">
        <v>0</v>
      </c>
      <c r="AP119" s="649">
        <v>0</v>
      </c>
      <c r="AQ119" s="649">
        <v>0</v>
      </c>
    </row>
    <row r="120" spans="1:43" ht="16.5">
      <c r="A120" s="648">
        <v>305</v>
      </c>
      <c r="B120" s="638" t="s">
        <v>142</v>
      </c>
      <c r="C120" s="36">
        <v>15019</v>
      </c>
      <c r="D120" s="649">
        <v>285.52793128703644</v>
      </c>
      <c r="E120" s="649">
        <v>-196.45002996204806</v>
      </c>
      <c r="F120" s="649">
        <v>-100.52000798987949</v>
      </c>
      <c r="G120" s="657">
        <v>-11.442106664891138</v>
      </c>
      <c r="H120" s="649">
        <v>133.96564351821027</v>
      </c>
      <c r="I120" s="649">
        <v>0</v>
      </c>
      <c r="J120" s="649">
        <v>47.541380917504497</v>
      </c>
      <c r="K120" s="649">
        <v>19.452027431919568</v>
      </c>
      <c r="L120" s="649">
        <v>20.318463279845528</v>
      </c>
      <c r="M120" s="649">
        <v>0</v>
      </c>
      <c r="N120" s="649">
        <v>0</v>
      </c>
      <c r="O120" s="649">
        <v>6.7486517078367401</v>
      </c>
      <c r="P120" s="649">
        <v>5.3570810306944541</v>
      </c>
      <c r="Q120" s="649">
        <v>30.166522404953724</v>
      </c>
      <c r="R120" s="649">
        <v>0</v>
      </c>
      <c r="S120" s="649">
        <v>0</v>
      </c>
      <c r="T120" s="649">
        <v>0</v>
      </c>
      <c r="U120" s="649">
        <v>0</v>
      </c>
      <c r="V120" s="649">
        <v>3.5640189093814501</v>
      </c>
      <c r="W120" s="649">
        <v>7.8541846993807845</v>
      </c>
      <c r="X120" s="649">
        <v>0</v>
      </c>
      <c r="Y120" s="649">
        <v>0</v>
      </c>
      <c r="Z120" s="649">
        <v>1.1318995938477927</v>
      </c>
      <c r="AA120" s="649">
        <v>1.573873094080831</v>
      </c>
      <c r="AB120" s="649">
        <v>0</v>
      </c>
      <c r="AC120" s="649">
        <v>0</v>
      </c>
      <c r="AD120" s="649">
        <v>0</v>
      </c>
      <c r="AE120" s="649">
        <v>0</v>
      </c>
      <c r="AF120" s="649">
        <v>0</v>
      </c>
      <c r="AG120" s="649">
        <v>0</v>
      </c>
      <c r="AH120" s="649">
        <v>0</v>
      </c>
      <c r="AI120" s="649">
        <v>0</v>
      </c>
      <c r="AJ120" s="649">
        <v>0</v>
      </c>
      <c r="AK120" s="649">
        <v>0</v>
      </c>
      <c r="AL120" s="649">
        <v>0</v>
      </c>
      <c r="AM120" s="649">
        <v>0</v>
      </c>
      <c r="AN120" s="649">
        <v>0</v>
      </c>
      <c r="AO120" s="649">
        <v>0</v>
      </c>
      <c r="AP120" s="649">
        <v>0</v>
      </c>
      <c r="AQ120" s="649">
        <v>7.8541846993807845</v>
      </c>
    </row>
    <row r="121" spans="1:43" ht="16.5">
      <c r="A121" s="648">
        <v>309</v>
      </c>
      <c r="B121" s="638" t="s">
        <v>143</v>
      </c>
      <c r="C121" s="36">
        <v>6409</v>
      </c>
      <c r="D121" s="649">
        <v>371.34092682165704</v>
      </c>
      <c r="E121" s="649">
        <v>-196.44999219847091</v>
      </c>
      <c r="F121" s="649">
        <v>-100.52004992978624</v>
      </c>
      <c r="G121" s="657">
        <v>74.370884693399901</v>
      </c>
      <c r="H121" s="649">
        <v>154.66250585114682</v>
      </c>
      <c r="I121" s="649">
        <v>0</v>
      </c>
      <c r="J121" s="649">
        <v>37.136526759244809</v>
      </c>
      <c r="K121" s="649">
        <v>96.285223903885168</v>
      </c>
      <c r="L121" s="649">
        <v>0</v>
      </c>
      <c r="M121" s="649">
        <v>0</v>
      </c>
      <c r="N121" s="649">
        <v>0</v>
      </c>
      <c r="O121" s="649">
        <v>61.399282259322824</v>
      </c>
      <c r="P121" s="649">
        <v>2.5598377281947262</v>
      </c>
      <c r="Q121" s="649">
        <v>0</v>
      </c>
      <c r="R121" s="649">
        <v>0</v>
      </c>
      <c r="S121" s="649">
        <v>0</v>
      </c>
      <c r="T121" s="649">
        <v>0</v>
      </c>
      <c r="U121" s="649">
        <v>10.027617413012951</v>
      </c>
      <c r="V121" s="649">
        <v>3.5640505539085661</v>
      </c>
      <c r="W121" s="649">
        <v>0</v>
      </c>
      <c r="X121" s="649">
        <v>0</v>
      </c>
      <c r="Y121" s="649">
        <v>0</v>
      </c>
      <c r="Z121" s="649">
        <v>1.0954907161803713</v>
      </c>
      <c r="AA121" s="649">
        <v>4.6103916367608049</v>
      </c>
      <c r="AB121" s="649">
        <v>0</v>
      </c>
      <c r="AC121" s="649">
        <v>0</v>
      </c>
      <c r="AD121" s="649">
        <v>0</v>
      </c>
      <c r="AE121" s="649">
        <v>0</v>
      </c>
      <c r="AF121" s="649">
        <v>0</v>
      </c>
      <c r="AG121" s="649">
        <v>0</v>
      </c>
      <c r="AH121" s="649">
        <v>0</v>
      </c>
      <c r="AI121" s="649">
        <v>0</v>
      </c>
      <c r="AJ121" s="649">
        <v>0</v>
      </c>
      <c r="AK121" s="649">
        <v>0</v>
      </c>
      <c r="AL121" s="649">
        <v>0</v>
      </c>
      <c r="AM121" s="649">
        <v>0</v>
      </c>
      <c r="AN121" s="649">
        <v>0</v>
      </c>
      <c r="AO121" s="649">
        <v>0</v>
      </c>
      <c r="AP121" s="649">
        <v>0</v>
      </c>
      <c r="AQ121" s="649">
        <v>0</v>
      </c>
    </row>
    <row r="122" spans="1:43" ht="16.5">
      <c r="A122" s="648">
        <v>312</v>
      </c>
      <c r="B122" s="638" t="s">
        <v>144</v>
      </c>
      <c r="C122" s="36">
        <v>1174</v>
      </c>
      <c r="D122" s="649">
        <v>2.39778534923339</v>
      </c>
      <c r="E122" s="649">
        <v>-196.44974446337309</v>
      </c>
      <c r="F122" s="649">
        <v>-100.51959114139693</v>
      </c>
      <c r="G122" s="657">
        <v>-294.57155025553664</v>
      </c>
      <c r="H122" s="649">
        <v>0</v>
      </c>
      <c r="I122" s="649">
        <v>0</v>
      </c>
      <c r="J122" s="649">
        <v>0</v>
      </c>
      <c r="K122" s="649">
        <v>0</v>
      </c>
      <c r="L122" s="649">
        <v>0</v>
      </c>
      <c r="M122" s="649">
        <v>0</v>
      </c>
      <c r="N122" s="649">
        <v>0</v>
      </c>
      <c r="O122" s="649">
        <v>-10.156729131175469</v>
      </c>
      <c r="P122" s="649">
        <v>7.9778534923339013</v>
      </c>
      <c r="Q122" s="649">
        <v>0</v>
      </c>
      <c r="R122" s="649">
        <v>0</v>
      </c>
      <c r="S122" s="649">
        <v>0</v>
      </c>
      <c r="T122" s="649">
        <v>0</v>
      </c>
      <c r="U122" s="649">
        <v>0</v>
      </c>
      <c r="V122" s="649">
        <v>3.5638841567291313</v>
      </c>
      <c r="W122" s="649">
        <v>0</v>
      </c>
      <c r="X122" s="649">
        <v>0</v>
      </c>
      <c r="Y122" s="649">
        <v>0</v>
      </c>
      <c r="Z122" s="649">
        <v>1.0127768313458263</v>
      </c>
      <c r="AA122" s="649">
        <v>0</v>
      </c>
      <c r="AB122" s="649">
        <v>0</v>
      </c>
      <c r="AC122" s="649">
        <v>0</v>
      </c>
      <c r="AD122" s="649">
        <v>0</v>
      </c>
      <c r="AE122" s="649">
        <v>0</v>
      </c>
      <c r="AF122" s="649">
        <v>0</v>
      </c>
      <c r="AG122" s="649">
        <v>0</v>
      </c>
      <c r="AH122" s="649">
        <v>0</v>
      </c>
      <c r="AI122" s="649">
        <v>0</v>
      </c>
      <c r="AJ122" s="649">
        <v>0</v>
      </c>
      <c r="AK122" s="649">
        <v>0</v>
      </c>
      <c r="AL122" s="649">
        <v>0</v>
      </c>
      <c r="AM122" s="649">
        <v>0</v>
      </c>
      <c r="AN122" s="649">
        <v>0</v>
      </c>
      <c r="AO122" s="649">
        <v>0</v>
      </c>
      <c r="AP122" s="649">
        <v>0</v>
      </c>
      <c r="AQ122" s="649">
        <v>0</v>
      </c>
    </row>
    <row r="123" spans="1:43" ht="16.5">
      <c r="A123" s="648">
        <v>316</v>
      </c>
      <c r="B123" s="638" t="s">
        <v>145</v>
      </c>
      <c r="C123" s="36">
        <v>4114</v>
      </c>
      <c r="D123" s="649">
        <v>117.88794360719494</v>
      </c>
      <c r="E123" s="649">
        <v>-196.44992707826933</v>
      </c>
      <c r="F123" s="649">
        <v>-100.51993193971803</v>
      </c>
      <c r="G123" s="657">
        <v>-179.08191541079242</v>
      </c>
      <c r="H123" s="649">
        <v>0</v>
      </c>
      <c r="I123" s="649">
        <v>0</v>
      </c>
      <c r="J123" s="649">
        <v>40.497326203208559</v>
      </c>
      <c r="K123" s="649">
        <v>34.419786096256686</v>
      </c>
      <c r="L123" s="649">
        <v>0</v>
      </c>
      <c r="M123" s="649">
        <v>0</v>
      </c>
      <c r="N123" s="649">
        <v>0</v>
      </c>
      <c r="O123" s="649">
        <v>33.333009236752552</v>
      </c>
      <c r="P123" s="649">
        <v>2.3018959649975694</v>
      </c>
      <c r="Q123" s="649">
        <v>0</v>
      </c>
      <c r="R123" s="649">
        <v>0</v>
      </c>
      <c r="S123" s="649">
        <v>0</v>
      </c>
      <c r="T123" s="649">
        <v>0</v>
      </c>
      <c r="U123" s="649">
        <v>0</v>
      </c>
      <c r="V123" s="649">
        <v>3.5639280505590665</v>
      </c>
      <c r="W123" s="649">
        <v>0</v>
      </c>
      <c r="X123" s="649">
        <v>0</v>
      </c>
      <c r="Y123" s="649">
        <v>0</v>
      </c>
      <c r="Z123" s="649">
        <v>1.0255226057365094</v>
      </c>
      <c r="AA123" s="649">
        <v>0</v>
      </c>
      <c r="AB123" s="649">
        <v>2.7464754496840058</v>
      </c>
      <c r="AC123" s="649">
        <v>0</v>
      </c>
      <c r="AD123" s="649">
        <v>0</v>
      </c>
      <c r="AE123" s="649">
        <v>0</v>
      </c>
      <c r="AF123" s="649">
        <v>0</v>
      </c>
      <c r="AG123" s="649">
        <v>0</v>
      </c>
      <c r="AH123" s="649">
        <v>0</v>
      </c>
      <c r="AI123" s="649">
        <v>0</v>
      </c>
      <c r="AJ123" s="649">
        <v>0</v>
      </c>
      <c r="AK123" s="649">
        <v>0</v>
      </c>
      <c r="AL123" s="649">
        <v>0</v>
      </c>
      <c r="AM123" s="649">
        <v>0</v>
      </c>
      <c r="AN123" s="649">
        <v>0</v>
      </c>
      <c r="AO123" s="649">
        <v>0</v>
      </c>
      <c r="AP123" s="649">
        <v>0</v>
      </c>
      <c r="AQ123" s="649">
        <v>0</v>
      </c>
    </row>
    <row r="124" spans="1:43" ht="16.5">
      <c r="A124" s="648">
        <v>317</v>
      </c>
      <c r="B124" s="638" t="s">
        <v>146</v>
      </c>
      <c r="C124" s="36">
        <v>2440</v>
      </c>
      <c r="D124" s="649">
        <v>363.35409836065571</v>
      </c>
      <c r="E124" s="649">
        <v>-196.45</v>
      </c>
      <c r="F124" s="649">
        <v>-100.52008196721312</v>
      </c>
      <c r="G124" s="657">
        <v>66.384016393442622</v>
      </c>
      <c r="H124" s="649">
        <v>313.05409836065576</v>
      </c>
      <c r="I124" s="649">
        <v>0</v>
      </c>
      <c r="J124" s="649">
        <v>29.26311475409836</v>
      </c>
      <c r="K124" s="649">
        <v>0</v>
      </c>
      <c r="L124" s="649">
        <v>0</v>
      </c>
      <c r="M124" s="649">
        <v>0</v>
      </c>
      <c r="N124" s="649">
        <v>0</v>
      </c>
      <c r="O124" s="649">
        <v>0</v>
      </c>
      <c r="P124" s="649">
        <v>3.8991803278688524</v>
      </c>
      <c r="Q124" s="649">
        <v>0</v>
      </c>
      <c r="R124" s="649">
        <v>0</v>
      </c>
      <c r="S124" s="649">
        <v>0</v>
      </c>
      <c r="T124" s="649">
        <v>3.7385245901639346</v>
      </c>
      <c r="U124" s="649">
        <v>0</v>
      </c>
      <c r="V124" s="649">
        <v>3.5639344262295083</v>
      </c>
      <c r="W124" s="649">
        <v>0</v>
      </c>
      <c r="X124" s="649">
        <v>0</v>
      </c>
      <c r="Y124" s="649">
        <v>0</v>
      </c>
      <c r="Z124" s="649">
        <v>1.3586065573770492</v>
      </c>
      <c r="AA124" s="649">
        <v>8.4766393442622956</v>
      </c>
      <c r="AB124" s="649">
        <v>0</v>
      </c>
      <c r="AC124" s="649">
        <v>0</v>
      </c>
      <c r="AD124" s="649">
        <v>0</v>
      </c>
      <c r="AE124" s="649">
        <v>0</v>
      </c>
      <c r="AF124" s="649">
        <v>0</v>
      </c>
      <c r="AG124" s="649">
        <v>0</v>
      </c>
      <c r="AH124" s="649">
        <v>0</v>
      </c>
      <c r="AI124" s="649">
        <v>0</v>
      </c>
      <c r="AJ124" s="649">
        <v>0</v>
      </c>
      <c r="AK124" s="649">
        <v>0</v>
      </c>
      <c r="AL124" s="649">
        <v>0</v>
      </c>
      <c r="AM124" s="649">
        <v>0</v>
      </c>
      <c r="AN124" s="649">
        <v>0</v>
      </c>
      <c r="AO124" s="649">
        <v>0</v>
      </c>
      <c r="AP124" s="649">
        <v>0</v>
      </c>
      <c r="AQ124" s="649">
        <v>0</v>
      </c>
    </row>
    <row r="125" spans="1:43" ht="16.5">
      <c r="A125" s="648">
        <v>320</v>
      </c>
      <c r="B125" s="638" t="s">
        <v>147</v>
      </c>
      <c r="C125" s="36">
        <v>7030</v>
      </c>
      <c r="D125" s="649">
        <v>343.28435277382647</v>
      </c>
      <c r="E125" s="649">
        <v>-196.45007112375532</v>
      </c>
      <c r="F125" s="649">
        <v>-100.52005689900427</v>
      </c>
      <c r="G125" s="657">
        <v>46.31422475106686</v>
      </c>
      <c r="H125" s="649">
        <v>104.63072546230441</v>
      </c>
      <c r="I125" s="649">
        <v>0</v>
      </c>
      <c r="J125" s="649">
        <v>10.156756756756756</v>
      </c>
      <c r="K125" s="649">
        <v>54.491322901849216</v>
      </c>
      <c r="L125" s="649">
        <v>10.852204836415362</v>
      </c>
      <c r="M125" s="649">
        <v>0</v>
      </c>
      <c r="N125" s="649">
        <v>41.720910384068276</v>
      </c>
      <c r="O125" s="649">
        <v>53.855192034139399</v>
      </c>
      <c r="P125" s="649">
        <v>2.6667140825035562</v>
      </c>
      <c r="Q125" s="649">
        <v>60.560028449502134</v>
      </c>
      <c r="R125" s="649">
        <v>0</v>
      </c>
      <c r="S125" s="649">
        <v>0</v>
      </c>
      <c r="T125" s="649">
        <v>0</v>
      </c>
      <c r="U125" s="649">
        <v>0</v>
      </c>
      <c r="V125" s="649">
        <v>3.5640113798008537</v>
      </c>
      <c r="W125" s="649">
        <v>0</v>
      </c>
      <c r="X125" s="649">
        <v>0</v>
      </c>
      <c r="Y125" s="649">
        <v>0</v>
      </c>
      <c r="Z125" s="649">
        <v>0.78648648648648645</v>
      </c>
      <c r="AA125" s="649">
        <v>0</v>
      </c>
      <c r="AB125" s="649">
        <v>0</v>
      </c>
      <c r="AC125" s="649">
        <v>0</v>
      </c>
      <c r="AD125" s="649">
        <v>0</v>
      </c>
      <c r="AE125" s="649">
        <v>0</v>
      </c>
      <c r="AF125" s="649">
        <v>0</v>
      </c>
      <c r="AG125" s="649">
        <v>0</v>
      </c>
      <c r="AH125" s="649">
        <v>0</v>
      </c>
      <c r="AI125" s="649">
        <v>0</v>
      </c>
      <c r="AJ125" s="649">
        <v>0</v>
      </c>
      <c r="AK125" s="649">
        <v>0</v>
      </c>
      <c r="AL125" s="649">
        <v>0</v>
      </c>
      <c r="AM125" s="649">
        <v>0</v>
      </c>
      <c r="AN125" s="649">
        <v>0</v>
      </c>
      <c r="AO125" s="649">
        <v>0</v>
      </c>
      <c r="AP125" s="649">
        <v>0</v>
      </c>
      <c r="AQ125" s="649">
        <v>0</v>
      </c>
    </row>
    <row r="126" spans="1:43" ht="16.5">
      <c r="A126" s="648">
        <v>322</v>
      </c>
      <c r="B126" s="638" t="s">
        <v>148</v>
      </c>
      <c r="C126" s="36">
        <v>6462</v>
      </c>
      <c r="D126" s="649">
        <v>233.98081089445992</v>
      </c>
      <c r="E126" s="649">
        <v>-196.45001547508511</v>
      </c>
      <c r="F126" s="649">
        <v>-100.51996285979573</v>
      </c>
      <c r="G126" s="657">
        <v>-62.989167440420921</v>
      </c>
      <c r="H126" s="649">
        <v>121.4608480346642</v>
      </c>
      <c r="I126" s="649">
        <v>0</v>
      </c>
      <c r="J126" s="649">
        <v>40.515165583410706</v>
      </c>
      <c r="K126" s="649">
        <v>18.222531723924483</v>
      </c>
      <c r="L126" s="649">
        <v>5.9029712163416903</v>
      </c>
      <c r="M126" s="649">
        <v>0</v>
      </c>
      <c r="N126" s="649">
        <v>22.999845249148869</v>
      </c>
      <c r="O126" s="649">
        <v>13.147941813679974</v>
      </c>
      <c r="P126" s="649">
        <v>7.2174249458372017</v>
      </c>
      <c r="Q126" s="649">
        <v>0</v>
      </c>
      <c r="R126" s="649">
        <v>0</v>
      </c>
      <c r="S126" s="649">
        <v>0</v>
      </c>
      <c r="T126" s="649">
        <v>0</v>
      </c>
      <c r="U126" s="649">
        <v>0</v>
      </c>
      <c r="V126" s="649">
        <v>3.5640668523676879</v>
      </c>
      <c r="W126" s="649">
        <v>0</v>
      </c>
      <c r="X126" s="649">
        <v>0</v>
      </c>
      <c r="Y126" s="649">
        <v>0</v>
      </c>
      <c r="Z126" s="649">
        <v>0.95001547508511297</v>
      </c>
      <c r="AA126" s="649">
        <v>0</v>
      </c>
      <c r="AB126" s="649">
        <v>0</v>
      </c>
      <c r="AC126" s="649">
        <v>0</v>
      </c>
      <c r="AD126" s="649">
        <v>0</v>
      </c>
      <c r="AE126" s="649">
        <v>0</v>
      </c>
      <c r="AF126" s="649">
        <v>0</v>
      </c>
      <c r="AG126" s="649">
        <v>0</v>
      </c>
      <c r="AH126" s="649">
        <v>0</v>
      </c>
      <c r="AI126" s="649">
        <v>0</v>
      </c>
      <c r="AJ126" s="649">
        <v>0</v>
      </c>
      <c r="AK126" s="649">
        <v>0</v>
      </c>
      <c r="AL126" s="649">
        <v>0</v>
      </c>
      <c r="AM126" s="649">
        <v>0</v>
      </c>
      <c r="AN126" s="649">
        <v>0</v>
      </c>
      <c r="AO126" s="649">
        <v>0</v>
      </c>
      <c r="AP126" s="649">
        <v>0</v>
      </c>
      <c r="AQ126" s="649">
        <v>0</v>
      </c>
    </row>
    <row r="127" spans="1:43" ht="16.5">
      <c r="A127" s="648">
        <v>398</v>
      </c>
      <c r="B127" s="638" t="s">
        <v>149</v>
      </c>
      <c r="C127" s="36">
        <v>120693</v>
      </c>
      <c r="D127" s="649">
        <v>300.96137307051777</v>
      </c>
      <c r="E127" s="649">
        <v>-196.45000124282271</v>
      </c>
      <c r="F127" s="649">
        <v>-100.51999701722552</v>
      </c>
      <c r="G127" s="657">
        <v>3.9913748104695386</v>
      </c>
      <c r="H127" s="649">
        <v>144.37492646632364</v>
      </c>
      <c r="I127" s="649">
        <v>0</v>
      </c>
      <c r="J127" s="649">
        <v>28.396982426487039</v>
      </c>
      <c r="K127" s="649">
        <v>16.425517635654099</v>
      </c>
      <c r="L127" s="649">
        <v>9.7976436081628595</v>
      </c>
      <c r="M127" s="649">
        <v>0</v>
      </c>
      <c r="N127" s="649">
        <v>17.457831025825854</v>
      </c>
      <c r="O127" s="649">
        <v>11.349664023597061</v>
      </c>
      <c r="P127" s="649">
        <v>7.616962044194775</v>
      </c>
      <c r="Q127" s="649">
        <v>0</v>
      </c>
      <c r="R127" s="649">
        <v>0</v>
      </c>
      <c r="S127" s="649">
        <v>38.273222142129207</v>
      </c>
      <c r="T127" s="649">
        <v>0</v>
      </c>
      <c r="U127" s="649">
        <v>7.0021293695574727</v>
      </c>
      <c r="V127" s="649">
        <v>3.5640012262517295</v>
      </c>
      <c r="W127" s="649">
        <v>0</v>
      </c>
      <c r="X127" s="649">
        <v>5.015402715981871</v>
      </c>
      <c r="Y127" s="649">
        <v>4.8652200210451308</v>
      </c>
      <c r="Z127" s="649">
        <v>1.3205571159884997</v>
      </c>
      <c r="AA127" s="649">
        <v>1.3220153612885586</v>
      </c>
      <c r="AB127" s="649">
        <v>2.0596554895478612</v>
      </c>
      <c r="AC127" s="649">
        <v>0</v>
      </c>
      <c r="AD127" s="649">
        <v>0.98556668572328143</v>
      </c>
      <c r="AE127" s="649">
        <v>0</v>
      </c>
      <c r="AF127" s="649">
        <v>0</v>
      </c>
      <c r="AG127" s="649">
        <v>0</v>
      </c>
      <c r="AH127" s="649">
        <v>1.1340757127588179</v>
      </c>
      <c r="AI127" s="649">
        <v>0</v>
      </c>
      <c r="AJ127" s="649">
        <v>0</v>
      </c>
      <c r="AK127" s="649">
        <v>0</v>
      </c>
      <c r="AL127" s="649">
        <v>0</v>
      </c>
      <c r="AM127" s="649">
        <v>0</v>
      </c>
      <c r="AN127" s="649">
        <v>0</v>
      </c>
      <c r="AO127" s="649">
        <v>0</v>
      </c>
      <c r="AP127" s="649">
        <v>0</v>
      </c>
      <c r="AQ127" s="649">
        <v>0</v>
      </c>
    </row>
    <row r="128" spans="1:43" ht="16.5">
      <c r="A128" s="648">
        <v>399</v>
      </c>
      <c r="B128" s="638" t="s">
        <v>150</v>
      </c>
      <c r="C128" s="36">
        <v>7682</v>
      </c>
      <c r="D128" s="649">
        <v>272.35290288987244</v>
      </c>
      <c r="E128" s="649">
        <v>-196.45001301744338</v>
      </c>
      <c r="F128" s="649">
        <v>-100.52004686279615</v>
      </c>
      <c r="G128" s="657">
        <v>-24.617156990367093</v>
      </c>
      <c r="H128" s="649">
        <v>190.55128872689403</v>
      </c>
      <c r="I128" s="649">
        <v>0</v>
      </c>
      <c r="J128" s="649">
        <v>55.768680031241864</v>
      </c>
      <c r="K128" s="649">
        <v>2.5223900026034887</v>
      </c>
      <c r="L128" s="649">
        <v>4.9655037750585782</v>
      </c>
      <c r="M128" s="649">
        <v>0</v>
      </c>
      <c r="N128" s="649">
        <v>0</v>
      </c>
      <c r="O128" s="649">
        <v>2.5223900026034887</v>
      </c>
      <c r="P128" s="649">
        <v>7.2865139286644105</v>
      </c>
      <c r="Q128" s="649">
        <v>0</v>
      </c>
      <c r="R128" s="649">
        <v>0</v>
      </c>
      <c r="S128" s="649">
        <v>0</v>
      </c>
      <c r="T128" s="649">
        <v>0</v>
      </c>
      <c r="U128" s="649">
        <v>0</v>
      </c>
      <c r="V128" s="649">
        <v>3.5640458214006769</v>
      </c>
      <c r="W128" s="649">
        <v>0</v>
      </c>
      <c r="X128" s="649">
        <v>0</v>
      </c>
      <c r="Y128" s="649">
        <v>0</v>
      </c>
      <c r="Z128" s="649">
        <v>1.3256964332205154</v>
      </c>
      <c r="AA128" s="649">
        <v>3.8463941681853684</v>
      </c>
      <c r="AB128" s="649">
        <v>0</v>
      </c>
      <c r="AC128" s="649">
        <v>0</v>
      </c>
      <c r="AD128" s="649">
        <v>0</v>
      </c>
      <c r="AE128" s="649">
        <v>0</v>
      </c>
      <c r="AF128" s="649">
        <v>0</v>
      </c>
      <c r="AG128" s="649">
        <v>0</v>
      </c>
      <c r="AH128" s="649">
        <v>0</v>
      </c>
      <c r="AI128" s="649">
        <v>0</v>
      </c>
      <c r="AJ128" s="649">
        <v>0</v>
      </c>
      <c r="AK128" s="649">
        <v>0</v>
      </c>
      <c r="AL128" s="649">
        <v>0</v>
      </c>
      <c r="AM128" s="649">
        <v>0</v>
      </c>
      <c r="AN128" s="649">
        <v>0</v>
      </c>
      <c r="AO128" s="649">
        <v>0</v>
      </c>
      <c r="AP128" s="649">
        <v>0</v>
      </c>
      <c r="AQ128" s="649">
        <v>0</v>
      </c>
    </row>
    <row r="129" spans="1:43" ht="16.5">
      <c r="A129" s="648">
        <v>400</v>
      </c>
      <c r="B129" s="638" t="s">
        <v>151</v>
      </c>
      <c r="C129" s="36">
        <v>8441</v>
      </c>
      <c r="D129" s="649">
        <v>447.01611183509061</v>
      </c>
      <c r="E129" s="649">
        <v>-196.44994668878095</v>
      </c>
      <c r="F129" s="649">
        <v>-100.51996208979979</v>
      </c>
      <c r="G129" s="657">
        <v>150.04620305650988</v>
      </c>
      <c r="H129" s="649">
        <v>146.73119298661297</v>
      </c>
      <c r="I129" s="649">
        <v>0</v>
      </c>
      <c r="J129" s="649">
        <v>56.393318327212413</v>
      </c>
      <c r="K129" s="649">
        <v>13.950242862220117</v>
      </c>
      <c r="L129" s="649">
        <v>31.633455751688189</v>
      </c>
      <c r="M129" s="649">
        <v>0</v>
      </c>
      <c r="N129" s="649">
        <v>65.992536429333015</v>
      </c>
      <c r="O129" s="649">
        <v>42.027366425778936</v>
      </c>
      <c r="P129" s="649">
        <v>6.6665087074991112</v>
      </c>
      <c r="Q129" s="649">
        <v>74.559293922521022</v>
      </c>
      <c r="R129" s="649">
        <v>0</v>
      </c>
      <c r="S129" s="649">
        <v>0</v>
      </c>
      <c r="T129" s="649">
        <v>0</v>
      </c>
      <c r="U129" s="649">
        <v>0</v>
      </c>
      <c r="V129" s="649">
        <v>3.5640326975476837</v>
      </c>
      <c r="W129" s="649">
        <v>0</v>
      </c>
      <c r="X129" s="649">
        <v>0</v>
      </c>
      <c r="Y129" s="649">
        <v>0</v>
      </c>
      <c r="Z129" s="649">
        <v>1.2688070133870395</v>
      </c>
      <c r="AA129" s="649">
        <v>2.4503020969079494</v>
      </c>
      <c r="AB129" s="649">
        <v>1.3385854756545432</v>
      </c>
      <c r="AC129" s="649">
        <v>0</v>
      </c>
      <c r="AD129" s="649">
        <v>0</v>
      </c>
      <c r="AE129" s="649">
        <v>0.44046913872763893</v>
      </c>
      <c r="AF129" s="649">
        <v>0</v>
      </c>
      <c r="AG129" s="649">
        <v>0</v>
      </c>
      <c r="AH129" s="649">
        <v>0</v>
      </c>
      <c r="AI129" s="649">
        <v>0</v>
      </c>
      <c r="AJ129" s="649">
        <v>0</v>
      </c>
      <c r="AK129" s="649">
        <v>0</v>
      </c>
      <c r="AL129" s="649">
        <v>0</v>
      </c>
      <c r="AM129" s="649">
        <v>0</v>
      </c>
      <c r="AN129" s="649">
        <v>0</v>
      </c>
      <c r="AO129" s="649">
        <v>0</v>
      </c>
      <c r="AP129" s="649">
        <v>0</v>
      </c>
      <c r="AQ129" s="649">
        <v>0</v>
      </c>
    </row>
    <row r="130" spans="1:43" ht="16.5">
      <c r="A130" s="648">
        <v>402</v>
      </c>
      <c r="B130" s="638" t="s">
        <v>152</v>
      </c>
      <c r="C130" s="36">
        <v>8975</v>
      </c>
      <c r="D130" s="649">
        <v>313.71766016713093</v>
      </c>
      <c r="E130" s="649">
        <v>-196.45002785515319</v>
      </c>
      <c r="F130" s="649">
        <v>-100.52</v>
      </c>
      <c r="G130" s="657">
        <v>16.747632311977714</v>
      </c>
      <c r="H130" s="649">
        <v>148.49236768802228</v>
      </c>
      <c r="I130" s="649">
        <v>0</v>
      </c>
      <c r="J130" s="649">
        <v>71.601337047353766</v>
      </c>
      <c r="K130" s="649">
        <v>21.590306406685237</v>
      </c>
      <c r="L130" s="649">
        <v>0</v>
      </c>
      <c r="M130" s="649">
        <v>0</v>
      </c>
      <c r="N130" s="649">
        <v>34.925682451253479</v>
      </c>
      <c r="O130" s="649">
        <v>12.455933147632312</v>
      </c>
      <c r="P130" s="649">
        <v>6.1955431754874652</v>
      </c>
      <c r="Q130" s="649">
        <v>0</v>
      </c>
      <c r="R130" s="649">
        <v>0</v>
      </c>
      <c r="S130" s="649">
        <v>0</v>
      </c>
      <c r="T130" s="649">
        <v>1.363899721448468</v>
      </c>
      <c r="U130" s="649">
        <v>0</v>
      </c>
      <c r="V130" s="649">
        <v>3.5640111420612812</v>
      </c>
      <c r="W130" s="649">
        <v>0</v>
      </c>
      <c r="X130" s="649">
        <v>0</v>
      </c>
      <c r="Y130" s="649">
        <v>9.8833426183844004</v>
      </c>
      <c r="Z130" s="649">
        <v>1.127242339832869</v>
      </c>
      <c r="AA130" s="649">
        <v>0</v>
      </c>
      <c r="AB130" s="649">
        <v>2.5179944289693594</v>
      </c>
      <c r="AC130" s="649">
        <v>0</v>
      </c>
      <c r="AD130" s="649">
        <v>0</v>
      </c>
      <c r="AE130" s="649">
        <v>0</v>
      </c>
      <c r="AF130" s="649">
        <v>0</v>
      </c>
      <c r="AG130" s="649">
        <v>0</v>
      </c>
      <c r="AH130" s="649">
        <v>0</v>
      </c>
      <c r="AI130" s="649">
        <v>0</v>
      </c>
      <c r="AJ130" s="649">
        <v>0</v>
      </c>
      <c r="AK130" s="649">
        <v>0</v>
      </c>
      <c r="AL130" s="649">
        <v>0</v>
      </c>
      <c r="AM130" s="649">
        <v>0</v>
      </c>
      <c r="AN130" s="649">
        <v>0</v>
      </c>
      <c r="AO130" s="649">
        <v>0</v>
      </c>
      <c r="AP130" s="649">
        <v>0</v>
      </c>
      <c r="AQ130" s="649">
        <v>0</v>
      </c>
    </row>
    <row r="131" spans="1:43" ht="16.5">
      <c r="A131" s="648">
        <v>403</v>
      </c>
      <c r="B131" s="638" t="s">
        <v>153</v>
      </c>
      <c r="C131" s="36">
        <v>2789</v>
      </c>
      <c r="D131" s="649">
        <v>341.34349229114378</v>
      </c>
      <c r="E131" s="649">
        <v>-196.44998207242739</v>
      </c>
      <c r="F131" s="649">
        <v>-100.51989960559341</v>
      </c>
      <c r="G131" s="657">
        <v>44.373610613122985</v>
      </c>
      <c r="H131" s="649">
        <v>258.75546790964501</v>
      </c>
      <c r="I131" s="649">
        <v>0</v>
      </c>
      <c r="J131" s="649">
        <v>25.601290785227679</v>
      </c>
      <c r="K131" s="649">
        <v>28.325564718537109</v>
      </c>
      <c r="L131" s="649">
        <v>0</v>
      </c>
      <c r="M131" s="649">
        <v>0</v>
      </c>
      <c r="N131" s="649">
        <v>0</v>
      </c>
      <c r="O131" s="649">
        <v>13.895661527429185</v>
      </c>
      <c r="P131" s="649">
        <v>5.9512370025098598</v>
      </c>
      <c r="Q131" s="649">
        <v>0</v>
      </c>
      <c r="R131" s="649">
        <v>0</v>
      </c>
      <c r="S131" s="649">
        <v>0</v>
      </c>
      <c r="T131" s="649">
        <v>3.1828612405880246</v>
      </c>
      <c r="U131" s="649">
        <v>0</v>
      </c>
      <c r="V131" s="649">
        <v>3.5640014342058084</v>
      </c>
      <c r="W131" s="649">
        <v>0</v>
      </c>
      <c r="X131" s="649">
        <v>0</v>
      </c>
      <c r="Y131" s="649">
        <v>0</v>
      </c>
      <c r="Z131" s="649">
        <v>1.0078881319469344</v>
      </c>
      <c r="AA131" s="649">
        <v>1.0595195410541414</v>
      </c>
      <c r="AB131" s="649">
        <v>0</v>
      </c>
      <c r="AC131" s="649">
        <v>0</v>
      </c>
      <c r="AD131" s="649">
        <v>0</v>
      </c>
      <c r="AE131" s="649">
        <v>0</v>
      </c>
      <c r="AF131" s="649">
        <v>0</v>
      </c>
      <c r="AG131" s="649">
        <v>0</v>
      </c>
      <c r="AH131" s="649">
        <v>0</v>
      </c>
      <c r="AI131" s="649">
        <v>0</v>
      </c>
      <c r="AJ131" s="649">
        <v>0</v>
      </c>
      <c r="AK131" s="649">
        <v>0</v>
      </c>
      <c r="AL131" s="649">
        <v>0</v>
      </c>
      <c r="AM131" s="649">
        <v>0</v>
      </c>
      <c r="AN131" s="649">
        <v>0</v>
      </c>
      <c r="AO131" s="649">
        <v>0</v>
      </c>
      <c r="AP131" s="649">
        <v>0</v>
      </c>
      <c r="AQ131" s="649">
        <v>0</v>
      </c>
    </row>
    <row r="132" spans="1:43" ht="16.5">
      <c r="A132" s="648">
        <v>405</v>
      </c>
      <c r="B132" s="638" t="s">
        <v>154</v>
      </c>
      <c r="C132" s="36">
        <v>72988</v>
      </c>
      <c r="D132" s="649">
        <v>253.50534334411137</v>
      </c>
      <c r="E132" s="649">
        <v>-196.45000548035293</v>
      </c>
      <c r="F132" s="649">
        <v>-100.52000328821175</v>
      </c>
      <c r="G132" s="657">
        <v>-43.464665424453337</v>
      </c>
      <c r="H132" s="649">
        <v>124.75</v>
      </c>
      <c r="I132" s="649">
        <v>0</v>
      </c>
      <c r="J132" s="649">
        <v>35.217939935331835</v>
      </c>
      <c r="K132" s="649">
        <v>20.156505178933525</v>
      </c>
      <c r="L132" s="649">
        <v>6.2715103852688117</v>
      </c>
      <c r="M132" s="649">
        <v>0</v>
      </c>
      <c r="N132" s="649">
        <v>0</v>
      </c>
      <c r="O132" s="649">
        <v>13.580615991669864</v>
      </c>
      <c r="P132" s="649">
        <v>9.606359949580753</v>
      </c>
      <c r="Q132" s="649">
        <v>0</v>
      </c>
      <c r="R132" s="649">
        <v>0</v>
      </c>
      <c r="S132" s="649">
        <v>24.772674960267441</v>
      </c>
      <c r="T132" s="649">
        <v>0</v>
      </c>
      <c r="U132" s="649">
        <v>4.4906148955992764</v>
      </c>
      <c r="V132" s="649">
        <v>3.5639968213952979</v>
      </c>
      <c r="W132" s="649">
        <v>0</v>
      </c>
      <c r="X132" s="649">
        <v>5.9672548912149939</v>
      </c>
      <c r="Y132" s="649">
        <v>0</v>
      </c>
      <c r="Z132" s="649">
        <v>1.3936126486545735</v>
      </c>
      <c r="AA132" s="649">
        <v>2.8742944045596537</v>
      </c>
      <c r="AB132" s="649">
        <v>0.61923877897736612</v>
      </c>
      <c r="AC132" s="649">
        <v>0</v>
      </c>
      <c r="AD132" s="649">
        <v>0</v>
      </c>
      <c r="AE132" s="649">
        <v>0</v>
      </c>
      <c r="AF132" s="649">
        <v>0</v>
      </c>
      <c r="AG132" s="649">
        <v>0</v>
      </c>
      <c r="AH132" s="649">
        <v>0</v>
      </c>
      <c r="AI132" s="649">
        <v>0</v>
      </c>
      <c r="AJ132" s="649">
        <v>0.24072450265797118</v>
      </c>
      <c r="AK132" s="649">
        <v>0</v>
      </c>
      <c r="AL132" s="649">
        <v>0</v>
      </c>
      <c r="AM132" s="649">
        <v>0</v>
      </c>
      <c r="AN132" s="649">
        <v>0</v>
      </c>
      <c r="AO132" s="649">
        <v>0</v>
      </c>
      <c r="AP132" s="649">
        <v>0</v>
      </c>
      <c r="AQ132" s="649">
        <v>0</v>
      </c>
    </row>
    <row r="133" spans="1:43" ht="16.5">
      <c r="A133" s="648">
        <v>407</v>
      </c>
      <c r="B133" s="638" t="s">
        <v>155</v>
      </c>
      <c r="C133" s="36">
        <v>2449</v>
      </c>
      <c r="D133" s="649">
        <v>59.015108207431602</v>
      </c>
      <c r="E133" s="649">
        <v>-196.44997958350348</v>
      </c>
      <c r="F133" s="649">
        <v>-100.51980400163332</v>
      </c>
      <c r="G133" s="657">
        <v>-237.95467537770517</v>
      </c>
      <c r="H133" s="649">
        <v>0</v>
      </c>
      <c r="I133" s="649">
        <v>0</v>
      </c>
      <c r="J133" s="649">
        <v>0</v>
      </c>
      <c r="K133" s="649">
        <v>0</v>
      </c>
      <c r="L133" s="649">
        <v>46.727643936300531</v>
      </c>
      <c r="M133" s="649">
        <v>0</v>
      </c>
      <c r="N133" s="649">
        <v>0</v>
      </c>
      <c r="O133" s="649">
        <v>0</v>
      </c>
      <c r="P133" s="649">
        <v>7.6610861576153528</v>
      </c>
      <c r="Q133" s="649">
        <v>0</v>
      </c>
      <c r="R133" s="649">
        <v>0</v>
      </c>
      <c r="S133" s="649">
        <v>0</v>
      </c>
      <c r="T133" s="649">
        <v>0</v>
      </c>
      <c r="U133" s="649">
        <v>0</v>
      </c>
      <c r="V133" s="649">
        <v>3.5639036341363823</v>
      </c>
      <c r="W133" s="649">
        <v>0</v>
      </c>
      <c r="X133" s="649">
        <v>0</v>
      </c>
      <c r="Y133" s="649">
        <v>0</v>
      </c>
      <c r="Z133" s="649">
        <v>1.0624744793793386</v>
      </c>
      <c r="AA133" s="649">
        <v>0</v>
      </c>
      <c r="AB133" s="649">
        <v>0</v>
      </c>
      <c r="AC133" s="649">
        <v>0</v>
      </c>
      <c r="AD133" s="649">
        <v>0</v>
      </c>
      <c r="AE133" s="649">
        <v>0</v>
      </c>
      <c r="AF133" s="649">
        <v>0</v>
      </c>
      <c r="AG133" s="649">
        <v>0</v>
      </c>
      <c r="AH133" s="649">
        <v>0</v>
      </c>
      <c r="AI133" s="649">
        <v>0</v>
      </c>
      <c r="AJ133" s="649">
        <v>0</v>
      </c>
      <c r="AK133" s="649">
        <v>0</v>
      </c>
      <c r="AL133" s="649">
        <v>0</v>
      </c>
      <c r="AM133" s="649">
        <v>0</v>
      </c>
      <c r="AN133" s="649">
        <v>0</v>
      </c>
      <c r="AO133" s="649">
        <v>0</v>
      </c>
      <c r="AP133" s="649">
        <v>0</v>
      </c>
      <c r="AQ133" s="649">
        <v>0</v>
      </c>
    </row>
    <row r="134" spans="1:43" ht="16.5">
      <c r="A134" s="648">
        <v>408</v>
      </c>
      <c r="B134" s="638" t="s">
        <v>156</v>
      </c>
      <c r="C134" s="36">
        <v>14024</v>
      </c>
      <c r="D134" s="649">
        <v>319.69773245864235</v>
      </c>
      <c r="E134" s="649">
        <v>-196.4500142612664</v>
      </c>
      <c r="F134" s="649">
        <v>-100.51996577296065</v>
      </c>
      <c r="G134" s="657">
        <v>22.727752424415289</v>
      </c>
      <c r="H134" s="649">
        <v>140.02117798060468</v>
      </c>
      <c r="I134" s="649">
        <v>0</v>
      </c>
      <c r="J134" s="649">
        <v>40.731531660011406</v>
      </c>
      <c r="K134" s="649">
        <v>15.624073017683971</v>
      </c>
      <c r="L134" s="649">
        <v>16.320022818026242</v>
      </c>
      <c r="M134" s="649">
        <v>0</v>
      </c>
      <c r="N134" s="649">
        <v>25.618725042783801</v>
      </c>
      <c r="O134" s="649">
        <v>14.773816314888762</v>
      </c>
      <c r="P134" s="649">
        <v>10.677481460353679</v>
      </c>
      <c r="Q134" s="649">
        <v>41.578864803194527</v>
      </c>
      <c r="R134" s="649">
        <v>0</v>
      </c>
      <c r="S134" s="649">
        <v>0</v>
      </c>
      <c r="T134" s="649">
        <v>0</v>
      </c>
      <c r="U134" s="649">
        <v>7.3322162007986309</v>
      </c>
      <c r="V134" s="649">
        <v>3.5640330861380489</v>
      </c>
      <c r="W134" s="649">
        <v>0</v>
      </c>
      <c r="X134" s="649">
        <v>0</v>
      </c>
      <c r="Y134" s="649">
        <v>0</v>
      </c>
      <c r="Z134" s="649">
        <v>1.3488305761551627</v>
      </c>
      <c r="AA134" s="649">
        <v>2.1069594980034227</v>
      </c>
      <c r="AB134" s="649">
        <v>0</v>
      </c>
      <c r="AC134" s="649">
        <v>0</v>
      </c>
      <c r="AD134" s="649">
        <v>0</v>
      </c>
      <c r="AE134" s="649">
        <v>0</v>
      </c>
      <c r="AF134" s="649">
        <v>0</v>
      </c>
      <c r="AG134" s="649">
        <v>0</v>
      </c>
      <c r="AH134" s="649">
        <v>0</v>
      </c>
      <c r="AI134" s="649">
        <v>0</v>
      </c>
      <c r="AJ134" s="649">
        <v>0</v>
      </c>
      <c r="AK134" s="649">
        <v>0</v>
      </c>
      <c r="AL134" s="649">
        <v>0</v>
      </c>
      <c r="AM134" s="649">
        <v>0</v>
      </c>
      <c r="AN134" s="649">
        <v>0</v>
      </c>
      <c r="AO134" s="649">
        <v>0</v>
      </c>
      <c r="AP134" s="649">
        <v>0</v>
      </c>
      <c r="AQ134" s="649">
        <v>0</v>
      </c>
    </row>
    <row r="135" spans="1:43" ht="16.5">
      <c r="A135" s="648">
        <v>410</v>
      </c>
      <c r="B135" s="638" t="s">
        <v>157</v>
      </c>
      <c r="C135" s="36">
        <v>18762</v>
      </c>
      <c r="D135" s="649">
        <v>261.6884660483957</v>
      </c>
      <c r="E135" s="649">
        <v>-196.45000532992219</v>
      </c>
      <c r="F135" s="649">
        <v>-100.51998720818676</v>
      </c>
      <c r="G135" s="657">
        <v>-35.281526489713251</v>
      </c>
      <c r="H135" s="649">
        <v>116.63276836158192</v>
      </c>
      <c r="I135" s="649">
        <v>0</v>
      </c>
      <c r="J135" s="649">
        <v>62.159684468606756</v>
      </c>
      <c r="K135" s="649">
        <v>0</v>
      </c>
      <c r="L135" s="649">
        <v>24.397452297196462</v>
      </c>
      <c r="M135" s="649">
        <v>0</v>
      </c>
      <c r="N135" s="649">
        <v>14.603826884127491</v>
      </c>
      <c r="O135" s="649">
        <v>21.609210105532458</v>
      </c>
      <c r="P135" s="649">
        <v>12.841328216608037</v>
      </c>
      <c r="Q135" s="649">
        <v>0</v>
      </c>
      <c r="R135" s="649">
        <v>0</v>
      </c>
      <c r="S135" s="649">
        <v>0</v>
      </c>
      <c r="T135" s="649">
        <v>0</v>
      </c>
      <c r="U135" s="649">
        <v>0</v>
      </c>
      <c r="V135" s="649">
        <v>3.5640123654194649</v>
      </c>
      <c r="W135" s="649">
        <v>0</v>
      </c>
      <c r="X135" s="649">
        <v>0</v>
      </c>
      <c r="Y135" s="649">
        <v>0</v>
      </c>
      <c r="Z135" s="649">
        <v>1.4705255303272573</v>
      </c>
      <c r="AA135" s="649">
        <v>4.4096578189958429</v>
      </c>
      <c r="AB135" s="649">
        <v>0</v>
      </c>
      <c r="AC135" s="649">
        <v>0</v>
      </c>
      <c r="AD135" s="649">
        <v>0</v>
      </c>
      <c r="AE135" s="649">
        <v>0</v>
      </c>
      <c r="AF135" s="649">
        <v>0</v>
      </c>
      <c r="AG135" s="649">
        <v>0</v>
      </c>
      <c r="AH135" s="649">
        <v>0</v>
      </c>
      <c r="AI135" s="649">
        <v>0</v>
      </c>
      <c r="AJ135" s="649">
        <v>0</v>
      </c>
      <c r="AK135" s="649">
        <v>0</v>
      </c>
      <c r="AL135" s="649">
        <v>0</v>
      </c>
      <c r="AM135" s="649">
        <v>0</v>
      </c>
      <c r="AN135" s="649">
        <v>0</v>
      </c>
      <c r="AO135" s="649">
        <v>0</v>
      </c>
      <c r="AP135" s="649">
        <v>0</v>
      </c>
      <c r="AQ135" s="649">
        <v>0</v>
      </c>
    </row>
    <row r="136" spans="1:43" ht="16.5">
      <c r="A136" s="648">
        <v>416</v>
      </c>
      <c r="B136" s="638" t="s">
        <v>158</v>
      </c>
      <c r="C136" s="36">
        <v>2862</v>
      </c>
      <c r="D136" s="649">
        <v>75.620894479385043</v>
      </c>
      <c r="E136" s="649">
        <v>-196.45003494060097</v>
      </c>
      <c r="F136" s="649">
        <v>-100.51991614255765</v>
      </c>
      <c r="G136" s="657">
        <v>-221.34905660377359</v>
      </c>
      <c r="H136" s="649">
        <v>0</v>
      </c>
      <c r="I136" s="649">
        <v>0</v>
      </c>
      <c r="J136" s="649">
        <v>49.896925227113904</v>
      </c>
      <c r="K136" s="649">
        <v>0</v>
      </c>
      <c r="L136" s="649">
        <v>13.328092243186584</v>
      </c>
      <c r="M136" s="649">
        <v>0</v>
      </c>
      <c r="N136" s="649">
        <v>0</v>
      </c>
      <c r="O136" s="649">
        <v>-5.2082459818308875</v>
      </c>
      <c r="P136" s="649">
        <v>8.9168413696715589</v>
      </c>
      <c r="Q136" s="649">
        <v>0</v>
      </c>
      <c r="R136" s="649">
        <v>0</v>
      </c>
      <c r="S136" s="649">
        <v>0</v>
      </c>
      <c r="T136" s="649">
        <v>0</v>
      </c>
      <c r="U136" s="649">
        <v>0</v>
      </c>
      <c r="V136" s="649">
        <v>3.5639412997903563</v>
      </c>
      <c r="W136" s="649">
        <v>0</v>
      </c>
      <c r="X136" s="649">
        <v>0</v>
      </c>
      <c r="Y136" s="649">
        <v>0</v>
      </c>
      <c r="Z136" s="649">
        <v>1.1754018169112508</v>
      </c>
      <c r="AA136" s="649">
        <v>0</v>
      </c>
      <c r="AB136" s="649">
        <v>3.9479385045422783</v>
      </c>
      <c r="AC136" s="649">
        <v>0</v>
      </c>
      <c r="AD136" s="649">
        <v>0</v>
      </c>
      <c r="AE136" s="649">
        <v>0</v>
      </c>
      <c r="AF136" s="649">
        <v>0</v>
      </c>
      <c r="AG136" s="649">
        <v>0</v>
      </c>
      <c r="AH136" s="649">
        <v>0</v>
      </c>
      <c r="AI136" s="649">
        <v>0</v>
      </c>
      <c r="AJ136" s="649">
        <v>0</v>
      </c>
      <c r="AK136" s="649">
        <v>0</v>
      </c>
      <c r="AL136" s="649">
        <v>0</v>
      </c>
      <c r="AM136" s="649">
        <v>0</v>
      </c>
      <c r="AN136" s="649">
        <v>0</v>
      </c>
      <c r="AO136" s="649">
        <v>0</v>
      </c>
      <c r="AP136" s="649">
        <v>0</v>
      </c>
      <c r="AQ136" s="649">
        <v>0</v>
      </c>
    </row>
    <row r="137" spans="1:43" ht="16.5">
      <c r="A137" s="648">
        <v>418</v>
      </c>
      <c r="B137" s="638" t="s">
        <v>159</v>
      </c>
      <c r="C137" s="36">
        <v>24711</v>
      </c>
      <c r="D137" s="649">
        <v>197.64258832099065</v>
      </c>
      <c r="E137" s="649">
        <v>-196.4500020233904</v>
      </c>
      <c r="F137" s="649">
        <v>-100.52001133098621</v>
      </c>
      <c r="G137" s="657">
        <v>-99.327425033385936</v>
      </c>
      <c r="H137" s="649">
        <v>139.35263647768201</v>
      </c>
      <c r="I137" s="649">
        <v>0</v>
      </c>
      <c r="J137" s="649">
        <v>36.600339929586013</v>
      </c>
      <c r="K137" s="649">
        <v>0.30160657197199625</v>
      </c>
      <c r="L137" s="649">
        <v>4.6309740601351628</v>
      </c>
      <c r="M137" s="649">
        <v>0</v>
      </c>
      <c r="N137" s="649">
        <v>0</v>
      </c>
      <c r="O137" s="649">
        <v>0.30160657197199625</v>
      </c>
      <c r="P137" s="649">
        <v>11.324754158067257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3.5639998381287685</v>
      </c>
      <c r="W137" s="649">
        <v>0</v>
      </c>
      <c r="X137" s="649">
        <v>0</v>
      </c>
      <c r="Y137" s="649">
        <v>0</v>
      </c>
      <c r="Z137" s="649">
        <v>1.5666707134474525</v>
      </c>
      <c r="AA137" s="649">
        <v>0</v>
      </c>
      <c r="AB137" s="649">
        <v>0</v>
      </c>
      <c r="AC137" s="649">
        <v>0</v>
      </c>
      <c r="AD137" s="649">
        <v>0</v>
      </c>
      <c r="AE137" s="649">
        <v>0</v>
      </c>
      <c r="AF137" s="649">
        <v>0</v>
      </c>
      <c r="AG137" s="649">
        <v>0</v>
      </c>
      <c r="AH137" s="649">
        <v>0</v>
      </c>
      <c r="AI137" s="649">
        <v>0</v>
      </c>
      <c r="AJ137" s="649">
        <v>0</v>
      </c>
      <c r="AK137" s="649">
        <v>0</v>
      </c>
      <c r="AL137" s="649">
        <v>0</v>
      </c>
      <c r="AM137" s="649">
        <v>0</v>
      </c>
      <c r="AN137" s="649">
        <v>0</v>
      </c>
      <c r="AO137" s="649">
        <v>0</v>
      </c>
      <c r="AP137" s="649">
        <v>0</v>
      </c>
      <c r="AQ137" s="649">
        <v>0</v>
      </c>
    </row>
    <row r="138" spans="1:43" ht="16.5">
      <c r="A138" s="648">
        <v>420</v>
      </c>
      <c r="B138" s="638" t="s">
        <v>160</v>
      </c>
      <c r="C138" s="36">
        <v>9049</v>
      </c>
      <c r="D138" s="649">
        <v>173.40910597856117</v>
      </c>
      <c r="E138" s="649">
        <v>-196.44999447452759</v>
      </c>
      <c r="F138" s="649">
        <v>-100.51994695546469</v>
      </c>
      <c r="G138" s="657">
        <v>-123.5608354514311</v>
      </c>
      <c r="H138" s="649">
        <v>100.2603602608023</v>
      </c>
      <c r="I138" s="649">
        <v>0</v>
      </c>
      <c r="J138" s="649">
        <v>39.453199248535746</v>
      </c>
      <c r="K138" s="649">
        <v>0</v>
      </c>
      <c r="L138" s="649">
        <v>8.4308763399270639</v>
      </c>
      <c r="M138" s="649">
        <v>0</v>
      </c>
      <c r="N138" s="649">
        <v>0</v>
      </c>
      <c r="O138" s="649">
        <v>14.495413857884849</v>
      </c>
      <c r="P138" s="649">
        <v>6.218587689247431</v>
      </c>
      <c r="Q138" s="649">
        <v>0</v>
      </c>
      <c r="R138" s="649">
        <v>0</v>
      </c>
      <c r="S138" s="649">
        <v>0</v>
      </c>
      <c r="T138" s="649">
        <v>0</v>
      </c>
      <c r="U138" s="649">
        <v>0</v>
      </c>
      <c r="V138" s="649">
        <v>3.5640402254392751</v>
      </c>
      <c r="W138" s="649">
        <v>0</v>
      </c>
      <c r="X138" s="649">
        <v>0</v>
      </c>
      <c r="Y138" s="649">
        <v>0</v>
      </c>
      <c r="Z138" s="649">
        <v>0.9866283567245</v>
      </c>
      <c r="AA138" s="649">
        <v>0</v>
      </c>
      <c r="AB138" s="649">
        <v>0</v>
      </c>
      <c r="AC138" s="649">
        <v>0</v>
      </c>
      <c r="AD138" s="649">
        <v>0</v>
      </c>
      <c r="AE138" s="649">
        <v>0</v>
      </c>
      <c r="AF138" s="649">
        <v>0</v>
      </c>
      <c r="AG138" s="649">
        <v>0</v>
      </c>
      <c r="AH138" s="649">
        <v>0</v>
      </c>
      <c r="AI138" s="649">
        <v>0</v>
      </c>
      <c r="AJ138" s="649">
        <v>0</v>
      </c>
      <c r="AK138" s="649">
        <v>0</v>
      </c>
      <c r="AL138" s="649">
        <v>0</v>
      </c>
      <c r="AM138" s="649">
        <v>0</v>
      </c>
      <c r="AN138" s="649">
        <v>0</v>
      </c>
      <c r="AO138" s="649">
        <v>0</v>
      </c>
      <c r="AP138" s="649">
        <v>0</v>
      </c>
      <c r="AQ138" s="649">
        <v>0</v>
      </c>
    </row>
    <row r="139" spans="1:43" ht="16.5">
      <c r="A139" s="648">
        <v>421</v>
      </c>
      <c r="B139" s="638" t="s">
        <v>161</v>
      </c>
      <c r="C139" s="36">
        <v>682</v>
      </c>
      <c r="D139" s="649">
        <v>109.12756598240469</v>
      </c>
      <c r="E139" s="649">
        <v>-196.45014662756597</v>
      </c>
      <c r="F139" s="649">
        <v>-100.52052785923753</v>
      </c>
      <c r="G139" s="657">
        <v>-187.84310850439883</v>
      </c>
      <c r="H139" s="649">
        <v>0</v>
      </c>
      <c r="I139" s="649">
        <v>0</v>
      </c>
      <c r="J139" s="649">
        <v>34.89882697947214</v>
      </c>
      <c r="K139" s="649">
        <v>0</v>
      </c>
      <c r="L139" s="649">
        <v>55.931085043988269</v>
      </c>
      <c r="M139" s="649">
        <v>0</v>
      </c>
      <c r="N139" s="649">
        <v>0</v>
      </c>
      <c r="O139" s="649">
        <v>0</v>
      </c>
      <c r="P139" s="649">
        <v>13.602639296187684</v>
      </c>
      <c r="Q139" s="649">
        <v>0</v>
      </c>
      <c r="R139" s="649">
        <v>0</v>
      </c>
      <c r="S139" s="649">
        <v>0</v>
      </c>
      <c r="T139" s="649">
        <v>0</v>
      </c>
      <c r="U139" s="649">
        <v>0</v>
      </c>
      <c r="V139" s="649">
        <v>3.564516129032258</v>
      </c>
      <c r="W139" s="649">
        <v>0</v>
      </c>
      <c r="X139" s="649">
        <v>0</v>
      </c>
      <c r="Y139" s="649">
        <v>0</v>
      </c>
      <c r="Z139" s="649">
        <v>1.1304985337243403</v>
      </c>
      <c r="AA139" s="649">
        <v>0</v>
      </c>
      <c r="AB139" s="649">
        <v>0</v>
      </c>
      <c r="AC139" s="649">
        <v>0</v>
      </c>
      <c r="AD139" s="649">
        <v>0</v>
      </c>
      <c r="AE139" s="649">
        <v>0</v>
      </c>
      <c r="AF139" s="649">
        <v>0</v>
      </c>
      <c r="AG139" s="649">
        <v>0</v>
      </c>
      <c r="AH139" s="649">
        <v>0</v>
      </c>
      <c r="AI139" s="649">
        <v>0</v>
      </c>
      <c r="AJ139" s="649">
        <v>0</v>
      </c>
      <c r="AK139" s="649">
        <v>0</v>
      </c>
      <c r="AL139" s="649">
        <v>0</v>
      </c>
      <c r="AM139" s="649">
        <v>0</v>
      </c>
      <c r="AN139" s="649">
        <v>0</v>
      </c>
      <c r="AO139" s="649">
        <v>0</v>
      </c>
      <c r="AP139" s="649">
        <v>0</v>
      </c>
      <c r="AQ139" s="649">
        <v>0</v>
      </c>
    </row>
    <row r="140" spans="1:43" ht="16.5">
      <c r="A140" s="648">
        <v>422</v>
      </c>
      <c r="B140" s="638" t="s">
        <v>162</v>
      </c>
      <c r="C140" s="36">
        <v>10228</v>
      </c>
      <c r="D140" s="649">
        <v>282.22086429409467</v>
      </c>
      <c r="E140" s="649">
        <v>-196.45003910833009</v>
      </c>
      <c r="F140" s="649">
        <v>-100.52004301916308</v>
      </c>
      <c r="G140" s="657">
        <v>-14.749217833398514</v>
      </c>
      <c r="H140" s="649">
        <v>88.387074696910446</v>
      </c>
      <c r="I140" s="649">
        <v>0</v>
      </c>
      <c r="J140" s="649">
        <v>39.559444661712945</v>
      </c>
      <c r="K140" s="649">
        <v>30.166797027766915</v>
      </c>
      <c r="L140" s="649">
        <v>0</v>
      </c>
      <c r="M140" s="649">
        <v>0</v>
      </c>
      <c r="N140" s="649">
        <v>22.303578412201798</v>
      </c>
      <c r="O140" s="649">
        <v>14.281873289010559</v>
      </c>
      <c r="P140" s="649">
        <v>2.7500977708251857</v>
      </c>
      <c r="Q140" s="649">
        <v>65.83496284708643</v>
      </c>
      <c r="R140" s="649">
        <v>0</v>
      </c>
      <c r="S140" s="649">
        <v>0</v>
      </c>
      <c r="T140" s="649">
        <v>0</v>
      </c>
      <c r="U140" s="649">
        <v>12.252639812280016</v>
      </c>
      <c r="V140" s="649">
        <v>3.5640398904966757</v>
      </c>
      <c r="W140" s="649">
        <v>0</v>
      </c>
      <c r="X140" s="649">
        <v>0</v>
      </c>
      <c r="Y140" s="649">
        <v>0</v>
      </c>
      <c r="Z140" s="649">
        <v>0.80924912006257332</v>
      </c>
      <c r="AA140" s="649">
        <v>2.3111067657411031</v>
      </c>
      <c r="AB140" s="649">
        <v>0</v>
      </c>
      <c r="AC140" s="649">
        <v>0</v>
      </c>
      <c r="AD140" s="649">
        <v>0</v>
      </c>
      <c r="AE140" s="649">
        <v>0</v>
      </c>
      <c r="AF140" s="649">
        <v>0</v>
      </c>
      <c r="AG140" s="649">
        <v>0</v>
      </c>
      <c r="AH140" s="649">
        <v>0</v>
      </c>
      <c r="AI140" s="649">
        <v>0</v>
      </c>
      <c r="AJ140" s="649">
        <v>0</v>
      </c>
      <c r="AK140" s="649">
        <v>0</v>
      </c>
      <c r="AL140" s="649">
        <v>0</v>
      </c>
      <c r="AM140" s="649">
        <v>0</v>
      </c>
      <c r="AN140" s="649">
        <v>0</v>
      </c>
      <c r="AO140" s="649">
        <v>0</v>
      </c>
      <c r="AP140" s="649">
        <v>0</v>
      </c>
      <c r="AQ140" s="649">
        <v>0</v>
      </c>
    </row>
    <row r="141" spans="1:43" ht="16.5">
      <c r="A141" s="648">
        <v>423</v>
      </c>
      <c r="B141" s="638" t="s">
        <v>163</v>
      </c>
      <c r="C141" s="36">
        <v>20637</v>
      </c>
      <c r="D141" s="649">
        <v>181.78649997577168</v>
      </c>
      <c r="E141" s="649">
        <v>-196.45001695982944</v>
      </c>
      <c r="F141" s="649">
        <v>-100.51998837040267</v>
      </c>
      <c r="G141" s="657">
        <v>-115.18350535446044</v>
      </c>
      <c r="H141" s="649">
        <v>88.486747104714837</v>
      </c>
      <c r="I141" s="649">
        <v>0</v>
      </c>
      <c r="J141" s="649">
        <v>49.592237243785434</v>
      </c>
      <c r="K141" s="649">
        <v>1.2278916509182536</v>
      </c>
      <c r="L141" s="649">
        <v>11.090371662547851</v>
      </c>
      <c r="M141" s="649">
        <v>0</v>
      </c>
      <c r="N141" s="649">
        <v>17.936667151233223</v>
      </c>
      <c r="O141" s="649">
        <v>-0.57779716043998641</v>
      </c>
      <c r="P141" s="649">
        <v>8.5500314968260884</v>
      </c>
      <c r="Q141" s="649">
        <v>0</v>
      </c>
      <c r="R141" s="649">
        <v>0</v>
      </c>
      <c r="S141" s="649">
        <v>0</v>
      </c>
      <c r="T141" s="649">
        <v>0</v>
      </c>
      <c r="U141" s="649">
        <v>0</v>
      </c>
      <c r="V141" s="649">
        <v>3.5639870136163201</v>
      </c>
      <c r="W141" s="649">
        <v>0</v>
      </c>
      <c r="X141" s="649">
        <v>0</v>
      </c>
      <c r="Y141" s="649">
        <v>0</v>
      </c>
      <c r="Z141" s="649">
        <v>1.3688520618306925</v>
      </c>
      <c r="AA141" s="649">
        <v>0</v>
      </c>
      <c r="AB141" s="649">
        <v>0.54751175073896396</v>
      </c>
      <c r="AC141" s="649">
        <v>0</v>
      </c>
      <c r="AD141" s="649">
        <v>0</v>
      </c>
      <c r="AE141" s="649">
        <v>0</v>
      </c>
      <c r="AF141" s="649">
        <v>0</v>
      </c>
      <c r="AG141" s="649">
        <v>0</v>
      </c>
      <c r="AH141" s="649">
        <v>0</v>
      </c>
      <c r="AI141" s="649">
        <v>0</v>
      </c>
      <c r="AJ141" s="649">
        <v>0</v>
      </c>
      <c r="AK141" s="649">
        <v>0</v>
      </c>
      <c r="AL141" s="649">
        <v>0</v>
      </c>
      <c r="AM141" s="649">
        <v>0</v>
      </c>
      <c r="AN141" s="649">
        <v>0</v>
      </c>
      <c r="AO141" s="649">
        <v>0</v>
      </c>
      <c r="AP141" s="649">
        <v>0</v>
      </c>
      <c r="AQ141" s="649">
        <v>0</v>
      </c>
    </row>
    <row r="142" spans="1:43" ht="16.5">
      <c r="A142" s="648">
        <v>425</v>
      </c>
      <c r="B142" s="638" t="s">
        <v>164</v>
      </c>
      <c r="C142" s="36">
        <v>10256</v>
      </c>
      <c r="D142" s="649">
        <v>447.85764430577223</v>
      </c>
      <c r="E142" s="649">
        <v>-196.44998049921998</v>
      </c>
      <c r="F142" s="649">
        <v>-100.51998829953199</v>
      </c>
      <c r="G142" s="657">
        <v>150.88767550702028</v>
      </c>
      <c r="H142" s="649">
        <v>253.47133385335414</v>
      </c>
      <c r="I142" s="649">
        <v>0</v>
      </c>
      <c r="J142" s="649">
        <v>88.185549921996881</v>
      </c>
      <c r="K142" s="649">
        <v>5.8133775351014041</v>
      </c>
      <c r="L142" s="649">
        <v>26.035296411856475</v>
      </c>
      <c r="M142" s="649">
        <v>0</v>
      </c>
      <c r="N142" s="649">
        <v>14.513845553822152</v>
      </c>
      <c r="O142" s="649">
        <v>5.8133775351014041</v>
      </c>
      <c r="P142" s="649">
        <v>12.912636505460219</v>
      </c>
      <c r="Q142" s="649">
        <v>34.682527301092044</v>
      </c>
      <c r="R142" s="649">
        <v>0</v>
      </c>
      <c r="S142" s="649">
        <v>0</v>
      </c>
      <c r="T142" s="649">
        <v>0.83677847113884551</v>
      </c>
      <c r="U142" s="649">
        <v>0</v>
      </c>
      <c r="V142" s="649">
        <v>3.56396255850234</v>
      </c>
      <c r="W142" s="649">
        <v>0</v>
      </c>
      <c r="X142" s="649">
        <v>0</v>
      </c>
      <c r="Y142" s="649">
        <v>0</v>
      </c>
      <c r="Z142" s="649">
        <v>2.0289586583463337</v>
      </c>
      <c r="AA142" s="649">
        <v>0</v>
      </c>
      <c r="AB142" s="649">
        <v>0</v>
      </c>
      <c r="AC142" s="649">
        <v>0</v>
      </c>
      <c r="AD142" s="649">
        <v>0</v>
      </c>
      <c r="AE142" s="649">
        <v>0</v>
      </c>
      <c r="AF142" s="649">
        <v>0</v>
      </c>
      <c r="AG142" s="649">
        <v>0</v>
      </c>
      <c r="AH142" s="649">
        <v>0</v>
      </c>
      <c r="AI142" s="649">
        <v>0</v>
      </c>
      <c r="AJ142" s="649">
        <v>0</v>
      </c>
      <c r="AK142" s="649">
        <v>0</v>
      </c>
      <c r="AL142" s="649">
        <v>0</v>
      </c>
      <c r="AM142" s="649">
        <v>0</v>
      </c>
      <c r="AN142" s="649">
        <v>0</v>
      </c>
      <c r="AO142" s="649">
        <v>0</v>
      </c>
      <c r="AP142" s="649">
        <v>0</v>
      </c>
      <c r="AQ142" s="649">
        <v>0</v>
      </c>
    </row>
    <row r="143" spans="1:43" ht="16.5">
      <c r="A143" s="648">
        <v>426</v>
      </c>
      <c r="B143" s="638" t="s">
        <v>165</v>
      </c>
      <c r="C143" s="36">
        <v>11969</v>
      </c>
      <c r="D143" s="649">
        <v>136.63622691954214</v>
      </c>
      <c r="E143" s="649">
        <v>-196.44999582254155</v>
      </c>
      <c r="F143" s="649">
        <v>-100.52001002590025</v>
      </c>
      <c r="G143" s="657">
        <v>-160.33377892889965</v>
      </c>
      <c r="H143" s="649">
        <v>0</v>
      </c>
      <c r="I143" s="649">
        <v>0</v>
      </c>
      <c r="J143" s="649">
        <v>33.80516333862478</v>
      </c>
      <c r="K143" s="649">
        <v>10.336368953128916</v>
      </c>
      <c r="L143" s="649">
        <v>79.675411479655779</v>
      </c>
      <c r="M143" s="649">
        <v>0</v>
      </c>
      <c r="N143" s="649">
        <v>0</v>
      </c>
      <c r="O143" s="649">
        <v>-0.49812014370457014</v>
      </c>
      <c r="P143" s="649">
        <v>6.0027571225666305</v>
      </c>
      <c r="Q143" s="649">
        <v>0</v>
      </c>
      <c r="R143" s="649">
        <v>0</v>
      </c>
      <c r="S143" s="649">
        <v>0</v>
      </c>
      <c r="T143" s="649">
        <v>0</v>
      </c>
      <c r="U143" s="649">
        <v>0</v>
      </c>
      <c r="V143" s="649">
        <v>3.5640404377976438</v>
      </c>
      <c r="W143" s="649">
        <v>0</v>
      </c>
      <c r="X143" s="649">
        <v>0</v>
      </c>
      <c r="Y143" s="649">
        <v>0</v>
      </c>
      <c r="Z143" s="649">
        <v>1.2818948951457934</v>
      </c>
      <c r="AA143" s="649">
        <v>2.4687108363271784</v>
      </c>
      <c r="AB143" s="649">
        <v>0</v>
      </c>
      <c r="AC143" s="649">
        <v>0</v>
      </c>
      <c r="AD143" s="649">
        <v>0</v>
      </c>
      <c r="AE143" s="649">
        <v>0</v>
      </c>
      <c r="AF143" s="649">
        <v>0</v>
      </c>
      <c r="AG143" s="649">
        <v>0</v>
      </c>
      <c r="AH143" s="649">
        <v>0</v>
      </c>
      <c r="AI143" s="649">
        <v>0</v>
      </c>
      <c r="AJ143" s="649">
        <v>0</v>
      </c>
      <c r="AK143" s="649">
        <v>0</v>
      </c>
      <c r="AL143" s="649">
        <v>0</v>
      </c>
      <c r="AM143" s="649">
        <v>0</v>
      </c>
      <c r="AN143" s="649">
        <v>0</v>
      </c>
      <c r="AO143" s="649">
        <v>0</v>
      </c>
      <c r="AP143" s="649">
        <v>0</v>
      </c>
      <c r="AQ143" s="649">
        <v>0</v>
      </c>
    </row>
    <row r="144" spans="1:43" ht="16.5">
      <c r="A144" s="648">
        <v>430</v>
      </c>
      <c r="B144" s="638" t="s">
        <v>166</v>
      </c>
      <c r="C144" s="36">
        <v>15420</v>
      </c>
      <c r="D144" s="649">
        <v>182.85499351491569</v>
      </c>
      <c r="E144" s="649">
        <v>-196.45</v>
      </c>
      <c r="F144" s="649">
        <v>-100.51997405966277</v>
      </c>
      <c r="G144" s="657">
        <v>-114.11498054474708</v>
      </c>
      <c r="H144" s="649">
        <v>0</v>
      </c>
      <c r="I144" s="649">
        <v>0</v>
      </c>
      <c r="J144" s="649">
        <v>60.196627756160829</v>
      </c>
      <c r="K144" s="649">
        <v>25.615953307392996</v>
      </c>
      <c r="L144" s="649">
        <v>27.211348897535668</v>
      </c>
      <c r="M144" s="649">
        <v>0</v>
      </c>
      <c r="N144" s="649">
        <v>15.503242542153048</v>
      </c>
      <c r="O144" s="649">
        <v>13.339623865110246</v>
      </c>
      <c r="P144" s="649">
        <v>9.121725032425422</v>
      </c>
      <c r="Q144" s="649">
        <v>27.182360570687418</v>
      </c>
      <c r="R144" s="649">
        <v>0</v>
      </c>
      <c r="S144" s="649">
        <v>0</v>
      </c>
      <c r="T144" s="649">
        <v>0</v>
      </c>
      <c r="U144" s="649">
        <v>0</v>
      </c>
      <c r="V144" s="649">
        <v>3.5640077821011675</v>
      </c>
      <c r="W144" s="649">
        <v>0</v>
      </c>
      <c r="X144" s="649">
        <v>0</v>
      </c>
      <c r="Y144" s="649">
        <v>0</v>
      </c>
      <c r="Z144" s="649">
        <v>1.1201037613488976</v>
      </c>
      <c r="AA144" s="649">
        <v>0</v>
      </c>
      <c r="AB144" s="649">
        <v>0</v>
      </c>
      <c r="AC144" s="649">
        <v>0</v>
      </c>
      <c r="AD144" s="649">
        <v>0</v>
      </c>
      <c r="AE144" s="649">
        <v>0</v>
      </c>
      <c r="AF144" s="649">
        <v>0</v>
      </c>
      <c r="AG144" s="649">
        <v>0</v>
      </c>
      <c r="AH144" s="649">
        <v>0</v>
      </c>
      <c r="AI144" s="649">
        <v>0</v>
      </c>
      <c r="AJ144" s="649">
        <v>0</v>
      </c>
      <c r="AK144" s="649">
        <v>0</v>
      </c>
      <c r="AL144" s="649">
        <v>0</v>
      </c>
      <c r="AM144" s="649">
        <v>0</v>
      </c>
      <c r="AN144" s="649">
        <v>0</v>
      </c>
      <c r="AO144" s="649">
        <v>0</v>
      </c>
      <c r="AP144" s="649">
        <v>0</v>
      </c>
      <c r="AQ144" s="649">
        <v>0</v>
      </c>
    </row>
    <row r="145" spans="1:43" ht="16.5">
      <c r="A145" s="648">
        <v>433</v>
      </c>
      <c r="B145" s="638" t="s">
        <v>167</v>
      </c>
      <c r="C145" s="36">
        <v>7692</v>
      </c>
      <c r="D145" s="649">
        <v>185.68213728549142</v>
      </c>
      <c r="E145" s="649">
        <v>-196.44994799791991</v>
      </c>
      <c r="F145" s="649">
        <v>-100.52002080083203</v>
      </c>
      <c r="G145" s="657">
        <v>-111.28783151326053</v>
      </c>
      <c r="H145" s="649">
        <v>102.32852314092564</v>
      </c>
      <c r="I145" s="649">
        <v>0</v>
      </c>
      <c r="J145" s="649">
        <v>27.848023920956837</v>
      </c>
      <c r="K145" s="649">
        <v>0.96892875715028604</v>
      </c>
      <c r="L145" s="649">
        <v>14.877275091003639</v>
      </c>
      <c r="M145" s="649">
        <v>0</v>
      </c>
      <c r="N145" s="649">
        <v>15.77028081123245</v>
      </c>
      <c r="O145" s="649">
        <v>8.7200988039521583</v>
      </c>
      <c r="P145" s="649">
        <v>6.9726989079563184</v>
      </c>
      <c r="Q145" s="649">
        <v>0</v>
      </c>
      <c r="R145" s="649">
        <v>0</v>
      </c>
      <c r="S145" s="649">
        <v>0</v>
      </c>
      <c r="T145" s="649">
        <v>0</v>
      </c>
      <c r="U145" s="649">
        <v>0</v>
      </c>
      <c r="V145" s="649">
        <v>3.56396255850234</v>
      </c>
      <c r="W145" s="649">
        <v>0</v>
      </c>
      <c r="X145" s="649">
        <v>0</v>
      </c>
      <c r="Y145" s="649">
        <v>0</v>
      </c>
      <c r="Z145" s="649">
        <v>1.1751170046801873</v>
      </c>
      <c r="AA145" s="649">
        <v>3.4572282891315651</v>
      </c>
      <c r="AB145" s="649">
        <v>0</v>
      </c>
      <c r="AC145" s="649">
        <v>0</v>
      </c>
      <c r="AD145" s="649">
        <v>0</v>
      </c>
      <c r="AE145" s="649">
        <v>0</v>
      </c>
      <c r="AF145" s="649">
        <v>0</v>
      </c>
      <c r="AG145" s="649">
        <v>0</v>
      </c>
      <c r="AH145" s="649">
        <v>0</v>
      </c>
      <c r="AI145" s="649">
        <v>0</v>
      </c>
      <c r="AJ145" s="649">
        <v>0</v>
      </c>
      <c r="AK145" s="649">
        <v>0</v>
      </c>
      <c r="AL145" s="649">
        <v>0</v>
      </c>
      <c r="AM145" s="649">
        <v>0</v>
      </c>
      <c r="AN145" s="649">
        <v>0</v>
      </c>
      <c r="AO145" s="649">
        <v>0</v>
      </c>
      <c r="AP145" s="649">
        <v>0</v>
      </c>
      <c r="AQ145" s="649">
        <v>0</v>
      </c>
    </row>
    <row r="146" spans="1:43" ht="16.5">
      <c r="A146" s="648">
        <v>434</v>
      </c>
      <c r="B146" s="638" t="s">
        <v>168</v>
      </c>
      <c r="C146" s="36">
        <v>14458</v>
      </c>
      <c r="D146" s="649">
        <v>329.54959192142758</v>
      </c>
      <c r="E146" s="649">
        <v>-196.44999308341403</v>
      </c>
      <c r="F146" s="649">
        <v>-100.51998893346244</v>
      </c>
      <c r="G146" s="657">
        <v>32.579609904551113</v>
      </c>
      <c r="H146" s="649">
        <v>143.11619864434914</v>
      </c>
      <c r="I146" s="649">
        <v>0</v>
      </c>
      <c r="J146" s="649">
        <v>36.216489140960022</v>
      </c>
      <c r="K146" s="649">
        <v>45.155969013694843</v>
      </c>
      <c r="L146" s="649">
        <v>7.9150643242495509</v>
      </c>
      <c r="M146" s="649">
        <v>0</v>
      </c>
      <c r="N146" s="649">
        <v>28.014870659842302</v>
      </c>
      <c r="O146" s="649">
        <v>44.743602157974827</v>
      </c>
      <c r="P146" s="649">
        <v>10.864365749066261</v>
      </c>
      <c r="Q146" s="649">
        <v>0</v>
      </c>
      <c r="R146" s="649">
        <v>0</v>
      </c>
      <c r="S146" s="649">
        <v>0</v>
      </c>
      <c r="T146" s="649">
        <v>0</v>
      </c>
      <c r="U146" s="649">
        <v>4.445082307373081</v>
      </c>
      <c r="V146" s="649">
        <v>3.5639784202517637</v>
      </c>
      <c r="W146" s="649">
        <v>0</v>
      </c>
      <c r="X146" s="649">
        <v>0</v>
      </c>
      <c r="Y146" s="649">
        <v>0</v>
      </c>
      <c r="Z146" s="649">
        <v>1.0538110388712132</v>
      </c>
      <c r="AA146" s="649">
        <v>3.678655415686817</v>
      </c>
      <c r="AB146" s="649">
        <v>0.78150504910776042</v>
      </c>
      <c r="AC146" s="649">
        <v>0</v>
      </c>
      <c r="AD146" s="649">
        <v>0</v>
      </c>
      <c r="AE146" s="649">
        <v>0</v>
      </c>
      <c r="AF146" s="649">
        <v>0</v>
      </c>
      <c r="AG146" s="649">
        <v>0</v>
      </c>
      <c r="AH146" s="649">
        <v>0</v>
      </c>
      <c r="AI146" s="649">
        <v>0</v>
      </c>
      <c r="AJ146" s="649">
        <v>0</v>
      </c>
      <c r="AK146" s="649">
        <v>0</v>
      </c>
      <c r="AL146" s="649">
        <v>0</v>
      </c>
      <c r="AM146" s="649">
        <v>0</v>
      </c>
      <c r="AN146" s="649">
        <v>0</v>
      </c>
      <c r="AO146" s="649">
        <v>0</v>
      </c>
      <c r="AP146" s="649">
        <v>0</v>
      </c>
      <c r="AQ146" s="649">
        <v>0</v>
      </c>
    </row>
    <row r="147" spans="1:43" ht="16.5">
      <c r="A147" s="648">
        <v>435</v>
      </c>
      <c r="B147" s="638" t="s">
        <v>169</v>
      </c>
      <c r="C147" s="36">
        <v>702</v>
      </c>
      <c r="D147" s="649">
        <v>17.522792022792022</v>
      </c>
      <c r="E147" s="649">
        <v>-196.45014245014244</v>
      </c>
      <c r="F147" s="649">
        <v>-100.51994301994301</v>
      </c>
      <c r="G147" s="657">
        <v>-279.44729344729348</v>
      </c>
      <c r="H147" s="649">
        <v>0</v>
      </c>
      <c r="I147" s="649">
        <v>0</v>
      </c>
      <c r="J147" s="649">
        <v>0</v>
      </c>
      <c r="K147" s="649">
        <v>0</v>
      </c>
      <c r="L147" s="649">
        <v>0</v>
      </c>
      <c r="M147" s="649">
        <v>0</v>
      </c>
      <c r="N147" s="649">
        <v>0</v>
      </c>
      <c r="O147" s="649">
        <v>0</v>
      </c>
      <c r="P147" s="649">
        <v>13.279202279202279</v>
      </c>
      <c r="Q147" s="649">
        <v>0</v>
      </c>
      <c r="R147" s="649">
        <v>0</v>
      </c>
      <c r="S147" s="649">
        <v>0</v>
      </c>
      <c r="T147" s="649">
        <v>0</v>
      </c>
      <c r="U147" s="649">
        <v>0</v>
      </c>
      <c r="V147" s="649">
        <v>3.5641025641025643</v>
      </c>
      <c r="W147" s="649">
        <v>0</v>
      </c>
      <c r="X147" s="649">
        <v>0</v>
      </c>
      <c r="Y147" s="649">
        <v>0</v>
      </c>
      <c r="Z147" s="649">
        <v>0.67948717948717952</v>
      </c>
      <c r="AA147" s="649">
        <v>0</v>
      </c>
      <c r="AB147" s="649">
        <v>0</v>
      </c>
      <c r="AC147" s="649">
        <v>0</v>
      </c>
      <c r="AD147" s="649">
        <v>0</v>
      </c>
      <c r="AE147" s="649">
        <v>0</v>
      </c>
      <c r="AF147" s="649">
        <v>0</v>
      </c>
      <c r="AG147" s="649">
        <v>0</v>
      </c>
      <c r="AH147" s="649">
        <v>0</v>
      </c>
      <c r="AI147" s="649">
        <v>0</v>
      </c>
      <c r="AJ147" s="649">
        <v>0</v>
      </c>
      <c r="AK147" s="649">
        <v>0</v>
      </c>
      <c r="AL147" s="649">
        <v>0</v>
      </c>
      <c r="AM147" s="649">
        <v>0</v>
      </c>
      <c r="AN147" s="649">
        <v>0</v>
      </c>
      <c r="AO147" s="649">
        <v>0</v>
      </c>
      <c r="AP147" s="649">
        <v>0</v>
      </c>
      <c r="AQ147" s="649">
        <v>0</v>
      </c>
    </row>
    <row r="148" spans="1:43" ht="16.5">
      <c r="A148" s="648">
        <v>436</v>
      </c>
      <c r="B148" s="638" t="s">
        <v>170</v>
      </c>
      <c r="C148" s="36">
        <v>2033</v>
      </c>
      <c r="D148" s="649">
        <v>181.78996556812592</v>
      </c>
      <c r="E148" s="649">
        <v>-196.45007378258731</v>
      </c>
      <c r="F148" s="649">
        <v>-100.51992129857354</v>
      </c>
      <c r="G148" s="657">
        <v>-115.18002951303492</v>
      </c>
      <c r="H148" s="649">
        <v>0</v>
      </c>
      <c r="I148" s="649">
        <v>0</v>
      </c>
      <c r="J148" s="649">
        <v>0</v>
      </c>
      <c r="K148" s="649">
        <v>48.390063944909002</v>
      </c>
      <c r="L148" s="649">
        <v>75.05263157894737</v>
      </c>
      <c r="M148" s="649">
        <v>0</v>
      </c>
      <c r="N148" s="649">
        <v>0</v>
      </c>
      <c r="O148" s="649">
        <v>48.390063944909002</v>
      </c>
      <c r="P148" s="649">
        <v>4.5853418593212005</v>
      </c>
      <c r="Q148" s="649">
        <v>0</v>
      </c>
      <c r="R148" s="649">
        <v>0</v>
      </c>
      <c r="S148" s="649">
        <v>0</v>
      </c>
      <c r="T148" s="649">
        <v>0</v>
      </c>
      <c r="U148" s="649">
        <v>0</v>
      </c>
      <c r="V148" s="649">
        <v>3.5641908509591738</v>
      </c>
      <c r="W148" s="649">
        <v>0</v>
      </c>
      <c r="X148" s="649">
        <v>0</v>
      </c>
      <c r="Y148" s="649">
        <v>0</v>
      </c>
      <c r="Z148" s="649">
        <v>1.8076733890801771</v>
      </c>
      <c r="AA148" s="649">
        <v>0</v>
      </c>
      <c r="AB148" s="649">
        <v>0</v>
      </c>
      <c r="AC148" s="649">
        <v>0</v>
      </c>
      <c r="AD148" s="649">
        <v>0</v>
      </c>
      <c r="AE148" s="649">
        <v>0</v>
      </c>
      <c r="AF148" s="649">
        <v>0</v>
      </c>
      <c r="AG148" s="649">
        <v>0</v>
      </c>
      <c r="AH148" s="649">
        <v>0</v>
      </c>
      <c r="AI148" s="649">
        <v>0</v>
      </c>
      <c r="AJ148" s="649">
        <v>0</v>
      </c>
      <c r="AK148" s="649">
        <v>0</v>
      </c>
      <c r="AL148" s="649">
        <v>0</v>
      </c>
      <c r="AM148" s="649">
        <v>0</v>
      </c>
      <c r="AN148" s="649">
        <v>0</v>
      </c>
      <c r="AO148" s="649">
        <v>0</v>
      </c>
      <c r="AP148" s="649">
        <v>0</v>
      </c>
      <c r="AQ148" s="649">
        <v>0</v>
      </c>
    </row>
    <row r="149" spans="1:43" ht="16.5">
      <c r="A149" s="648">
        <v>440</v>
      </c>
      <c r="B149" s="638" t="s">
        <v>171</v>
      </c>
      <c r="C149" s="36">
        <v>5843</v>
      </c>
      <c r="D149" s="649">
        <v>33.105083005305495</v>
      </c>
      <c r="E149" s="649">
        <v>-196.44994009926407</v>
      </c>
      <c r="F149" s="649">
        <v>-100.51993838781448</v>
      </c>
      <c r="G149" s="657">
        <v>-263.86479548177306</v>
      </c>
      <c r="H149" s="649">
        <v>0</v>
      </c>
      <c r="I149" s="649">
        <v>0</v>
      </c>
      <c r="J149" s="649">
        <v>12.220092418278282</v>
      </c>
      <c r="K149" s="649">
        <v>6.3775457812767415</v>
      </c>
      <c r="L149" s="649">
        <v>6.5283244908437448</v>
      </c>
      <c r="M149" s="649">
        <v>0</v>
      </c>
      <c r="N149" s="649">
        <v>0</v>
      </c>
      <c r="O149" s="649">
        <v>-2.5510867704946087</v>
      </c>
      <c r="P149" s="649">
        <v>4.8139654287181246</v>
      </c>
      <c r="Q149" s="649">
        <v>0</v>
      </c>
      <c r="R149" s="649">
        <v>0</v>
      </c>
      <c r="S149" s="649">
        <v>0</v>
      </c>
      <c r="T149" s="649">
        <v>0</v>
      </c>
      <c r="U149" s="649">
        <v>0</v>
      </c>
      <c r="V149" s="649">
        <v>3.5639226424781789</v>
      </c>
      <c r="W149" s="649">
        <v>0</v>
      </c>
      <c r="X149" s="649">
        <v>0</v>
      </c>
      <c r="Y149" s="649">
        <v>0</v>
      </c>
      <c r="Z149" s="649">
        <v>2.1523190142050317</v>
      </c>
      <c r="AA149" s="649">
        <v>0</v>
      </c>
      <c r="AB149" s="649">
        <v>0</v>
      </c>
      <c r="AC149" s="649">
        <v>0</v>
      </c>
      <c r="AD149" s="649">
        <v>0</v>
      </c>
      <c r="AE149" s="649">
        <v>0</v>
      </c>
      <c r="AF149" s="649">
        <v>0</v>
      </c>
      <c r="AG149" s="649">
        <v>0</v>
      </c>
      <c r="AH149" s="649">
        <v>0</v>
      </c>
      <c r="AI149" s="649">
        <v>0</v>
      </c>
      <c r="AJ149" s="649">
        <v>0</v>
      </c>
      <c r="AK149" s="649">
        <v>0</v>
      </c>
      <c r="AL149" s="649">
        <v>0</v>
      </c>
      <c r="AM149" s="649">
        <v>0</v>
      </c>
      <c r="AN149" s="649">
        <v>0</v>
      </c>
      <c r="AO149" s="649">
        <v>0</v>
      </c>
      <c r="AP149" s="649">
        <v>0</v>
      </c>
      <c r="AQ149" s="649">
        <v>0</v>
      </c>
    </row>
    <row r="150" spans="1:43" ht="16.5">
      <c r="A150" s="648">
        <v>441</v>
      </c>
      <c r="B150" s="638" t="s">
        <v>172</v>
      </c>
      <c r="C150" s="36">
        <v>4396</v>
      </c>
      <c r="D150" s="649">
        <v>293.45109190172883</v>
      </c>
      <c r="E150" s="649">
        <v>-196.44995450409462</v>
      </c>
      <c r="F150" s="649">
        <v>-100.52001819836215</v>
      </c>
      <c r="G150" s="657">
        <v>-3.5188808007279344</v>
      </c>
      <c r="H150" s="649">
        <v>177.81938125568698</v>
      </c>
      <c r="I150" s="649">
        <v>0</v>
      </c>
      <c r="J150" s="649">
        <v>48.727707006369428</v>
      </c>
      <c r="K150" s="649">
        <v>29.16014558689718</v>
      </c>
      <c r="L150" s="649">
        <v>0</v>
      </c>
      <c r="M150" s="649">
        <v>0</v>
      </c>
      <c r="N150" s="649">
        <v>0</v>
      </c>
      <c r="O150" s="649">
        <v>29.16014558689718</v>
      </c>
      <c r="P150" s="649">
        <v>4.0893994540491354</v>
      </c>
      <c r="Q150" s="649">
        <v>0</v>
      </c>
      <c r="R150" s="649">
        <v>0</v>
      </c>
      <c r="S150" s="649">
        <v>0</v>
      </c>
      <c r="T150" s="649">
        <v>0</v>
      </c>
      <c r="U150" s="649">
        <v>0</v>
      </c>
      <c r="V150" s="649">
        <v>3.563921747042766</v>
      </c>
      <c r="W150" s="649">
        <v>0</v>
      </c>
      <c r="X150" s="649">
        <v>0</v>
      </c>
      <c r="Y150" s="649">
        <v>0</v>
      </c>
      <c r="Z150" s="649">
        <v>0.93039126478616929</v>
      </c>
      <c r="AA150" s="649">
        <v>0</v>
      </c>
      <c r="AB150" s="649">
        <v>0</v>
      </c>
      <c r="AC150" s="649">
        <v>0</v>
      </c>
      <c r="AD150" s="649">
        <v>0</v>
      </c>
      <c r="AE150" s="649">
        <v>0</v>
      </c>
      <c r="AF150" s="649">
        <v>0</v>
      </c>
      <c r="AG150" s="649">
        <v>0</v>
      </c>
      <c r="AH150" s="649">
        <v>0</v>
      </c>
      <c r="AI150" s="649">
        <v>0</v>
      </c>
      <c r="AJ150" s="649">
        <v>0</v>
      </c>
      <c r="AK150" s="649">
        <v>0</v>
      </c>
      <c r="AL150" s="649">
        <v>0</v>
      </c>
      <c r="AM150" s="649">
        <v>0</v>
      </c>
      <c r="AN150" s="649">
        <v>0</v>
      </c>
      <c r="AO150" s="649">
        <v>0</v>
      </c>
      <c r="AP150" s="649">
        <v>0</v>
      </c>
      <c r="AQ150" s="649">
        <v>0</v>
      </c>
    </row>
    <row r="151" spans="1:43" ht="16.5">
      <c r="A151" s="648">
        <v>444</v>
      </c>
      <c r="B151" s="638" t="s">
        <v>173</v>
      </c>
      <c r="C151" s="36">
        <v>45645</v>
      </c>
      <c r="D151" s="649">
        <v>305.94032205060796</v>
      </c>
      <c r="E151" s="649">
        <v>-196.44999452294886</v>
      </c>
      <c r="F151" s="649">
        <v>-100.51999123671816</v>
      </c>
      <c r="G151" s="657">
        <v>8.9703362909409581</v>
      </c>
      <c r="H151" s="649">
        <v>131.83761638733705</v>
      </c>
      <c r="I151" s="649">
        <v>0</v>
      </c>
      <c r="J151" s="649">
        <v>61.529105049841164</v>
      </c>
      <c r="K151" s="649">
        <v>9.4700843465877966</v>
      </c>
      <c r="L151" s="649">
        <v>11.699769963851463</v>
      </c>
      <c r="M151" s="649">
        <v>0</v>
      </c>
      <c r="N151" s="649">
        <v>15.16378573775879</v>
      </c>
      <c r="O151" s="649">
        <v>13.552021031876437</v>
      </c>
      <c r="P151" s="649">
        <v>6.7734691642019937</v>
      </c>
      <c r="Q151" s="649">
        <v>26.056654617154123</v>
      </c>
      <c r="R151" s="649">
        <v>0</v>
      </c>
      <c r="S151" s="649">
        <v>14.242151385693942</v>
      </c>
      <c r="T151" s="649">
        <v>5.6284587578047978</v>
      </c>
      <c r="U151" s="649">
        <v>3.8719246357760984</v>
      </c>
      <c r="V151" s="649">
        <v>3.5640048198050169</v>
      </c>
      <c r="W151" s="649">
        <v>0</v>
      </c>
      <c r="X151" s="649">
        <v>0</v>
      </c>
      <c r="Y151" s="649">
        <v>0</v>
      </c>
      <c r="Z151" s="649">
        <v>1.22547924197612</v>
      </c>
      <c r="AA151" s="649">
        <v>0</v>
      </c>
      <c r="AB151" s="649">
        <v>1.2377478365647936</v>
      </c>
      <c r="AC151" s="649">
        <v>0</v>
      </c>
      <c r="AD151" s="649">
        <v>0</v>
      </c>
      <c r="AE151" s="649">
        <v>8.80490743783547E-2</v>
      </c>
      <c r="AF151" s="649">
        <v>0</v>
      </c>
      <c r="AG151" s="649">
        <v>0</v>
      </c>
      <c r="AH151" s="649">
        <v>0</v>
      </c>
      <c r="AI151" s="649">
        <v>0</v>
      </c>
      <c r="AJ151" s="649">
        <v>0</v>
      </c>
      <c r="AK151" s="649">
        <v>0</v>
      </c>
      <c r="AL151" s="649">
        <v>0</v>
      </c>
      <c r="AM151" s="649">
        <v>0</v>
      </c>
      <c r="AN151" s="649">
        <v>0</v>
      </c>
      <c r="AO151" s="649">
        <v>0</v>
      </c>
      <c r="AP151" s="649">
        <v>0</v>
      </c>
      <c r="AQ151" s="649">
        <v>0</v>
      </c>
    </row>
    <row r="152" spans="1:43" ht="16.5">
      <c r="A152" s="648">
        <v>445</v>
      </c>
      <c r="B152" s="638" t="s">
        <v>174</v>
      </c>
      <c r="C152" s="36">
        <v>14999</v>
      </c>
      <c r="D152" s="649">
        <v>297.42269484632311</v>
      </c>
      <c r="E152" s="649">
        <v>-196.45003000200015</v>
      </c>
      <c r="F152" s="649">
        <v>-100.51996799786653</v>
      </c>
      <c r="G152" s="657">
        <v>0.45269684645643044</v>
      </c>
      <c r="H152" s="649">
        <v>159.02233482232148</v>
      </c>
      <c r="I152" s="649">
        <v>0</v>
      </c>
      <c r="J152" s="649">
        <v>55.538902593506236</v>
      </c>
      <c r="K152" s="649">
        <v>10.931528768584572</v>
      </c>
      <c r="L152" s="649">
        <v>27.975131675445031</v>
      </c>
      <c r="M152" s="649">
        <v>0</v>
      </c>
      <c r="N152" s="649">
        <v>23.258417227815187</v>
      </c>
      <c r="O152" s="649">
        <v>6.5589039269284619</v>
      </c>
      <c r="P152" s="649">
        <v>7.4836322421494765</v>
      </c>
      <c r="Q152" s="649">
        <v>0</v>
      </c>
      <c r="R152" s="649">
        <v>0</v>
      </c>
      <c r="S152" s="649">
        <v>0</v>
      </c>
      <c r="T152" s="649">
        <v>0</v>
      </c>
      <c r="U152" s="649">
        <v>0</v>
      </c>
      <c r="V152" s="649">
        <v>3.5639709313954264</v>
      </c>
      <c r="W152" s="649">
        <v>0</v>
      </c>
      <c r="X152" s="649">
        <v>0</v>
      </c>
      <c r="Y152" s="649">
        <v>0</v>
      </c>
      <c r="Z152" s="649">
        <v>1.1545436362424162</v>
      </c>
      <c r="AA152" s="649">
        <v>1.1820121341422762</v>
      </c>
      <c r="AB152" s="649">
        <v>0.75331688779251949</v>
      </c>
      <c r="AC152" s="649">
        <v>0</v>
      </c>
      <c r="AD152" s="649">
        <v>0</v>
      </c>
      <c r="AE152" s="649">
        <v>0</v>
      </c>
      <c r="AF152" s="649">
        <v>0</v>
      </c>
      <c r="AG152" s="649">
        <v>0</v>
      </c>
      <c r="AH152" s="649">
        <v>0</v>
      </c>
      <c r="AI152" s="649">
        <v>0</v>
      </c>
      <c r="AJ152" s="649">
        <v>0</v>
      </c>
      <c r="AK152" s="649">
        <v>0</v>
      </c>
      <c r="AL152" s="649">
        <v>0</v>
      </c>
      <c r="AM152" s="649">
        <v>0</v>
      </c>
      <c r="AN152" s="649">
        <v>0</v>
      </c>
      <c r="AO152" s="649">
        <v>0</v>
      </c>
      <c r="AP152" s="649">
        <v>0</v>
      </c>
      <c r="AQ152" s="649">
        <v>0</v>
      </c>
    </row>
    <row r="153" spans="1:43" ht="16.5">
      <c r="A153" s="648">
        <v>475</v>
      </c>
      <c r="B153" s="638" t="s">
        <v>175</v>
      </c>
      <c r="C153" s="36">
        <v>5456</v>
      </c>
      <c r="D153" s="649">
        <v>307.72415689149562</v>
      </c>
      <c r="E153" s="649">
        <v>-196.44996334310849</v>
      </c>
      <c r="F153" s="649">
        <v>-100.5199780058651</v>
      </c>
      <c r="G153" s="657">
        <v>10.754215542521994</v>
      </c>
      <c r="H153" s="649">
        <v>186.06561583577712</v>
      </c>
      <c r="I153" s="649">
        <v>0</v>
      </c>
      <c r="J153" s="649">
        <v>34.898460410557185</v>
      </c>
      <c r="K153" s="649">
        <v>5.4638929618768328</v>
      </c>
      <c r="L153" s="649">
        <v>27.96590909090909</v>
      </c>
      <c r="M153" s="649">
        <v>0</v>
      </c>
      <c r="N153" s="649">
        <v>34.147910557184751</v>
      </c>
      <c r="O153" s="649">
        <v>4.0978739002932549</v>
      </c>
      <c r="P153" s="649">
        <v>10.313782991202347</v>
      </c>
      <c r="Q153" s="649">
        <v>0</v>
      </c>
      <c r="R153" s="649">
        <v>0</v>
      </c>
      <c r="S153" s="649">
        <v>0</v>
      </c>
      <c r="T153" s="649">
        <v>0</v>
      </c>
      <c r="U153" s="649">
        <v>0</v>
      </c>
      <c r="V153" s="649">
        <v>3.563966275659824</v>
      </c>
      <c r="W153" s="649">
        <v>0</v>
      </c>
      <c r="X153" s="649">
        <v>0</v>
      </c>
      <c r="Y153" s="649">
        <v>0</v>
      </c>
      <c r="Z153" s="649">
        <v>1.2067448680351907</v>
      </c>
      <c r="AA153" s="649">
        <v>0</v>
      </c>
      <c r="AB153" s="649">
        <v>0</v>
      </c>
      <c r="AC153" s="649">
        <v>0</v>
      </c>
      <c r="AD153" s="649">
        <v>0</v>
      </c>
      <c r="AE153" s="649">
        <v>0</v>
      </c>
      <c r="AF153" s="649">
        <v>0</v>
      </c>
      <c r="AG153" s="649">
        <v>0</v>
      </c>
      <c r="AH153" s="649">
        <v>0</v>
      </c>
      <c r="AI153" s="649">
        <v>0</v>
      </c>
      <c r="AJ153" s="649">
        <v>0</v>
      </c>
      <c r="AK153" s="649">
        <v>0</v>
      </c>
      <c r="AL153" s="649">
        <v>0</v>
      </c>
      <c r="AM153" s="649">
        <v>0</v>
      </c>
      <c r="AN153" s="649">
        <v>0</v>
      </c>
      <c r="AO153" s="649">
        <v>0</v>
      </c>
      <c r="AP153" s="649">
        <v>0</v>
      </c>
      <c r="AQ153" s="649">
        <v>0</v>
      </c>
    </row>
    <row r="154" spans="1:43" ht="16.5">
      <c r="A154" s="648">
        <v>480</v>
      </c>
      <c r="B154" s="638" t="s">
        <v>176</v>
      </c>
      <c r="C154" s="36">
        <v>1930</v>
      </c>
      <c r="D154" s="649">
        <v>54.763212435233157</v>
      </c>
      <c r="E154" s="649">
        <v>-196.45025906735751</v>
      </c>
      <c r="F154" s="649">
        <v>-100.52020725388601</v>
      </c>
      <c r="G154" s="657">
        <v>-242.20725388601036</v>
      </c>
      <c r="H154" s="649">
        <v>0</v>
      </c>
      <c r="I154" s="649">
        <v>0</v>
      </c>
      <c r="J154" s="649">
        <v>24.664248704663212</v>
      </c>
      <c r="K154" s="649">
        <v>8.4953367875647672</v>
      </c>
      <c r="L154" s="649">
        <v>0</v>
      </c>
      <c r="M154" s="649">
        <v>0</v>
      </c>
      <c r="N154" s="649">
        <v>0</v>
      </c>
      <c r="O154" s="649">
        <v>8.4953367875647672</v>
      </c>
      <c r="P154" s="649">
        <v>8.4082901554404152</v>
      </c>
      <c r="Q154" s="649">
        <v>0</v>
      </c>
      <c r="R154" s="649">
        <v>0</v>
      </c>
      <c r="S154" s="649">
        <v>0</v>
      </c>
      <c r="T154" s="649">
        <v>0</v>
      </c>
      <c r="U154" s="649">
        <v>0</v>
      </c>
      <c r="V154" s="649">
        <v>3.5642487046632123</v>
      </c>
      <c r="W154" s="649">
        <v>0</v>
      </c>
      <c r="X154" s="649">
        <v>0</v>
      </c>
      <c r="Y154" s="649">
        <v>0</v>
      </c>
      <c r="Z154" s="649">
        <v>1.1357512953367876</v>
      </c>
      <c r="AA154" s="649">
        <v>0</v>
      </c>
      <c r="AB154" s="649">
        <v>0</v>
      </c>
      <c r="AC154" s="649">
        <v>0</v>
      </c>
      <c r="AD154" s="649">
        <v>0</v>
      </c>
      <c r="AE154" s="649">
        <v>0</v>
      </c>
      <c r="AF154" s="649">
        <v>0</v>
      </c>
      <c r="AG154" s="649">
        <v>0</v>
      </c>
      <c r="AH154" s="649">
        <v>0</v>
      </c>
      <c r="AI154" s="649">
        <v>0</v>
      </c>
      <c r="AJ154" s="649">
        <v>0</v>
      </c>
      <c r="AK154" s="649">
        <v>0</v>
      </c>
      <c r="AL154" s="649">
        <v>0</v>
      </c>
      <c r="AM154" s="649">
        <v>0</v>
      </c>
      <c r="AN154" s="649">
        <v>0</v>
      </c>
      <c r="AO154" s="649">
        <v>0</v>
      </c>
      <c r="AP154" s="649">
        <v>0</v>
      </c>
      <c r="AQ154" s="649">
        <v>0</v>
      </c>
    </row>
    <row r="155" spans="1:43" ht="16.5">
      <c r="A155" s="648">
        <v>481</v>
      </c>
      <c r="B155" s="638" t="s">
        <v>177</v>
      </c>
      <c r="C155" s="36">
        <v>9619</v>
      </c>
      <c r="D155" s="649">
        <v>88.113941158124547</v>
      </c>
      <c r="E155" s="649">
        <v>-196.45004678240983</v>
      </c>
      <c r="F155" s="649">
        <v>-100.52001247530929</v>
      </c>
      <c r="G155" s="657">
        <v>-208.85611809959454</v>
      </c>
      <c r="H155" s="649">
        <v>0</v>
      </c>
      <c r="I155" s="649">
        <v>0</v>
      </c>
      <c r="J155" s="649">
        <v>54.435804137644247</v>
      </c>
      <c r="K155" s="649">
        <v>3.0991787088054892</v>
      </c>
      <c r="L155" s="649">
        <v>3.9655889385591019</v>
      </c>
      <c r="M155" s="649">
        <v>0</v>
      </c>
      <c r="N155" s="649">
        <v>0</v>
      </c>
      <c r="O155" s="649">
        <v>3.0991787088054892</v>
      </c>
      <c r="P155" s="649">
        <v>11.698513358977024</v>
      </c>
      <c r="Q155" s="649">
        <v>0</v>
      </c>
      <c r="R155" s="649">
        <v>0</v>
      </c>
      <c r="S155" s="649">
        <v>0</v>
      </c>
      <c r="T155" s="649">
        <v>0</v>
      </c>
      <c r="U155" s="649">
        <v>0</v>
      </c>
      <c r="V155" s="649">
        <v>3.5639879405343593</v>
      </c>
      <c r="W155" s="649">
        <v>0</v>
      </c>
      <c r="X155" s="649">
        <v>0</v>
      </c>
      <c r="Y155" s="649">
        <v>0</v>
      </c>
      <c r="Z155" s="649">
        <v>1.3486848944796757</v>
      </c>
      <c r="AA155" s="649">
        <v>3.3789375194926707</v>
      </c>
      <c r="AB155" s="649">
        <v>3.524066950826489</v>
      </c>
      <c r="AC155" s="649">
        <v>0</v>
      </c>
      <c r="AD155" s="649">
        <v>0</v>
      </c>
      <c r="AE155" s="649">
        <v>0</v>
      </c>
      <c r="AF155" s="649">
        <v>0</v>
      </c>
      <c r="AG155" s="649">
        <v>0</v>
      </c>
      <c r="AH155" s="649">
        <v>0</v>
      </c>
      <c r="AI155" s="649">
        <v>0</v>
      </c>
      <c r="AJ155" s="649">
        <v>0</v>
      </c>
      <c r="AK155" s="649">
        <v>0</v>
      </c>
      <c r="AL155" s="649">
        <v>0</v>
      </c>
      <c r="AM155" s="649">
        <v>0</v>
      </c>
      <c r="AN155" s="649">
        <v>0</v>
      </c>
      <c r="AO155" s="649">
        <v>0</v>
      </c>
      <c r="AP155" s="649">
        <v>0</v>
      </c>
      <c r="AQ155" s="649">
        <v>0</v>
      </c>
    </row>
    <row r="156" spans="1:43" ht="16.5">
      <c r="A156" s="648">
        <v>483</v>
      </c>
      <c r="B156" s="638" t="s">
        <v>178</v>
      </c>
      <c r="C156" s="36">
        <v>1055</v>
      </c>
      <c r="D156" s="649">
        <v>104.28246445497631</v>
      </c>
      <c r="E156" s="649">
        <v>-196.45023696682463</v>
      </c>
      <c r="F156" s="649">
        <v>-100.52037914691942</v>
      </c>
      <c r="G156" s="657">
        <v>-192.68815165876777</v>
      </c>
      <c r="H156" s="649">
        <v>0</v>
      </c>
      <c r="I156" s="649">
        <v>0</v>
      </c>
      <c r="J156" s="649">
        <v>90.239810426540288</v>
      </c>
      <c r="K156" s="649">
        <v>0</v>
      </c>
      <c r="L156" s="649">
        <v>0</v>
      </c>
      <c r="M156" s="649">
        <v>0</v>
      </c>
      <c r="N156" s="649">
        <v>0</v>
      </c>
      <c r="O156" s="649">
        <v>0</v>
      </c>
      <c r="P156" s="649">
        <v>8.793364928909952</v>
      </c>
      <c r="Q156" s="649">
        <v>0</v>
      </c>
      <c r="R156" s="649">
        <v>0</v>
      </c>
      <c r="S156" s="649">
        <v>0</v>
      </c>
      <c r="T156" s="649">
        <v>0</v>
      </c>
      <c r="U156" s="649">
        <v>0</v>
      </c>
      <c r="V156" s="649">
        <v>3.5639810426540284</v>
      </c>
      <c r="W156" s="649">
        <v>0</v>
      </c>
      <c r="X156" s="649">
        <v>0</v>
      </c>
      <c r="Y156" s="649">
        <v>0</v>
      </c>
      <c r="Z156" s="649">
        <v>1.685308056872038</v>
      </c>
      <c r="AA156" s="649">
        <v>0</v>
      </c>
      <c r="AB156" s="649">
        <v>0</v>
      </c>
      <c r="AC156" s="649">
        <v>0</v>
      </c>
      <c r="AD156" s="649">
        <v>0</v>
      </c>
      <c r="AE156" s="649">
        <v>0</v>
      </c>
      <c r="AF156" s="649">
        <v>0</v>
      </c>
      <c r="AG156" s="649">
        <v>0</v>
      </c>
      <c r="AH156" s="649">
        <v>0</v>
      </c>
      <c r="AI156" s="649">
        <v>0</v>
      </c>
      <c r="AJ156" s="649">
        <v>0</v>
      </c>
      <c r="AK156" s="649">
        <v>0</v>
      </c>
      <c r="AL156" s="649">
        <v>0</v>
      </c>
      <c r="AM156" s="649">
        <v>0</v>
      </c>
      <c r="AN156" s="649">
        <v>0</v>
      </c>
      <c r="AO156" s="649">
        <v>0</v>
      </c>
      <c r="AP156" s="649">
        <v>0</v>
      </c>
      <c r="AQ156" s="649">
        <v>0</v>
      </c>
    </row>
    <row r="157" spans="1:43" ht="16.5">
      <c r="A157" s="648">
        <v>484</v>
      </c>
      <c r="B157" s="638" t="s">
        <v>179</v>
      </c>
      <c r="C157" s="36">
        <v>2966</v>
      </c>
      <c r="D157" s="649">
        <v>462.71982467970332</v>
      </c>
      <c r="E157" s="649">
        <v>-196.45010114632501</v>
      </c>
      <c r="F157" s="649">
        <v>-100.51989211058665</v>
      </c>
      <c r="G157" s="657">
        <v>165.74983142279163</v>
      </c>
      <c r="H157" s="649">
        <v>309.28354686446391</v>
      </c>
      <c r="I157" s="649">
        <v>0</v>
      </c>
      <c r="J157" s="649">
        <v>24.073499662845585</v>
      </c>
      <c r="K157" s="649">
        <v>12.061024949426837</v>
      </c>
      <c r="L157" s="649">
        <v>25.721847606203642</v>
      </c>
      <c r="M157" s="649">
        <v>0</v>
      </c>
      <c r="N157" s="649">
        <v>70.462238705327039</v>
      </c>
      <c r="O157" s="649">
        <v>9.5485502360080918</v>
      </c>
      <c r="P157" s="649">
        <v>3.157788267026298</v>
      </c>
      <c r="Q157" s="649">
        <v>0</v>
      </c>
      <c r="R157" s="649">
        <v>0</v>
      </c>
      <c r="S157" s="649">
        <v>0</v>
      </c>
      <c r="T157" s="649">
        <v>0</v>
      </c>
      <c r="U157" s="649">
        <v>0</v>
      </c>
      <c r="V157" s="649">
        <v>3.5640593391773434</v>
      </c>
      <c r="W157" s="649">
        <v>0</v>
      </c>
      <c r="X157" s="649">
        <v>0</v>
      </c>
      <c r="Y157" s="649">
        <v>0</v>
      </c>
      <c r="Z157" s="649">
        <v>1.0377612946729602</v>
      </c>
      <c r="AA157" s="649">
        <v>0</v>
      </c>
      <c r="AB157" s="649">
        <v>3.8095077545515847</v>
      </c>
      <c r="AC157" s="649">
        <v>0</v>
      </c>
      <c r="AD157" s="649">
        <v>0</v>
      </c>
      <c r="AE157" s="649">
        <v>0</v>
      </c>
      <c r="AF157" s="649">
        <v>0</v>
      </c>
      <c r="AG157" s="649">
        <v>0</v>
      </c>
      <c r="AH157" s="649">
        <v>0</v>
      </c>
      <c r="AI157" s="649">
        <v>0</v>
      </c>
      <c r="AJ157" s="649">
        <v>0</v>
      </c>
      <c r="AK157" s="649">
        <v>0</v>
      </c>
      <c r="AL157" s="649">
        <v>0</v>
      </c>
      <c r="AM157" s="649">
        <v>0</v>
      </c>
      <c r="AN157" s="649">
        <v>0</v>
      </c>
      <c r="AO157" s="649">
        <v>0</v>
      </c>
      <c r="AP157" s="649">
        <v>0</v>
      </c>
      <c r="AQ157" s="649">
        <v>0</v>
      </c>
    </row>
    <row r="158" spans="1:43" ht="16.5">
      <c r="A158" s="648">
        <v>489</v>
      </c>
      <c r="B158" s="638" t="s">
        <v>180</v>
      </c>
      <c r="C158" s="36">
        <v>1752</v>
      </c>
      <c r="D158" s="649">
        <v>23.356164383561644</v>
      </c>
      <c r="E158" s="649">
        <v>-196.44977168949771</v>
      </c>
      <c r="F158" s="649">
        <v>-100.51997716894977</v>
      </c>
      <c r="G158" s="657">
        <v>-273.61358447488584</v>
      </c>
      <c r="H158" s="649">
        <v>0</v>
      </c>
      <c r="I158" s="649">
        <v>0</v>
      </c>
      <c r="J158" s="649">
        <v>13.585045662100457</v>
      </c>
      <c r="K158" s="649">
        <v>0</v>
      </c>
      <c r="L158" s="649">
        <v>0</v>
      </c>
      <c r="M158" s="649">
        <v>0</v>
      </c>
      <c r="N158" s="649">
        <v>0</v>
      </c>
      <c r="O158" s="649">
        <v>0</v>
      </c>
      <c r="P158" s="649">
        <v>5.4138127853881279</v>
      </c>
      <c r="Q158" s="649">
        <v>0</v>
      </c>
      <c r="R158" s="649">
        <v>0</v>
      </c>
      <c r="S158" s="649">
        <v>0</v>
      </c>
      <c r="T158" s="649">
        <v>0</v>
      </c>
      <c r="U158" s="649">
        <v>0</v>
      </c>
      <c r="V158" s="649">
        <v>3.5639269406392695</v>
      </c>
      <c r="W158" s="649">
        <v>0</v>
      </c>
      <c r="X158" s="649">
        <v>0</v>
      </c>
      <c r="Y158" s="649">
        <v>0</v>
      </c>
      <c r="Z158" s="649">
        <v>0.79337899543378998</v>
      </c>
      <c r="AA158" s="649">
        <v>0</v>
      </c>
      <c r="AB158" s="649">
        <v>0</v>
      </c>
      <c r="AC158" s="649">
        <v>0</v>
      </c>
      <c r="AD158" s="649">
        <v>0</v>
      </c>
      <c r="AE158" s="649">
        <v>0</v>
      </c>
      <c r="AF158" s="649">
        <v>0</v>
      </c>
      <c r="AG158" s="649">
        <v>0</v>
      </c>
      <c r="AH158" s="649">
        <v>0</v>
      </c>
      <c r="AI158" s="649">
        <v>0</v>
      </c>
      <c r="AJ158" s="649">
        <v>0</v>
      </c>
      <c r="AK158" s="649">
        <v>0</v>
      </c>
      <c r="AL158" s="649">
        <v>0</v>
      </c>
      <c r="AM158" s="649">
        <v>0</v>
      </c>
      <c r="AN158" s="649">
        <v>0</v>
      </c>
      <c r="AO158" s="649">
        <v>0</v>
      </c>
      <c r="AP158" s="649">
        <v>0</v>
      </c>
      <c r="AQ158" s="649">
        <v>0</v>
      </c>
    </row>
    <row r="159" spans="1:43" ht="16.5">
      <c r="A159" s="648">
        <v>491</v>
      </c>
      <c r="B159" s="638" t="s">
        <v>181</v>
      </c>
      <c r="C159" s="36">
        <v>51919</v>
      </c>
      <c r="D159" s="649">
        <v>360.93734471002909</v>
      </c>
      <c r="E159" s="649">
        <v>-196.45000866734722</v>
      </c>
      <c r="F159" s="649">
        <v>-100.52000231129259</v>
      </c>
      <c r="G159" s="657">
        <v>63.967333731389282</v>
      </c>
      <c r="H159" s="649">
        <v>113.4067682351355</v>
      </c>
      <c r="I159" s="649">
        <v>0</v>
      </c>
      <c r="J159" s="649">
        <v>38.507444288218188</v>
      </c>
      <c r="K159" s="649">
        <v>22.335869334925558</v>
      </c>
      <c r="L159" s="649">
        <v>3.673549182380246</v>
      </c>
      <c r="M159" s="649">
        <v>0</v>
      </c>
      <c r="N159" s="649">
        <v>15.537645178065834</v>
      </c>
      <c r="O159" s="649">
        <v>19.6946012057243</v>
      </c>
      <c r="P159" s="649">
        <v>5.6894778404822901</v>
      </c>
      <c r="Q159" s="649">
        <v>0</v>
      </c>
      <c r="R159" s="649">
        <v>0</v>
      </c>
      <c r="S159" s="649">
        <v>6.2605404572507171</v>
      </c>
      <c r="T159" s="649">
        <v>87.940156782680717</v>
      </c>
      <c r="U159" s="649">
        <v>5.4464454246037093</v>
      </c>
      <c r="V159" s="649">
        <v>3.5639939135961787</v>
      </c>
      <c r="W159" s="649">
        <v>27.342475779579729</v>
      </c>
      <c r="X159" s="649">
        <v>1.7061961902193803</v>
      </c>
      <c r="Y159" s="649">
        <v>0</v>
      </c>
      <c r="Z159" s="649">
        <v>1.2403359078564686</v>
      </c>
      <c r="AA159" s="649">
        <v>1.650416995704848</v>
      </c>
      <c r="AB159" s="649">
        <v>0.21762745815597373</v>
      </c>
      <c r="AC159" s="649">
        <v>0</v>
      </c>
      <c r="AD159" s="649">
        <v>0</v>
      </c>
      <c r="AE159" s="649">
        <v>0</v>
      </c>
      <c r="AF159" s="649">
        <v>0</v>
      </c>
      <c r="AG159" s="649">
        <v>2.3787052909339548E-2</v>
      </c>
      <c r="AH159" s="649">
        <v>0</v>
      </c>
      <c r="AI159" s="649">
        <v>5.1419133650494038</v>
      </c>
      <c r="AJ159" s="649">
        <v>0.67682351354995285</v>
      </c>
      <c r="AK159" s="649">
        <v>0</v>
      </c>
      <c r="AL159" s="649">
        <v>0</v>
      </c>
      <c r="AM159" s="649">
        <v>2.7769987865713901</v>
      </c>
      <c r="AN159" s="649">
        <v>0</v>
      </c>
      <c r="AO159" s="649">
        <v>0.5680194148577592</v>
      </c>
      <c r="AP159" s="649">
        <v>0</v>
      </c>
      <c r="AQ159" s="649">
        <v>-2.4637415974883954</v>
      </c>
    </row>
    <row r="160" spans="1:43" ht="16.5">
      <c r="A160" s="648">
        <v>494</v>
      </c>
      <c r="B160" s="638" t="s">
        <v>182</v>
      </c>
      <c r="C160" s="36">
        <v>8827</v>
      </c>
      <c r="D160" s="649">
        <v>274.89883312563722</v>
      </c>
      <c r="E160" s="649">
        <v>-196.44998300668405</v>
      </c>
      <c r="F160" s="649">
        <v>-100.51999546844908</v>
      </c>
      <c r="G160" s="657">
        <v>-22.071145349495865</v>
      </c>
      <c r="H160" s="649">
        <v>174.06785997507646</v>
      </c>
      <c r="I160" s="649">
        <v>0</v>
      </c>
      <c r="J160" s="649">
        <v>64.712699671462559</v>
      </c>
      <c r="K160" s="649">
        <v>0</v>
      </c>
      <c r="L160" s="649">
        <v>0</v>
      </c>
      <c r="M160" s="649">
        <v>0</v>
      </c>
      <c r="N160" s="649">
        <v>27.400702390393111</v>
      </c>
      <c r="O160" s="649">
        <v>-4.052679279483403</v>
      </c>
      <c r="P160" s="649">
        <v>5.3105245270193722</v>
      </c>
      <c r="Q160" s="649">
        <v>0</v>
      </c>
      <c r="R160" s="649">
        <v>0</v>
      </c>
      <c r="S160" s="649">
        <v>0</v>
      </c>
      <c r="T160" s="649">
        <v>0</v>
      </c>
      <c r="U160" s="649">
        <v>0</v>
      </c>
      <c r="V160" s="649">
        <v>3.5639515124051209</v>
      </c>
      <c r="W160" s="649">
        <v>0</v>
      </c>
      <c r="X160" s="649">
        <v>0</v>
      </c>
      <c r="Y160" s="649">
        <v>0</v>
      </c>
      <c r="Z160" s="649">
        <v>1.6115327970998075</v>
      </c>
      <c r="AA160" s="649">
        <v>1.0041916846040557</v>
      </c>
      <c r="AB160" s="649">
        <v>1.2800498470601562</v>
      </c>
      <c r="AC160" s="649">
        <v>0</v>
      </c>
      <c r="AD160" s="649">
        <v>0</v>
      </c>
      <c r="AE160" s="649">
        <v>0</v>
      </c>
      <c r="AF160" s="649">
        <v>0</v>
      </c>
      <c r="AG160" s="649">
        <v>0</v>
      </c>
      <c r="AH160" s="649">
        <v>0</v>
      </c>
      <c r="AI160" s="649">
        <v>0</v>
      </c>
      <c r="AJ160" s="649">
        <v>0</v>
      </c>
      <c r="AK160" s="649">
        <v>0</v>
      </c>
      <c r="AL160" s="649">
        <v>0</v>
      </c>
      <c r="AM160" s="649">
        <v>0</v>
      </c>
      <c r="AN160" s="649">
        <v>0</v>
      </c>
      <c r="AO160" s="649">
        <v>0</v>
      </c>
      <c r="AP160" s="649">
        <v>0</v>
      </c>
      <c r="AQ160" s="649">
        <v>0</v>
      </c>
    </row>
    <row r="161" spans="1:43" ht="16.5">
      <c r="A161" s="648">
        <v>495</v>
      </c>
      <c r="B161" s="638" t="s">
        <v>183</v>
      </c>
      <c r="C161" s="36">
        <v>1430</v>
      </c>
      <c r="D161" s="649">
        <v>70.9055944055944</v>
      </c>
      <c r="E161" s="649">
        <v>-196.45034965034964</v>
      </c>
      <c r="F161" s="649">
        <v>-100.52027972027972</v>
      </c>
      <c r="G161" s="657">
        <v>-226.06503496503495</v>
      </c>
      <c r="H161" s="649">
        <v>0</v>
      </c>
      <c r="I161" s="649">
        <v>0</v>
      </c>
      <c r="J161" s="649">
        <v>49.931468531468532</v>
      </c>
      <c r="K161" s="649">
        <v>4.1692307692307695</v>
      </c>
      <c r="L161" s="649">
        <v>0</v>
      </c>
      <c r="M161" s="649">
        <v>0</v>
      </c>
      <c r="N161" s="649">
        <v>0</v>
      </c>
      <c r="O161" s="649">
        <v>4.1692307692307695</v>
      </c>
      <c r="P161" s="649">
        <v>8.1461538461538456</v>
      </c>
      <c r="Q161" s="649">
        <v>0</v>
      </c>
      <c r="R161" s="649">
        <v>0</v>
      </c>
      <c r="S161" s="649">
        <v>0</v>
      </c>
      <c r="T161" s="649">
        <v>0</v>
      </c>
      <c r="U161" s="649">
        <v>0</v>
      </c>
      <c r="V161" s="649">
        <v>3.5643356643356645</v>
      </c>
      <c r="W161" s="649">
        <v>0</v>
      </c>
      <c r="X161" s="649">
        <v>0</v>
      </c>
      <c r="Y161" s="649">
        <v>0</v>
      </c>
      <c r="Z161" s="649">
        <v>0.92517482517482519</v>
      </c>
      <c r="AA161" s="649">
        <v>0</v>
      </c>
      <c r="AB161" s="649">
        <v>0</v>
      </c>
      <c r="AC161" s="649">
        <v>0</v>
      </c>
      <c r="AD161" s="649">
        <v>0</v>
      </c>
      <c r="AE161" s="649">
        <v>0</v>
      </c>
      <c r="AF161" s="649">
        <v>0</v>
      </c>
      <c r="AG161" s="649">
        <v>0</v>
      </c>
      <c r="AH161" s="649">
        <v>0</v>
      </c>
      <c r="AI161" s="649">
        <v>0</v>
      </c>
      <c r="AJ161" s="649">
        <v>0</v>
      </c>
      <c r="AK161" s="649">
        <v>0</v>
      </c>
      <c r="AL161" s="649">
        <v>0</v>
      </c>
      <c r="AM161" s="649">
        <v>0</v>
      </c>
      <c r="AN161" s="649">
        <v>0</v>
      </c>
      <c r="AO161" s="649">
        <v>0</v>
      </c>
      <c r="AP161" s="649">
        <v>0</v>
      </c>
      <c r="AQ161" s="649">
        <v>0</v>
      </c>
    </row>
    <row r="162" spans="1:43" ht="16.5">
      <c r="A162" s="648">
        <v>498</v>
      </c>
      <c r="B162" s="638" t="s">
        <v>184</v>
      </c>
      <c r="C162" s="36">
        <v>2325</v>
      </c>
      <c r="D162" s="649">
        <v>384.81204301075269</v>
      </c>
      <c r="E162" s="649">
        <v>-196.44989247311827</v>
      </c>
      <c r="F162" s="649">
        <v>-100.52</v>
      </c>
      <c r="G162" s="657">
        <v>87.84215053763441</v>
      </c>
      <c r="H162" s="649">
        <v>313.08903225806449</v>
      </c>
      <c r="I162" s="649">
        <v>0</v>
      </c>
      <c r="J162" s="649">
        <v>20.473978494623655</v>
      </c>
      <c r="K162" s="649">
        <v>0</v>
      </c>
      <c r="L162" s="649">
        <v>0</v>
      </c>
      <c r="M162" s="649">
        <v>0</v>
      </c>
      <c r="N162" s="649">
        <v>24.658494623655915</v>
      </c>
      <c r="O162" s="649">
        <v>0</v>
      </c>
      <c r="P162" s="649">
        <v>8.0632258064516122</v>
      </c>
      <c r="Q162" s="649">
        <v>0</v>
      </c>
      <c r="R162" s="649">
        <v>0</v>
      </c>
      <c r="S162" s="649">
        <v>0</v>
      </c>
      <c r="T162" s="649">
        <v>13.788817204301075</v>
      </c>
      <c r="U162" s="649">
        <v>0</v>
      </c>
      <c r="V162" s="649">
        <v>3.5638709677419356</v>
      </c>
      <c r="W162" s="649">
        <v>0</v>
      </c>
      <c r="X162" s="649">
        <v>0</v>
      </c>
      <c r="Y162" s="649">
        <v>0</v>
      </c>
      <c r="Z162" s="649">
        <v>1.1746236559139784</v>
      </c>
      <c r="AA162" s="649">
        <v>0</v>
      </c>
      <c r="AB162" s="649">
        <v>0</v>
      </c>
      <c r="AC162" s="649">
        <v>0</v>
      </c>
      <c r="AD162" s="649">
        <v>0</v>
      </c>
      <c r="AE162" s="649">
        <v>0</v>
      </c>
      <c r="AF162" s="649">
        <v>0</v>
      </c>
      <c r="AG162" s="649">
        <v>0</v>
      </c>
      <c r="AH162" s="649">
        <v>0</v>
      </c>
      <c r="AI162" s="649">
        <v>0</v>
      </c>
      <c r="AJ162" s="649">
        <v>0</v>
      </c>
      <c r="AK162" s="649">
        <v>0</v>
      </c>
      <c r="AL162" s="649">
        <v>0</v>
      </c>
      <c r="AM162" s="649">
        <v>0</v>
      </c>
      <c r="AN162" s="649">
        <v>0</v>
      </c>
      <c r="AO162" s="649">
        <v>0</v>
      </c>
      <c r="AP162" s="649">
        <v>0</v>
      </c>
      <c r="AQ162" s="649">
        <v>0</v>
      </c>
    </row>
    <row r="163" spans="1:43" ht="16.5">
      <c r="A163" s="648">
        <v>499</v>
      </c>
      <c r="B163" s="638" t="s">
        <v>185</v>
      </c>
      <c r="C163" s="36">
        <v>19763</v>
      </c>
      <c r="D163" s="649">
        <v>243.6340636543035</v>
      </c>
      <c r="E163" s="649">
        <v>-196.44998229013814</v>
      </c>
      <c r="F163" s="649">
        <v>-100.52001214390528</v>
      </c>
      <c r="G163" s="657">
        <v>-53.335930779739918</v>
      </c>
      <c r="H163" s="649">
        <v>98.519657946668019</v>
      </c>
      <c r="I163" s="649">
        <v>0</v>
      </c>
      <c r="J163" s="649">
        <v>32.516419571927337</v>
      </c>
      <c r="K163" s="649">
        <v>6.7125436421595914</v>
      </c>
      <c r="L163" s="649">
        <v>42.463138187522141</v>
      </c>
      <c r="M163" s="649">
        <v>0</v>
      </c>
      <c r="N163" s="649">
        <v>21.76415523958913</v>
      </c>
      <c r="O163" s="649">
        <v>2.1118251277640034</v>
      </c>
      <c r="P163" s="649">
        <v>11.935181905581137</v>
      </c>
      <c r="Q163" s="649">
        <v>18.746900774173962</v>
      </c>
      <c r="R163" s="649">
        <v>0</v>
      </c>
      <c r="S163" s="649">
        <v>0</v>
      </c>
      <c r="T163" s="649">
        <v>0</v>
      </c>
      <c r="U163" s="649">
        <v>0</v>
      </c>
      <c r="V163" s="649">
        <v>3.5639832009310326</v>
      </c>
      <c r="W163" s="649">
        <v>0</v>
      </c>
      <c r="X163" s="649">
        <v>0</v>
      </c>
      <c r="Y163" s="649">
        <v>0</v>
      </c>
      <c r="Z163" s="649">
        <v>1.3867833830896119</v>
      </c>
      <c r="AA163" s="649">
        <v>0</v>
      </c>
      <c r="AB163" s="649">
        <v>3.4304508424834288</v>
      </c>
      <c r="AC163" s="649">
        <v>0</v>
      </c>
      <c r="AD163" s="649">
        <v>0</v>
      </c>
      <c r="AE163" s="649">
        <v>0.48302383241410718</v>
      </c>
      <c r="AF163" s="649">
        <v>0</v>
      </c>
      <c r="AG163" s="649">
        <v>0</v>
      </c>
      <c r="AH163" s="649">
        <v>0</v>
      </c>
      <c r="AI163" s="649">
        <v>0</v>
      </c>
      <c r="AJ163" s="649">
        <v>0</v>
      </c>
      <c r="AK163" s="649">
        <v>0</v>
      </c>
      <c r="AL163" s="649">
        <v>0</v>
      </c>
      <c r="AM163" s="649">
        <v>0</v>
      </c>
      <c r="AN163" s="649">
        <v>0</v>
      </c>
      <c r="AO163" s="649">
        <v>0</v>
      </c>
      <c r="AP163" s="649">
        <v>0</v>
      </c>
      <c r="AQ163" s="649">
        <v>0</v>
      </c>
    </row>
    <row r="164" spans="1:43" ht="16.5">
      <c r="A164" s="648">
        <v>500</v>
      </c>
      <c r="B164" s="638" t="s">
        <v>186</v>
      </c>
      <c r="C164" s="36">
        <v>10551</v>
      </c>
      <c r="D164" s="649">
        <v>237.30347834328501</v>
      </c>
      <c r="E164" s="649">
        <v>-196.45000473888732</v>
      </c>
      <c r="F164" s="649">
        <v>-100.52004549331816</v>
      </c>
      <c r="G164" s="657">
        <v>-59.66657188892048</v>
      </c>
      <c r="H164" s="649">
        <v>173.38868353710549</v>
      </c>
      <c r="I164" s="649">
        <v>0</v>
      </c>
      <c r="J164" s="649">
        <v>42.859918491138281</v>
      </c>
      <c r="K164" s="649">
        <v>0</v>
      </c>
      <c r="L164" s="649">
        <v>3.6152971282342907</v>
      </c>
      <c r="M164" s="649">
        <v>0</v>
      </c>
      <c r="N164" s="649">
        <v>0</v>
      </c>
      <c r="O164" s="649">
        <v>0</v>
      </c>
      <c r="P164" s="649">
        <v>12.443370296654345</v>
      </c>
      <c r="Q164" s="649">
        <v>0</v>
      </c>
      <c r="R164" s="649">
        <v>0</v>
      </c>
      <c r="S164" s="649">
        <v>0</v>
      </c>
      <c r="T164" s="649">
        <v>0</v>
      </c>
      <c r="U164" s="649">
        <v>0</v>
      </c>
      <c r="V164" s="649">
        <v>3.5640223675480995</v>
      </c>
      <c r="W164" s="649">
        <v>0</v>
      </c>
      <c r="X164" s="649">
        <v>0</v>
      </c>
      <c r="Y164" s="649">
        <v>0</v>
      </c>
      <c r="Z164" s="649">
        <v>1.4321865226044925</v>
      </c>
      <c r="AA164" s="649">
        <v>0</v>
      </c>
      <c r="AB164" s="649">
        <v>0</v>
      </c>
      <c r="AC164" s="649">
        <v>0</v>
      </c>
      <c r="AD164" s="649">
        <v>0</v>
      </c>
      <c r="AE164" s="649">
        <v>0</v>
      </c>
      <c r="AF164" s="649">
        <v>0</v>
      </c>
      <c r="AG164" s="649">
        <v>0</v>
      </c>
      <c r="AH164" s="649">
        <v>0</v>
      </c>
      <c r="AI164" s="649">
        <v>0</v>
      </c>
      <c r="AJ164" s="649">
        <v>0</v>
      </c>
      <c r="AK164" s="649">
        <v>0</v>
      </c>
      <c r="AL164" s="649">
        <v>0</v>
      </c>
      <c r="AM164" s="649">
        <v>0</v>
      </c>
      <c r="AN164" s="649">
        <v>0</v>
      </c>
      <c r="AO164" s="649">
        <v>0</v>
      </c>
      <c r="AP164" s="649">
        <v>0</v>
      </c>
      <c r="AQ164" s="649">
        <v>0</v>
      </c>
    </row>
    <row r="165" spans="1:43" ht="16.5">
      <c r="A165" s="648">
        <v>503</v>
      </c>
      <c r="B165" s="638" t="s">
        <v>187</v>
      </c>
      <c r="C165" s="36">
        <v>7515</v>
      </c>
      <c r="D165" s="649">
        <v>270.69673985362607</v>
      </c>
      <c r="E165" s="649">
        <v>-196.45003326679972</v>
      </c>
      <c r="F165" s="649">
        <v>-100.52002661343978</v>
      </c>
      <c r="G165" s="657">
        <v>-26.27332002661344</v>
      </c>
      <c r="H165" s="649">
        <v>170.31616766467067</v>
      </c>
      <c r="I165" s="649">
        <v>0</v>
      </c>
      <c r="J165" s="649">
        <v>66.509248170326018</v>
      </c>
      <c r="K165" s="649">
        <v>5.3552894211576847</v>
      </c>
      <c r="L165" s="649">
        <v>10.151829673985363</v>
      </c>
      <c r="M165" s="649">
        <v>0</v>
      </c>
      <c r="N165" s="649">
        <v>0</v>
      </c>
      <c r="O165" s="649">
        <v>0.59507651363938785</v>
      </c>
      <c r="P165" s="649">
        <v>8.7342648037258819</v>
      </c>
      <c r="Q165" s="649">
        <v>0</v>
      </c>
      <c r="R165" s="649">
        <v>0</v>
      </c>
      <c r="S165" s="649">
        <v>0</v>
      </c>
      <c r="T165" s="649">
        <v>0</v>
      </c>
      <c r="U165" s="649">
        <v>0</v>
      </c>
      <c r="V165" s="649">
        <v>3.5639387890884895</v>
      </c>
      <c r="W165" s="649">
        <v>0</v>
      </c>
      <c r="X165" s="649">
        <v>0</v>
      </c>
      <c r="Y165" s="649">
        <v>0</v>
      </c>
      <c r="Z165" s="649">
        <v>1.1459747172322023</v>
      </c>
      <c r="AA165" s="649">
        <v>4.3249500998003994</v>
      </c>
      <c r="AB165" s="649">
        <v>0</v>
      </c>
      <c r="AC165" s="649">
        <v>0</v>
      </c>
      <c r="AD165" s="649">
        <v>0</v>
      </c>
      <c r="AE165" s="649">
        <v>0</v>
      </c>
      <c r="AF165" s="649">
        <v>0</v>
      </c>
      <c r="AG165" s="649">
        <v>0</v>
      </c>
      <c r="AH165" s="649">
        <v>0</v>
      </c>
      <c r="AI165" s="649">
        <v>0</v>
      </c>
      <c r="AJ165" s="649">
        <v>0</v>
      </c>
      <c r="AK165" s="649">
        <v>0</v>
      </c>
      <c r="AL165" s="649">
        <v>0</v>
      </c>
      <c r="AM165" s="649">
        <v>0</v>
      </c>
      <c r="AN165" s="649">
        <v>0</v>
      </c>
      <c r="AO165" s="649">
        <v>0</v>
      </c>
      <c r="AP165" s="649">
        <v>0</v>
      </c>
      <c r="AQ165" s="649">
        <v>0</v>
      </c>
    </row>
    <row r="166" spans="1:43" ht="16.5">
      <c r="A166" s="648">
        <v>504</v>
      </c>
      <c r="B166" s="638" t="s">
        <v>188</v>
      </c>
      <c r="C166" s="36">
        <v>1715</v>
      </c>
      <c r="D166" s="649">
        <v>29.310204081632651</v>
      </c>
      <c r="E166" s="649">
        <v>-196.45014577259477</v>
      </c>
      <c r="F166" s="649">
        <v>-100.5201166180758</v>
      </c>
      <c r="G166" s="657">
        <v>-267.66005830903788</v>
      </c>
      <c r="H166" s="649">
        <v>0</v>
      </c>
      <c r="I166" s="649">
        <v>0</v>
      </c>
      <c r="J166" s="649">
        <v>13.878134110787173</v>
      </c>
      <c r="K166" s="649">
        <v>5.2145772594752184</v>
      </c>
      <c r="L166" s="649">
        <v>0</v>
      </c>
      <c r="M166" s="649">
        <v>0</v>
      </c>
      <c r="N166" s="649">
        <v>0</v>
      </c>
      <c r="O166" s="649">
        <v>0.8693877551020408</v>
      </c>
      <c r="P166" s="649">
        <v>4.7527696793002914</v>
      </c>
      <c r="Q166" s="649">
        <v>0</v>
      </c>
      <c r="R166" s="649">
        <v>0</v>
      </c>
      <c r="S166" s="649">
        <v>0</v>
      </c>
      <c r="T166" s="649">
        <v>0</v>
      </c>
      <c r="U166" s="649">
        <v>0</v>
      </c>
      <c r="V166" s="649">
        <v>3.5638483965014576</v>
      </c>
      <c r="W166" s="649">
        <v>0</v>
      </c>
      <c r="X166" s="649">
        <v>0</v>
      </c>
      <c r="Y166" s="649">
        <v>0</v>
      </c>
      <c r="Z166" s="649">
        <v>1.0314868804664723</v>
      </c>
      <c r="AA166" s="649">
        <v>0</v>
      </c>
      <c r="AB166" s="649">
        <v>0</v>
      </c>
      <c r="AC166" s="649">
        <v>0</v>
      </c>
      <c r="AD166" s="649">
        <v>0</v>
      </c>
      <c r="AE166" s="649">
        <v>0</v>
      </c>
      <c r="AF166" s="649">
        <v>0</v>
      </c>
      <c r="AG166" s="649">
        <v>0</v>
      </c>
      <c r="AH166" s="649">
        <v>0</v>
      </c>
      <c r="AI166" s="649">
        <v>0</v>
      </c>
      <c r="AJ166" s="649">
        <v>0</v>
      </c>
      <c r="AK166" s="649">
        <v>0</v>
      </c>
      <c r="AL166" s="649">
        <v>0</v>
      </c>
      <c r="AM166" s="649">
        <v>0</v>
      </c>
      <c r="AN166" s="649">
        <v>0</v>
      </c>
      <c r="AO166" s="649">
        <v>0</v>
      </c>
      <c r="AP166" s="649">
        <v>0</v>
      </c>
      <c r="AQ166" s="649">
        <v>0</v>
      </c>
    </row>
    <row r="167" spans="1:43" ht="16.5">
      <c r="A167" s="648">
        <v>505</v>
      </c>
      <c r="B167" s="638" t="s">
        <v>189</v>
      </c>
      <c r="C167" s="36">
        <v>20957</v>
      </c>
      <c r="D167" s="649">
        <v>207.81137567399915</v>
      </c>
      <c r="E167" s="649">
        <v>-196.45001670086367</v>
      </c>
      <c r="F167" s="649">
        <v>-100.52001717803121</v>
      </c>
      <c r="G167" s="657">
        <v>-89.158658204895744</v>
      </c>
      <c r="H167" s="649">
        <v>103.68755069905043</v>
      </c>
      <c r="I167" s="649">
        <v>0</v>
      </c>
      <c r="J167" s="649">
        <v>47.699289020375055</v>
      </c>
      <c r="K167" s="649">
        <v>14.082693133559193</v>
      </c>
      <c r="L167" s="649">
        <v>5.4605143866011359</v>
      </c>
      <c r="M167" s="649">
        <v>0</v>
      </c>
      <c r="N167" s="649">
        <v>15.870019563868874</v>
      </c>
      <c r="O167" s="649">
        <v>8.1082215966025668</v>
      </c>
      <c r="P167" s="649">
        <v>4.5965548504079781</v>
      </c>
      <c r="Q167" s="649">
        <v>0</v>
      </c>
      <c r="R167" s="649">
        <v>0</v>
      </c>
      <c r="S167" s="649">
        <v>0</v>
      </c>
      <c r="T167" s="649">
        <v>0</v>
      </c>
      <c r="U167" s="649">
        <v>0</v>
      </c>
      <c r="V167" s="649">
        <v>3.5640120246218445</v>
      </c>
      <c r="W167" s="649">
        <v>0</v>
      </c>
      <c r="X167" s="649">
        <v>0</v>
      </c>
      <c r="Y167" s="649">
        <v>0</v>
      </c>
      <c r="Z167" s="649">
        <v>1.4083122584339363</v>
      </c>
      <c r="AA167" s="649">
        <v>2.2558572314739704</v>
      </c>
      <c r="AB167" s="649">
        <v>1.0783509090041514</v>
      </c>
      <c r="AC167" s="649">
        <v>0</v>
      </c>
      <c r="AD167" s="649">
        <v>0</v>
      </c>
      <c r="AE167" s="649">
        <v>0</v>
      </c>
      <c r="AF167" s="649">
        <v>0</v>
      </c>
      <c r="AG167" s="649">
        <v>0</v>
      </c>
      <c r="AH167" s="649">
        <v>0</v>
      </c>
      <c r="AI167" s="649">
        <v>0</v>
      </c>
      <c r="AJ167" s="649">
        <v>0</v>
      </c>
      <c r="AK167" s="649">
        <v>0</v>
      </c>
      <c r="AL167" s="649">
        <v>0</v>
      </c>
      <c r="AM167" s="649">
        <v>0</v>
      </c>
      <c r="AN167" s="649">
        <v>0</v>
      </c>
      <c r="AO167" s="649">
        <v>0</v>
      </c>
      <c r="AP167" s="649">
        <v>0</v>
      </c>
      <c r="AQ167" s="649">
        <v>0</v>
      </c>
    </row>
    <row r="168" spans="1:43" ht="16.5">
      <c r="A168" s="648">
        <v>507</v>
      </c>
      <c r="B168" s="638" t="s">
        <v>559</v>
      </c>
      <c r="C168" s="36">
        <v>7099</v>
      </c>
      <c r="D168" s="649">
        <v>289.00817016481193</v>
      </c>
      <c r="E168" s="649">
        <v>-196.45006338920976</v>
      </c>
      <c r="F168" s="649">
        <v>-100.51993238484293</v>
      </c>
      <c r="G168" s="657">
        <v>-7.961825609240738</v>
      </c>
      <c r="H168" s="649">
        <v>184.95647274263982</v>
      </c>
      <c r="I168" s="649">
        <v>0</v>
      </c>
      <c r="J168" s="649">
        <v>16.763487815185236</v>
      </c>
      <c r="K168" s="649">
        <v>16.16748837864488</v>
      </c>
      <c r="L168" s="649">
        <v>10.746724890829695</v>
      </c>
      <c r="M168" s="649">
        <v>0</v>
      </c>
      <c r="N168" s="649">
        <v>33.295957177067194</v>
      </c>
      <c r="O168" s="649">
        <v>16.16748837864488</v>
      </c>
      <c r="P168" s="649">
        <v>6.2753909001267782</v>
      </c>
      <c r="Q168" s="649">
        <v>0</v>
      </c>
      <c r="R168" s="649">
        <v>0</v>
      </c>
      <c r="S168" s="649">
        <v>0</v>
      </c>
      <c r="T168" s="649">
        <v>0</v>
      </c>
      <c r="U168" s="649">
        <v>0</v>
      </c>
      <c r="V168" s="649">
        <v>3.5640231018453301</v>
      </c>
      <c r="W168" s="649">
        <v>0</v>
      </c>
      <c r="X168" s="649">
        <v>0</v>
      </c>
      <c r="Y168" s="649">
        <v>0</v>
      </c>
      <c r="Z168" s="649">
        <v>0.8729398506831948</v>
      </c>
      <c r="AA168" s="649">
        <v>0</v>
      </c>
      <c r="AB168" s="649">
        <v>0</v>
      </c>
      <c r="AC168" s="649">
        <v>0</v>
      </c>
      <c r="AD168" s="649">
        <v>0</v>
      </c>
      <c r="AE168" s="649">
        <v>0.19819692914494999</v>
      </c>
      <c r="AF168" s="649">
        <v>0</v>
      </c>
      <c r="AG168" s="649">
        <v>0</v>
      </c>
      <c r="AH168" s="649">
        <v>0</v>
      </c>
      <c r="AI168" s="649">
        <v>0</v>
      </c>
      <c r="AJ168" s="649">
        <v>0</v>
      </c>
      <c r="AK168" s="649">
        <v>0</v>
      </c>
      <c r="AL168" s="649">
        <v>0</v>
      </c>
      <c r="AM168" s="649">
        <v>0</v>
      </c>
      <c r="AN168" s="649">
        <v>0</v>
      </c>
      <c r="AO168" s="649">
        <v>0</v>
      </c>
      <c r="AP168" s="649">
        <v>0</v>
      </c>
      <c r="AQ168" s="649">
        <v>0</v>
      </c>
    </row>
    <row r="169" spans="1:43" ht="16.5">
      <c r="A169" s="648">
        <v>508</v>
      </c>
      <c r="B169" s="638" t="s">
        <v>191</v>
      </c>
      <c r="C169" s="36">
        <v>9271</v>
      </c>
      <c r="D169" s="649">
        <v>272.56358537374609</v>
      </c>
      <c r="E169" s="649">
        <v>-196.45000539316146</v>
      </c>
      <c r="F169" s="649">
        <v>-100.52000862905835</v>
      </c>
      <c r="G169" s="657">
        <v>-24.406428648473735</v>
      </c>
      <c r="H169" s="649">
        <v>150.00636393053608</v>
      </c>
      <c r="I169" s="649">
        <v>0</v>
      </c>
      <c r="J169" s="649">
        <v>41.075719987056409</v>
      </c>
      <c r="K169" s="649">
        <v>28.939812317980799</v>
      </c>
      <c r="L169" s="649">
        <v>0</v>
      </c>
      <c r="M169" s="649">
        <v>0</v>
      </c>
      <c r="N169" s="649">
        <v>18.977888037967858</v>
      </c>
      <c r="O169" s="649">
        <v>21.222521842303959</v>
      </c>
      <c r="P169" s="649">
        <v>6.0680616977672308</v>
      </c>
      <c r="Q169" s="649">
        <v>0</v>
      </c>
      <c r="R169" s="649">
        <v>0</v>
      </c>
      <c r="S169" s="649">
        <v>0</v>
      </c>
      <c r="T169" s="649">
        <v>0</v>
      </c>
      <c r="U169" s="649">
        <v>0</v>
      </c>
      <c r="V169" s="649">
        <v>3.5640168266637904</v>
      </c>
      <c r="W169" s="649">
        <v>0</v>
      </c>
      <c r="X169" s="649">
        <v>0</v>
      </c>
      <c r="Y169" s="649">
        <v>0</v>
      </c>
      <c r="Z169" s="649">
        <v>0.94854923956423254</v>
      </c>
      <c r="AA169" s="649">
        <v>0</v>
      </c>
      <c r="AB169" s="649">
        <v>1.2187466292740805</v>
      </c>
      <c r="AC169" s="649">
        <v>0</v>
      </c>
      <c r="AD169" s="649">
        <v>0</v>
      </c>
      <c r="AE169" s="649">
        <v>0.54190486463164711</v>
      </c>
      <c r="AF169" s="649">
        <v>0</v>
      </c>
      <c r="AG169" s="649">
        <v>0</v>
      </c>
      <c r="AH169" s="649">
        <v>0</v>
      </c>
      <c r="AI169" s="649">
        <v>0</v>
      </c>
      <c r="AJ169" s="649">
        <v>0</v>
      </c>
      <c r="AK169" s="649">
        <v>0</v>
      </c>
      <c r="AL169" s="649">
        <v>0</v>
      </c>
      <c r="AM169" s="649">
        <v>0</v>
      </c>
      <c r="AN169" s="649">
        <v>0</v>
      </c>
      <c r="AO169" s="649">
        <v>0</v>
      </c>
      <c r="AP169" s="649">
        <v>0</v>
      </c>
      <c r="AQ169" s="649">
        <v>0</v>
      </c>
    </row>
    <row r="170" spans="1:43" ht="16.5">
      <c r="A170" s="648">
        <v>529</v>
      </c>
      <c r="B170" s="638" t="s">
        <v>192</v>
      </c>
      <c r="C170" s="36">
        <v>19999</v>
      </c>
      <c r="D170" s="649">
        <v>253.92034601730086</v>
      </c>
      <c r="E170" s="649">
        <v>-196.45002250112506</v>
      </c>
      <c r="F170" s="649">
        <v>-100.51997599879994</v>
      </c>
      <c r="G170" s="657">
        <v>-43.049652482624133</v>
      </c>
      <c r="H170" s="649">
        <v>132.61158057902895</v>
      </c>
      <c r="I170" s="649">
        <v>0</v>
      </c>
      <c r="J170" s="649">
        <v>39.273313665683283</v>
      </c>
      <c r="K170" s="649">
        <v>10.807090354517726</v>
      </c>
      <c r="L170" s="649">
        <v>5.7220861043052151</v>
      </c>
      <c r="M170" s="649">
        <v>0</v>
      </c>
      <c r="N170" s="649">
        <v>15.427421371068553</v>
      </c>
      <c r="O170" s="649">
        <v>8.571128556427821</v>
      </c>
      <c r="P170" s="649">
        <v>14.459122956147807</v>
      </c>
      <c r="Q170" s="649">
        <v>16.693734686734338</v>
      </c>
      <c r="R170" s="649">
        <v>0</v>
      </c>
      <c r="S170" s="649">
        <v>0</v>
      </c>
      <c r="T170" s="649">
        <v>0</v>
      </c>
      <c r="U170" s="649">
        <v>4.1775588779438975</v>
      </c>
      <c r="V170" s="649">
        <v>3.5639781989099455</v>
      </c>
      <c r="W170" s="649">
        <v>0</v>
      </c>
      <c r="X170" s="649">
        <v>0</v>
      </c>
      <c r="Y170" s="649">
        <v>0</v>
      </c>
      <c r="Z170" s="649">
        <v>1.1358567928396419</v>
      </c>
      <c r="AA170" s="649">
        <v>1.4774738736936848</v>
      </c>
      <c r="AB170" s="649">
        <v>0</v>
      </c>
      <c r="AC170" s="649">
        <v>0</v>
      </c>
      <c r="AD170" s="649">
        <v>0</v>
      </c>
      <c r="AE170" s="649">
        <v>0</v>
      </c>
      <c r="AF170" s="649">
        <v>0</v>
      </c>
      <c r="AG170" s="649">
        <v>0</v>
      </c>
      <c r="AH170" s="649">
        <v>0</v>
      </c>
      <c r="AI170" s="649">
        <v>0</v>
      </c>
      <c r="AJ170" s="649">
        <v>0</v>
      </c>
      <c r="AK170" s="649">
        <v>0</v>
      </c>
      <c r="AL170" s="649">
        <v>0</v>
      </c>
      <c r="AM170" s="649">
        <v>0</v>
      </c>
      <c r="AN170" s="649">
        <v>0</v>
      </c>
      <c r="AO170" s="649">
        <v>0</v>
      </c>
      <c r="AP170" s="649">
        <v>0</v>
      </c>
      <c r="AQ170" s="649">
        <v>0</v>
      </c>
    </row>
    <row r="171" spans="1:43" ht="16.5">
      <c r="A171" s="648">
        <v>531</v>
      </c>
      <c r="B171" s="638" t="s">
        <v>193</v>
      </c>
      <c r="C171" s="36">
        <v>4966</v>
      </c>
      <c r="D171" s="649">
        <v>235.40314136125656</v>
      </c>
      <c r="E171" s="649">
        <v>-196.45006041079338</v>
      </c>
      <c r="F171" s="649">
        <v>-100.51993556182038</v>
      </c>
      <c r="G171" s="657">
        <v>-61.566854611357229</v>
      </c>
      <c r="H171" s="649">
        <v>192.44361659283126</v>
      </c>
      <c r="I171" s="649">
        <v>0</v>
      </c>
      <c r="J171" s="649">
        <v>19.170962545308097</v>
      </c>
      <c r="K171" s="649">
        <v>1.2005638340716875</v>
      </c>
      <c r="L171" s="649">
        <v>7.6812323801852598</v>
      </c>
      <c r="M171" s="649">
        <v>0</v>
      </c>
      <c r="N171" s="649">
        <v>0</v>
      </c>
      <c r="O171" s="649">
        <v>1.2005638340716875</v>
      </c>
      <c r="P171" s="649">
        <v>1.8771647200966572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3.5640354409987918</v>
      </c>
      <c r="W171" s="649">
        <v>0</v>
      </c>
      <c r="X171" s="649">
        <v>0</v>
      </c>
      <c r="Y171" s="649">
        <v>0</v>
      </c>
      <c r="Z171" s="649">
        <v>1.1250503423278293</v>
      </c>
      <c r="AA171" s="649">
        <v>7.1399516713652842</v>
      </c>
      <c r="AB171" s="649">
        <v>0</v>
      </c>
      <c r="AC171" s="649">
        <v>0</v>
      </c>
      <c r="AD171" s="649">
        <v>0</v>
      </c>
      <c r="AE171" s="649">
        <v>0</v>
      </c>
      <c r="AF171" s="649">
        <v>0</v>
      </c>
      <c r="AG171" s="649">
        <v>0</v>
      </c>
      <c r="AH171" s="649">
        <v>0</v>
      </c>
      <c r="AI171" s="649">
        <v>0</v>
      </c>
      <c r="AJ171" s="649">
        <v>0</v>
      </c>
      <c r="AK171" s="649">
        <v>0</v>
      </c>
      <c r="AL171" s="649">
        <v>0</v>
      </c>
      <c r="AM171" s="649">
        <v>0</v>
      </c>
      <c r="AN171" s="649">
        <v>0</v>
      </c>
      <c r="AO171" s="649">
        <v>0</v>
      </c>
      <c r="AP171" s="649">
        <v>0</v>
      </c>
      <c r="AQ171" s="649">
        <v>0</v>
      </c>
    </row>
    <row r="172" spans="1:43" ht="16.5">
      <c r="A172" s="648">
        <v>535</v>
      </c>
      <c r="B172" s="638" t="s">
        <v>194</v>
      </c>
      <c r="C172" s="36">
        <v>10454</v>
      </c>
      <c r="D172" s="649">
        <v>237.02678400612206</v>
      </c>
      <c r="E172" s="649">
        <v>-196.44997130285057</v>
      </c>
      <c r="F172" s="649">
        <v>-100.51999234742682</v>
      </c>
      <c r="G172" s="657">
        <v>-59.94317964415535</v>
      </c>
      <c r="H172" s="649">
        <v>146.3974555194184</v>
      </c>
      <c r="I172" s="649">
        <v>0</v>
      </c>
      <c r="J172" s="649">
        <v>63.74813468528793</v>
      </c>
      <c r="K172" s="649">
        <v>8.2697532045150179</v>
      </c>
      <c r="L172" s="649">
        <v>0</v>
      </c>
      <c r="M172" s="649">
        <v>0</v>
      </c>
      <c r="N172" s="649">
        <v>0</v>
      </c>
      <c r="O172" s="649">
        <v>7.8420700210445764</v>
      </c>
      <c r="P172" s="649">
        <v>2.7190549072125503</v>
      </c>
      <c r="Q172" s="649">
        <v>0</v>
      </c>
      <c r="R172" s="649">
        <v>0</v>
      </c>
      <c r="S172" s="649">
        <v>0</v>
      </c>
      <c r="T172" s="649">
        <v>0</v>
      </c>
      <c r="U172" s="649">
        <v>0</v>
      </c>
      <c r="V172" s="649">
        <v>3.5639946431987757</v>
      </c>
      <c r="W172" s="649">
        <v>0</v>
      </c>
      <c r="X172" s="649">
        <v>0</v>
      </c>
      <c r="Y172" s="649">
        <v>0</v>
      </c>
      <c r="Z172" s="649">
        <v>1.6598431222498564</v>
      </c>
      <c r="AA172" s="649">
        <v>2.8264779031949492</v>
      </c>
      <c r="AB172" s="649">
        <v>0</v>
      </c>
      <c r="AC172" s="649">
        <v>0</v>
      </c>
      <c r="AD172" s="649">
        <v>0</v>
      </c>
      <c r="AE172" s="649">
        <v>0</v>
      </c>
      <c r="AF172" s="649">
        <v>0</v>
      </c>
      <c r="AG172" s="649">
        <v>0</v>
      </c>
      <c r="AH172" s="649">
        <v>0</v>
      </c>
      <c r="AI172" s="649">
        <v>0</v>
      </c>
      <c r="AJ172" s="649">
        <v>0</v>
      </c>
      <c r="AK172" s="649">
        <v>0</v>
      </c>
      <c r="AL172" s="649">
        <v>0</v>
      </c>
      <c r="AM172" s="649">
        <v>0</v>
      </c>
      <c r="AN172" s="649">
        <v>0</v>
      </c>
      <c r="AO172" s="649">
        <v>0</v>
      </c>
      <c r="AP172" s="649">
        <v>0</v>
      </c>
      <c r="AQ172" s="649">
        <v>0</v>
      </c>
    </row>
    <row r="173" spans="1:43" ht="16.5">
      <c r="A173" s="648">
        <v>536</v>
      </c>
      <c r="B173" s="638" t="s">
        <v>195</v>
      </c>
      <c r="C173" s="36">
        <v>35647</v>
      </c>
      <c r="D173" s="649">
        <v>266.37938676466462</v>
      </c>
      <c r="E173" s="649">
        <v>-196.44999579207226</v>
      </c>
      <c r="F173" s="649">
        <v>-100.51998765674531</v>
      </c>
      <c r="G173" s="657">
        <v>-30.590596684152946</v>
      </c>
      <c r="H173" s="649">
        <v>113.9752293320616</v>
      </c>
      <c r="I173" s="649">
        <v>0</v>
      </c>
      <c r="J173" s="649">
        <v>44.066906051000082</v>
      </c>
      <c r="K173" s="649">
        <v>9.9518332538502534</v>
      </c>
      <c r="L173" s="649">
        <v>19.261564788060706</v>
      </c>
      <c r="M173" s="649">
        <v>0</v>
      </c>
      <c r="N173" s="649">
        <v>53.139590989424072</v>
      </c>
      <c r="O173" s="649">
        <v>9.9518332538502534</v>
      </c>
      <c r="P173" s="649">
        <v>8.2840912278733132</v>
      </c>
      <c r="Q173" s="649">
        <v>0</v>
      </c>
      <c r="R173" s="649">
        <v>0</v>
      </c>
      <c r="S173" s="649">
        <v>0</v>
      </c>
      <c r="T173" s="649">
        <v>0</v>
      </c>
      <c r="U173" s="649">
        <v>0</v>
      </c>
      <c r="V173" s="649">
        <v>3.5640025808623448</v>
      </c>
      <c r="W173" s="649">
        <v>0</v>
      </c>
      <c r="X173" s="649">
        <v>0</v>
      </c>
      <c r="Y173" s="649">
        <v>0</v>
      </c>
      <c r="Z173" s="649">
        <v>1.3952366258030129</v>
      </c>
      <c r="AA173" s="649">
        <v>2.1551322691951635</v>
      </c>
      <c r="AB173" s="649">
        <v>0.63396639268381627</v>
      </c>
      <c r="AC173" s="649">
        <v>0</v>
      </c>
      <c r="AD173" s="649">
        <v>0</v>
      </c>
      <c r="AE173" s="649">
        <v>0</v>
      </c>
      <c r="AF173" s="649">
        <v>0</v>
      </c>
      <c r="AG173" s="649">
        <v>0</v>
      </c>
      <c r="AH173" s="649">
        <v>0</v>
      </c>
      <c r="AI173" s="649">
        <v>0</v>
      </c>
      <c r="AJ173" s="649">
        <v>0</v>
      </c>
      <c r="AK173" s="649">
        <v>0</v>
      </c>
      <c r="AL173" s="649">
        <v>0</v>
      </c>
      <c r="AM173" s="649">
        <v>0</v>
      </c>
      <c r="AN173" s="649">
        <v>0</v>
      </c>
      <c r="AO173" s="649">
        <v>0</v>
      </c>
      <c r="AP173" s="649">
        <v>0</v>
      </c>
      <c r="AQ173" s="649">
        <v>0</v>
      </c>
    </row>
    <row r="174" spans="1:43" ht="16.5">
      <c r="A174" s="648">
        <v>538</v>
      </c>
      <c r="B174" s="638" t="s">
        <v>196</v>
      </c>
      <c r="C174" s="36">
        <v>4695</v>
      </c>
      <c r="D174" s="649">
        <v>472.38232161874333</v>
      </c>
      <c r="E174" s="649">
        <v>-196.45005324813633</v>
      </c>
      <c r="F174" s="649">
        <v>-100.5199148029819</v>
      </c>
      <c r="G174" s="657">
        <v>175.41235356762513</v>
      </c>
      <c r="H174" s="649">
        <v>331.76464323748667</v>
      </c>
      <c r="I174" s="649">
        <v>0</v>
      </c>
      <c r="J174" s="649">
        <v>81.11033013844515</v>
      </c>
      <c r="K174" s="649">
        <v>21.58849840255591</v>
      </c>
      <c r="L174" s="649">
        <v>0</v>
      </c>
      <c r="M174" s="649">
        <v>0</v>
      </c>
      <c r="N174" s="649">
        <v>0</v>
      </c>
      <c r="O174" s="649">
        <v>21.58849840255591</v>
      </c>
      <c r="P174" s="649">
        <v>11.423642172523962</v>
      </c>
      <c r="Q174" s="649">
        <v>0</v>
      </c>
      <c r="R174" s="649">
        <v>0</v>
      </c>
      <c r="S174" s="649">
        <v>0</v>
      </c>
      <c r="T174" s="649">
        <v>0</v>
      </c>
      <c r="U174" s="649">
        <v>0</v>
      </c>
      <c r="V174" s="649">
        <v>3.5640042598509054</v>
      </c>
      <c r="W174" s="649">
        <v>0</v>
      </c>
      <c r="X174" s="649">
        <v>0</v>
      </c>
      <c r="Y174" s="649">
        <v>0</v>
      </c>
      <c r="Z174" s="649">
        <v>1.3427050053248137</v>
      </c>
      <c r="AA174" s="649">
        <v>0</v>
      </c>
      <c r="AB174" s="649">
        <v>0</v>
      </c>
      <c r="AC174" s="649">
        <v>0</v>
      </c>
      <c r="AD174" s="649">
        <v>0</v>
      </c>
      <c r="AE174" s="649">
        <v>0</v>
      </c>
      <c r="AF174" s="649">
        <v>0</v>
      </c>
      <c r="AG174" s="649">
        <v>0</v>
      </c>
      <c r="AH174" s="649">
        <v>0</v>
      </c>
      <c r="AI174" s="649">
        <v>0</v>
      </c>
      <c r="AJ174" s="649">
        <v>0</v>
      </c>
      <c r="AK174" s="649">
        <v>0</v>
      </c>
      <c r="AL174" s="649">
        <v>0</v>
      </c>
      <c r="AM174" s="649">
        <v>0</v>
      </c>
      <c r="AN174" s="649">
        <v>0</v>
      </c>
      <c r="AO174" s="649">
        <v>0</v>
      </c>
      <c r="AP174" s="649">
        <v>0</v>
      </c>
      <c r="AQ174" s="649">
        <v>0</v>
      </c>
    </row>
    <row r="175" spans="1:43" ht="16.5">
      <c r="A175" s="648">
        <v>541</v>
      </c>
      <c r="B175" s="638" t="s">
        <v>197</v>
      </c>
      <c r="C175" s="36">
        <v>9130</v>
      </c>
      <c r="D175" s="649">
        <v>245.99288061336253</v>
      </c>
      <c r="E175" s="649">
        <v>-196.4500547645126</v>
      </c>
      <c r="F175" s="649">
        <v>-100.52004381161008</v>
      </c>
      <c r="G175" s="657">
        <v>-50.977217962760129</v>
      </c>
      <c r="H175" s="649">
        <v>126.97294633077766</v>
      </c>
      <c r="I175" s="649">
        <v>0</v>
      </c>
      <c r="J175" s="649">
        <v>44.316976998904707</v>
      </c>
      <c r="K175" s="649">
        <v>18.285104052573931</v>
      </c>
      <c r="L175" s="649">
        <v>8.3560788608981387</v>
      </c>
      <c r="M175" s="649">
        <v>0</v>
      </c>
      <c r="N175" s="649">
        <v>18.718948521358161</v>
      </c>
      <c r="O175" s="649">
        <v>13.06078860898138</v>
      </c>
      <c r="P175" s="649">
        <v>3.0808324205914568</v>
      </c>
      <c r="Q175" s="649">
        <v>0</v>
      </c>
      <c r="R175" s="649">
        <v>0</v>
      </c>
      <c r="S175" s="649">
        <v>0</v>
      </c>
      <c r="T175" s="649">
        <v>1.3235487404162103</v>
      </c>
      <c r="U175" s="649">
        <v>7.0391018619934282</v>
      </c>
      <c r="V175" s="649">
        <v>3.5639649507119389</v>
      </c>
      <c r="W175" s="649">
        <v>0</v>
      </c>
      <c r="X175" s="649">
        <v>0</v>
      </c>
      <c r="Y175" s="649">
        <v>0</v>
      </c>
      <c r="Z175" s="649">
        <v>0.95542168674698791</v>
      </c>
      <c r="AA175" s="649">
        <v>0</v>
      </c>
      <c r="AB175" s="649">
        <v>0</v>
      </c>
      <c r="AC175" s="649">
        <v>0</v>
      </c>
      <c r="AD175" s="649">
        <v>0</v>
      </c>
      <c r="AE175" s="649">
        <v>0.31916757940854329</v>
      </c>
      <c r="AF175" s="649">
        <v>0</v>
      </c>
      <c r="AG175" s="649">
        <v>0</v>
      </c>
      <c r="AH175" s="649">
        <v>0</v>
      </c>
      <c r="AI175" s="649">
        <v>0</v>
      </c>
      <c r="AJ175" s="649">
        <v>0</v>
      </c>
      <c r="AK175" s="649">
        <v>0</v>
      </c>
      <c r="AL175" s="649">
        <v>0</v>
      </c>
      <c r="AM175" s="649">
        <v>0</v>
      </c>
      <c r="AN175" s="649">
        <v>0</v>
      </c>
      <c r="AO175" s="649">
        <v>0</v>
      </c>
      <c r="AP175" s="649">
        <v>0</v>
      </c>
      <c r="AQ175" s="649">
        <v>0</v>
      </c>
    </row>
    <row r="176" spans="1:43" ht="16.5">
      <c r="A176" s="648">
        <v>543</v>
      </c>
      <c r="B176" s="638" t="s">
        <v>198</v>
      </c>
      <c r="C176" s="36">
        <v>44785</v>
      </c>
      <c r="D176" s="649">
        <v>121.55049681813107</v>
      </c>
      <c r="E176" s="649">
        <v>-196.44999441777381</v>
      </c>
      <c r="F176" s="649">
        <v>-100.51999553421905</v>
      </c>
      <c r="G176" s="657">
        <v>-175.41949313386178</v>
      </c>
      <c r="H176" s="649">
        <v>54.040013397342861</v>
      </c>
      <c r="I176" s="649">
        <v>0</v>
      </c>
      <c r="J176" s="649">
        <v>31.35531986156079</v>
      </c>
      <c r="K176" s="649">
        <v>5.9908674779502062</v>
      </c>
      <c r="L176" s="649">
        <v>9.369186111421234</v>
      </c>
      <c r="M176" s="649">
        <v>0</v>
      </c>
      <c r="N176" s="649">
        <v>0</v>
      </c>
      <c r="O176" s="649">
        <v>6.7563693200848496</v>
      </c>
      <c r="P176" s="649">
        <v>5.4154069442893826</v>
      </c>
      <c r="Q176" s="649">
        <v>0</v>
      </c>
      <c r="R176" s="649">
        <v>0</v>
      </c>
      <c r="S176" s="649">
        <v>0</v>
      </c>
      <c r="T176" s="649">
        <v>0</v>
      </c>
      <c r="U176" s="649">
        <v>2.0089985486211903</v>
      </c>
      <c r="V176" s="649">
        <v>3.5640058055152393</v>
      </c>
      <c r="W176" s="649">
        <v>0</v>
      </c>
      <c r="X176" s="649">
        <v>0</v>
      </c>
      <c r="Y176" s="649">
        <v>0</v>
      </c>
      <c r="Z176" s="649">
        <v>1.4785084291615496</v>
      </c>
      <c r="AA176" s="649">
        <v>1.319526627218935</v>
      </c>
      <c r="AB176" s="649">
        <v>0.25229429496483197</v>
      </c>
      <c r="AC176" s="649">
        <v>0</v>
      </c>
      <c r="AD176" s="649">
        <v>0</v>
      </c>
      <c r="AE176" s="649">
        <v>0</v>
      </c>
      <c r="AF176" s="649">
        <v>0</v>
      </c>
      <c r="AG176" s="649">
        <v>0</v>
      </c>
      <c r="AH176" s="649">
        <v>0</v>
      </c>
      <c r="AI176" s="649">
        <v>0</v>
      </c>
      <c r="AJ176" s="649">
        <v>0</v>
      </c>
      <c r="AK176" s="649">
        <v>0</v>
      </c>
      <c r="AL176" s="649">
        <v>0</v>
      </c>
      <c r="AM176" s="649">
        <v>0</v>
      </c>
      <c r="AN176" s="649">
        <v>0</v>
      </c>
      <c r="AO176" s="649">
        <v>0</v>
      </c>
      <c r="AP176" s="649">
        <v>0</v>
      </c>
      <c r="AQ176" s="649">
        <v>0</v>
      </c>
    </row>
    <row r="177" spans="1:43" ht="16.5">
      <c r="A177" s="648">
        <v>545</v>
      </c>
      <c r="B177" s="638" t="s">
        <v>199</v>
      </c>
      <c r="C177" s="36">
        <v>9621</v>
      </c>
      <c r="D177" s="649">
        <v>371.19072861448916</v>
      </c>
      <c r="E177" s="649">
        <v>-196.44995322731523</v>
      </c>
      <c r="F177" s="649">
        <v>-100.52000831514395</v>
      </c>
      <c r="G177" s="657">
        <v>74.220767072029929</v>
      </c>
      <c r="H177" s="649">
        <v>120.05259328552125</v>
      </c>
      <c r="I177" s="649">
        <v>0</v>
      </c>
      <c r="J177" s="649">
        <v>39.581436441118385</v>
      </c>
      <c r="K177" s="649">
        <v>52.210684959983368</v>
      </c>
      <c r="L177" s="649">
        <v>19.824030766032639</v>
      </c>
      <c r="M177" s="649">
        <v>0</v>
      </c>
      <c r="N177" s="649">
        <v>33.217648893046459</v>
      </c>
      <c r="O177" s="649">
        <v>9.6055503585905839</v>
      </c>
      <c r="P177" s="649">
        <v>6.8223677372414508</v>
      </c>
      <c r="Q177" s="649">
        <v>37.226899490697434</v>
      </c>
      <c r="R177" s="649">
        <v>0</v>
      </c>
      <c r="S177" s="649">
        <v>0</v>
      </c>
      <c r="T177" s="649">
        <v>0</v>
      </c>
      <c r="U177" s="649">
        <v>0</v>
      </c>
      <c r="V177" s="649">
        <v>3.5639746388109343</v>
      </c>
      <c r="W177" s="649">
        <v>0</v>
      </c>
      <c r="X177" s="649">
        <v>0</v>
      </c>
      <c r="Y177" s="649">
        <v>0</v>
      </c>
      <c r="Z177" s="649">
        <v>1.2423864463153518</v>
      </c>
      <c r="AA177" s="649">
        <v>0</v>
      </c>
      <c r="AB177" s="649">
        <v>2.3489242282507017</v>
      </c>
      <c r="AC177" s="649">
        <v>0</v>
      </c>
      <c r="AD177" s="649">
        <v>0</v>
      </c>
      <c r="AE177" s="649">
        <v>0</v>
      </c>
      <c r="AF177" s="649">
        <v>0</v>
      </c>
      <c r="AG177" s="649">
        <v>0</v>
      </c>
      <c r="AH177" s="649">
        <v>0</v>
      </c>
      <c r="AI177" s="649">
        <v>21.766344454838375</v>
      </c>
      <c r="AJ177" s="649">
        <v>0</v>
      </c>
      <c r="AK177" s="649">
        <v>0</v>
      </c>
      <c r="AL177" s="649">
        <v>19.345390292069432</v>
      </c>
      <c r="AM177" s="649">
        <v>0</v>
      </c>
      <c r="AN177" s="649">
        <v>4.2850015590894914</v>
      </c>
      <c r="AO177" s="649">
        <v>0</v>
      </c>
      <c r="AP177" s="649">
        <v>9.7495062883276168E-2</v>
      </c>
      <c r="AQ177" s="649">
        <v>0</v>
      </c>
    </row>
    <row r="178" spans="1:43" ht="16.5">
      <c r="A178" s="648">
        <v>560</v>
      </c>
      <c r="B178" s="638" t="s">
        <v>200</v>
      </c>
      <c r="C178" s="36">
        <v>15669</v>
      </c>
      <c r="D178" s="649">
        <v>206.60035739357969</v>
      </c>
      <c r="E178" s="649">
        <v>-196.4499968089859</v>
      </c>
      <c r="F178" s="649">
        <v>-100.52000765843385</v>
      </c>
      <c r="G178" s="657">
        <v>-90.369647073840071</v>
      </c>
      <c r="H178" s="649">
        <v>92.812942753206968</v>
      </c>
      <c r="I178" s="649">
        <v>0</v>
      </c>
      <c r="J178" s="649">
        <v>53.164081945242195</v>
      </c>
      <c r="K178" s="649">
        <v>22.069691748037528</v>
      </c>
      <c r="L178" s="649">
        <v>2.4344246601569979</v>
      </c>
      <c r="M178" s="649">
        <v>0</v>
      </c>
      <c r="N178" s="649">
        <v>0</v>
      </c>
      <c r="O178" s="649">
        <v>21.213542663858576</v>
      </c>
      <c r="P178" s="649">
        <v>5.3542663858574251</v>
      </c>
      <c r="Q178" s="649">
        <v>0</v>
      </c>
      <c r="R178" s="649">
        <v>0</v>
      </c>
      <c r="S178" s="649">
        <v>0</v>
      </c>
      <c r="T178" s="649">
        <v>0</v>
      </c>
      <c r="U178" s="649">
        <v>0</v>
      </c>
      <c r="V178" s="649">
        <v>3.5639798327908609</v>
      </c>
      <c r="W178" s="649">
        <v>0</v>
      </c>
      <c r="X178" s="649">
        <v>0</v>
      </c>
      <c r="Y178" s="649">
        <v>0</v>
      </c>
      <c r="Z178" s="649">
        <v>1.2171804199374561</v>
      </c>
      <c r="AA178" s="649">
        <v>1.8857616950666922</v>
      </c>
      <c r="AB178" s="649">
        <v>2.8844852894249793</v>
      </c>
      <c r="AC178" s="649">
        <v>0</v>
      </c>
      <c r="AD178" s="649">
        <v>0</v>
      </c>
      <c r="AE178" s="649">
        <v>0</v>
      </c>
      <c r="AF178" s="649">
        <v>0</v>
      </c>
      <c r="AG178" s="649">
        <v>0</v>
      </c>
      <c r="AH178" s="649">
        <v>0</v>
      </c>
      <c r="AI178" s="649">
        <v>0</v>
      </c>
      <c r="AJ178" s="649">
        <v>0</v>
      </c>
      <c r="AK178" s="649">
        <v>0</v>
      </c>
      <c r="AL178" s="649">
        <v>0</v>
      </c>
      <c r="AM178" s="649">
        <v>0</v>
      </c>
      <c r="AN178" s="649">
        <v>0</v>
      </c>
      <c r="AO178" s="649">
        <v>0</v>
      </c>
      <c r="AP178" s="649">
        <v>0</v>
      </c>
      <c r="AQ178" s="649">
        <v>0</v>
      </c>
    </row>
    <row r="179" spans="1:43" ht="16.5">
      <c r="A179" s="648">
        <v>561</v>
      </c>
      <c r="B179" s="638" t="s">
        <v>201</v>
      </c>
      <c r="C179" s="36">
        <v>1315</v>
      </c>
      <c r="D179" s="649">
        <v>106.69581749049429</v>
      </c>
      <c r="E179" s="649">
        <v>-196.45019011406845</v>
      </c>
      <c r="F179" s="649">
        <v>-100.52015209125476</v>
      </c>
      <c r="G179" s="657">
        <v>-190.27452471482889</v>
      </c>
      <c r="H179" s="649">
        <v>0</v>
      </c>
      <c r="I179" s="649">
        <v>0</v>
      </c>
      <c r="J179" s="649">
        <v>54.298098859315587</v>
      </c>
      <c r="K179" s="649">
        <v>5.6676806083650186</v>
      </c>
      <c r="L179" s="649">
        <v>29.007604562737644</v>
      </c>
      <c r="M179" s="649">
        <v>0</v>
      </c>
      <c r="N179" s="649">
        <v>0</v>
      </c>
      <c r="O179" s="649">
        <v>5.6676806083650186</v>
      </c>
      <c r="P179" s="649">
        <v>7.2129277566539924</v>
      </c>
      <c r="Q179" s="649">
        <v>0</v>
      </c>
      <c r="R179" s="649">
        <v>0</v>
      </c>
      <c r="S179" s="649">
        <v>0</v>
      </c>
      <c r="T179" s="649">
        <v>0</v>
      </c>
      <c r="U179" s="649">
        <v>0</v>
      </c>
      <c r="V179" s="649">
        <v>3.5642585551330797</v>
      </c>
      <c r="W179" s="649">
        <v>0</v>
      </c>
      <c r="X179" s="649">
        <v>0</v>
      </c>
      <c r="Y179" s="649">
        <v>0</v>
      </c>
      <c r="Z179" s="649">
        <v>1.2775665399239544</v>
      </c>
      <c r="AA179" s="649">
        <v>0</v>
      </c>
      <c r="AB179" s="649">
        <v>0</v>
      </c>
      <c r="AC179" s="649">
        <v>0</v>
      </c>
      <c r="AD179" s="649">
        <v>0</v>
      </c>
      <c r="AE179" s="649">
        <v>0</v>
      </c>
      <c r="AF179" s="649">
        <v>0</v>
      </c>
      <c r="AG179" s="649">
        <v>0</v>
      </c>
      <c r="AH179" s="649">
        <v>0</v>
      </c>
      <c r="AI179" s="649">
        <v>0</v>
      </c>
      <c r="AJ179" s="649">
        <v>0</v>
      </c>
      <c r="AK179" s="649">
        <v>0</v>
      </c>
      <c r="AL179" s="649">
        <v>0</v>
      </c>
      <c r="AM179" s="649">
        <v>0</v>
      </c>
      <c r="AN179" s="649">
        <v>0</v>
      </c>
      <c r="AO179" s="649">
        <v>0</v>
      </c>
      <c r="AP179" s="649">
        <v>0</v>
      </c>
      <c r="AQ179" s="649">
        <v>0</v>
      </c>
    </row>
    <row r="180" spans="1:43" ht="16.5">
      <c r="A180" s="648">
        <v>562</v>
      </c>
      <c r="B180" s="638" t="s">
        <v>202</v>
      </c>
      <c r="C180" s="36">
        <v>8839</v>
      </c>
      <c r="D180" s="649">
        <v>273.32605498359544</v>
      </c>
      <c r="E180" s="649">
        <v>-196.45005091073651</v>
      </c>
      <c r="F180" s="649">
        <v>-100.5199683222084</v>
      </c>
      <c r="G180" s="657">
        <v>-23.643964249349473</v>
      </c>
      <c r="H180" s="649">
        <v>161.68457970358637</v>
      </c>
      <c r="I180" s="649">
        <v>0</v>
      </c>
      <c r="J180" s="649">
        <v>26.927027944337595</v>
      </c>
      <c r="K180" s="649">
        <v>0.84319493155334313</v>
      </c>
      <c r="L180" s="649">
        <v>34.524606855979187</v>
      </c>
      <c r="M180" s="649">
        <v>0</v>
      </c>
      <c r="N180" s="649">
        <v>36.908021269374366</v>
      </c>
      <c r="O180" s="649">
        <v>3.5413508315420295</v>
      </c>
      <c r="P180" s="649">
        <v>4.2435795904514082</v>
      </c>
      <c r="Q180" s="649">
        <v>0</v>
      </c>
      <c r="R180" s="649">
        <v>0</v>
      </c>
      <c r="S180" s="649">
        <v>0</v>
      </c>
      <c r="T180" s="649">
        <v>0</v>
      </c>
      <c r="U180" s="649">
        <v>0</v>
      </c>
      <c r="V180" s="649">
        <v>3.5639778255458761</v>
      </c>
      <c r="W180" s="649">
        <v>0</v>
      </c>
      <c r="X180" s="649">
        <v>0</v>
      </c>
      <c r="Y180" s="649">
        <v>0</v>
      </c>
      <c r="Z180" s="649">
        <v>1.0897160312252516</v>
      </c>
      <c r="AA180" s="649">
        <v>0</v>
      </c>
      <c r="AB180" s="649">
        <v>0</v>
      </c>
      <c r="AC180" s="649">
        <v>0</v>
      </c>
      <c r="AD180" s="649">
        <v>0</v>
      </c>
      <c r="AE180" s="649">
        <v>0</v>
      </c>
      <c r="AF180" s="649">
        <v>0</v>
      </c>
      <c r="AG180" s="649">
        <v>0</v>
      </c>
      <c r="AH180" s="649">
        <v>0</v>
      </c>
      <c r="AI180" s="649">
        <v>0</v>
      </c>
      <c r="AJ180" s="649">
        <v>0</v>
      </c>
      <c r="AK180" s="649">
        <v>0</v>
      </c>
      <c r="AL180" s="649">
        <v>0</v>
      </c>
      <c r="AM180" s="649">
        <v>0</v>
      </c>
      <c r="AN180" s="649">
        <v>0</v>
      </c>
      <c r="AO180" s="649">
        <v>0</v>
      </c>
      <c r="AP180" s="649">
        <v>0</v>
      </c>
      <c r="AQ180" s="649">
        <v>0</v>
      </c>
    </row>
    <row r="181" spans="1:43" ht="16.5">
      <c r="A181" s="648">
        <v>563</v>
      </c>
      <c r="B181" s="638" t="s">
        <v>203</v>
      </c>
      <c r="C181" s="36">
        <v>6978</v>
      </c>
      <c r="D181" s="649">
        <v>264.52436228145598</v>
      </c>
      <c r="E181" s="649">
        <v>-196.44998566924619</v>
      </c>
      <c r="F181" s="649">
        <v>-100.52006305531671</v>
      </c>
      <c r="G181" s="657">
        <v>-32.445686443106908</v>
      </c>
      <c r="H181" s="649">
        <v>176.26712525078818</v>
      </c>
      <c r="I181" s="649">
        <v>0</v>
      </c>
      <c r="J181" s="649">
        <v>37.519203210088854</v>
      </c>
      <c r="K181" s="649">
        <v>1.4952708512467756</v>
      </c>
      <c r="L181" s="649">
        <v>27.33261679564345</v>
      </c>
      <c r="M181" s="649">
        <v>0</v>
      </c>
      <c r="N181" s="649">
        <v>0</v>
      </c>
      <c r="O181" s="649">
        <v>10.253224419604472</v>
      </c>
      <c r="P181" s="649">
        <v>2.7163943823445114</v>
      </c>
      <c r="Q181" s="649">
        <v>0</v>
      </c>
      <c r="R181" s="649">
        <v>0</v>
      </c>
      <c r="S181" s="649">
        <v>0</v>
      </c>
      <c r="T181" s="649">
        <v>1.9173115505875609</v>
      </c>
      <c r="U181" s="649">
        <v>0</v>
      </c>
      <c r="V181" s="649">
        <v>3.5640584694754942</v>
      </c>
      <c r="W181" s="649">
        <v>0</v>
      </c>
      <c r="X181" s="649">
        <v>0</v>
      </c>
      <c r="Y181" s="649">
        <v>0</v>
      </c>
      <c r="Z181" s="649">
        <v>1.3419317856119233</v>
      </c>
      <c r="AA181" s="649">
        <v>2.117225566064775</v>
      </c>
      <c r="AB181" s="649">
        <v>0</v>
      </c>
      <c r="AC181" s="649">
        <v>0</v>
      </c>
      <c r="AD181" s="649">
        <v>0</v>
      </c>
      <c r="AE181" s="649">
        <v>0</v>
      </c>
      <c r="AF181" s="649">
        <v>0</v>
      </c>
      <c r="AG181" s="649">
        <v>0</v>
      </c>
      <c r="AH181" s="649">
        <v>0</v>
      </c>
      <c r="AI181" s="649">
        <v>0</v>
      </c>
      <c r="AJ181" s="649">
        <v>0</v>
      </c>
      <c r="AK181" s="649">
        <v>0</v>
      </c>
      <c r="AL181" s="649">
        <v>0</v>
      </c>
      <c r="AM181" s="649">
        <v>0</v>
      </c>
      <c r="AN181" s="649">
        <v>0</v>
      </c>
      <c r="AO181" s="649">
        <v>0</v>
      </c>
      <c r="AP181" s="649">
        <v>0</v>
      </c>
      <c r="AQ181" s="649">
        <v>0</v>
      </c>
    </row>
    <row r="182" spans="1:43" ht="16.5">
      <c r="A182" s="648">
        <v>564</v>
      </c>
      <c r="B182" s="638" t="s">
        <v>204</v>
      </c>
      <c r="C182" s="36">
        <v>214633</v>
      </c>
      <c r="D182" s="649">
        <v>318.03264642436159</v>
      </c>
      <c r="E182" s="649">
        <v>-196.45000069886737</v>
      </c>
      <c r="F182" s="649">
        <v>-100.51999925454147</v>
      </c>
      <c r="G182" s="657">
        <v>21.062646470952743</v>
      </c>
      <c r="H182" s="649">
        <v>174.38336136568003</v>
      </c>
      <c r="I182" s="649">
        <v>2.0264684368200605</v>
      </c>
      <c r="J182" s="649">
        <v>41.916695009621073</v>
      </c>
      <c r="K182" s="649">
        <v>8.1600126727949576</v>
      </c>
      <c r="L182" s="649">
        <v>17.772383557048542</v>
      </c>
      <c r="M182" s="649">
        <v>0.59778319270568836</v>
      </c>
      <c r="N182" s="649">
        <v>9.4687023896604909</v>
      </c>
      <c r="O182" s="649">
        <v>1.0486504871105562</v>
      </c>
      <c r="P182" s="649">
        <v>7.8662367855828323</v>
      </c>
      <c r="Q182" s="649">
        <v>7.9391006974696339</v>
      </c>
      <c r="R182" s="649">
        <v>0.27145872256363185</v>
      </c>
      <c r="S182" s="649">
        <v>7.3701061812489224</v>
      </c>
      <c r="T182" s="649">
        <v>13.102025317635219</v>
      </c>
      <c r="U182" s="649">
        <v>3.8775724143072128</v>
      </c>
      <c r="V182" s="649">
        <v>3.5639999440906105</v>
      </c>
      <c r="W182" s="649">
        <v>3.8334366104000783</v>
      </c>
      <c r="X182" s="649">
        <v>3.4737482120643146</v>
      </c>
      <c r="Y182" s="649">
        <v>3.2981135240154122</v>
      </c>
      <c r="Z182" s="649">
        <v>1.6879277650687452</v>
      </c>
      <c r="AA182" s="649">
        <v>1.3353631547804858</v>
      </c>
      <c r="AB182" s="649">
        <v>5.2643349345161274E-2</v>
      </c>
      <c r="AC182" s="649">
        <v>6.3248848033620177</v>
      </c>
      <c r="AD182" s="649">
        <v>0.98666561060042024</v>
      </c>
      <c r="AE182" s="649">
        <v>0</v>
      </c>
      <c r="AF182" s="649">
        <v>0.86193642170588869</v>
      </c>
      <c r="AG182" s="649">
        <v>9.2059468953981913E-2</v>
      </c>
      <c r="AH182" s="649">
        <v>0</v>
      </c>
      <c r="AI182" s="649">
        <v>0</v>
      </c>
      <c r="AJ182" s="649">
        <v>0</v>
      </c>
      <c r="AK182" s="649">
        <v>0</v>
      </c>
      <c r="AL182" s="649">
        <v>0</v>
      </c>
      <c r="AM182" s="649">
        <v>0</v>
      </c>
      <c r="AN182" s="649">
        <v>0</v>
      </c>
      <c r="AO182" s="649">
        <v>0</v>
      </c>
      <c r="AP182" s="649">
        <v>0</v>
      </c>
      <c r="AQ182" s="649">
        <v>-3.2786896702743755</v>
      </c>
    </row>
    <row r="183" spans="1:43" ht="16.5">
      <c r="A183" s="648">
        <v>576</v>
      </c>
      <c r="B183" s="638" t="s">
        <v>205</v>
      </c>
      <c r="C183" s="36">
        <v>2726</v>
      </c>
      <c r="D183" s="649">
        <v>250.58730741012474</v>
      </c>
      <c r="E183" s="649">
        <v>-196.45011005135731</v>
      </c>
      <c r="F183" s="649">
        <v>-100.52017608217167</v>
      </c>
      <c r="G183" s="657">
        <v>-46.382978723404257</v>
      </c>
      <c r="H183" s="649">
        <v>209.40425531914894</v>
      </c>
      <c r="I183" s="649">
        <v>0</v>
      </c>
      <c r="J183" s="649">
        <v>0</v>
      </c>
      <c r="K183" s="649">
        <v>21.325018341892882</v>
      </c>
      <c r="L183" s="649">
        <v>0</v>
      </c>
      <c r="M183" s="649">
        <v>0</v>
      </c>
      <c r="N183" s="649">
        <v>0</v>
      </c>
      <c r="O183" s="649">
        <v>12.029347028613353</v>
      </c>
      <c r="P183" s="649">
        <v>3.4739545121056494</v>
      </c>
      <c r="Q183" s="649">
        <v>0</v>
      </c>
      <c r="R183" s="649">
        <v>0</v>
      </c>
      <c r="S183" s="649">
        <v>0</v>
      </c>
      <c r="T183" s="649">
        <v>0</v>
      </c>
      <c r="U183" s="649">
        <v>0</v>
      </c>
      <c r="V183" s="649">
        <v>3.5638297872340425</v>
      </c>
      <c r="W183" s="649">
        <v>0</v>
      </c>
      <c r="X183" s="649">
        <v>0</v>
      </c>
      <c r="Y183" s="649">
        <v>0</v>
      </c>
      <c r="Z183" s="649">
        <v>0.79090242112986064</v>
      </c>
      <c r="AA183" s="649">
        <v>0</v>
      </c>
      <c r="AB183" s="649">
        <v>0</v>
      </c>
      <c r="AC183" s="649">
        <v>0</v>
      </c>
      <c r="AD183" s="649">
        <v>0</v>
      </c>
      <c r="AE183" s="649">
        <v>0</v>
      </c>
      <c r="AF183" s="649">
        <v>0</v>
      </c>
      <c r="AG183" s="649">
        <v>0</v>
      </c>
      <c r="AH183" s="649">
        <v>0</v>
      </c>
      <c r="AI183" s="649">
        <v>0</v>
      </c>
      <c r="AJ183" s="649">
        <v>0</v>
      </c>
      <c r="AK183" s="649">
        <v>0</v>
      </c>
      <c r="AL183" s="649">
        <v>0</v>
      </c>
      <c r="AM183" s="649">
        <v>0</v>
      </c>
      <c r="AN183" s="649">
        <v>0</v>
      </c>
      <c r="AO183" s="649">
        <v>0</v>
      </c>
      <c r="AP183" s="649">
        <v>0</v>
      </c>
      <c r="AQ183" s="649">
        <v>0</v>
      </c>
    </row>
    <row r="184" spans="1:43" ht="16.5">
      <c r="A184" s="648">
        <v>577</v>
      </c>
      <c r="B184" s="638" t="s">
        <v>206</v>
      </c>
      <c r="C184" s="36">
        <v>11236</v>
      </c>
      <c r="D184" s="649">
        <v>353.70763616945533</v>
      </c>
      <c r="E184" s="649">
        <v>-196.44998220007119</v>
      </c>
      <c r="F184" s="649">
        <v>-100.52002491990032</v>
      </c>
      <c r="G184" s="657">
        <v>56.7376290494838</v>
      </c>
      <c r="H184" s="649">
        <v>162.69980420078321</v>
      </c>
      <c r="I184" s="649">
        <v>0</v>
      </c>
      <c r="J184" s="649">
        <v>80.494037023851902</v>
      </c>
      <c r="K184" s="649">
        <v>14.194553221787112</v>
      </c>
      <c r="L184" s="649">
        <v>23.764506941972233</v>
      </c>
      <c r="M184" s="649">
        <v>0</v>
      </c>
      <c r="N184" s="649">
        <v>23.661801352794591</v>
      </c>
      <c r="O184" s="649">
        <v>14.194553221787112</v>
      </c>
      <c r="P184" s="649">
        <v>9.5559807760768951</v>
      </c>
      <c r="Q184" s="649">
        <v>18.210306158775364</v>
      </c>
      <c r="R184" s="649">
        <v>0</v>
      </c>
      <c r="S184" s="649">
        <v>0</v>
      </c>
      <c r="T184" s="649">
        <v>0</v>
      </c>
      <c r="U184" s="649">
        <v>0</v>
      </c>
      <c r="V184" s="649">
        <v>3.563990744037024</v>
      </c>
      <c r="W184" s="649">
        <v>0</v>
      </c>
      <c r="X184" s="649">
        <v>0</v>
      </c>
      <c r="Y184" s="649">
        <v>0</v>
      </c>
      <c r="Z184" s="649">
        <v>1.3567995728017088</v>
      </c>
      <c r="AA184" s="649">
        <v>0</v>
      </c>
      <c r="AB184" s="649">
        <v>2.0113029547881807</v>
      </c>
      <c r="AC184" s="649">
        <v>0</v>
      </c>
      <c r="AD184" s="649">
        <v>0</v>
      </c>
      <c r="AE184" s="649">
        <v>0</v>
      </c>
      <c r="AF184" s="649">
        <v>0</v>
      </c>
      <c r="AG184" s="649">
        <v>0</v>
      </c>
      <c r="AH184" s="649">
        <v>0</v>
      </c>
      <c r="AI184" s="649">
        <v>0</v>
      </c>
      <c r="AJ184" s="649">
        <v>0</v>
      </c>
      <c r="AK184" s="649">
        <v>0</v>
      </c>
      <c r="AL184" s="649">
        <v>0</v>
      </c>
      <c r="AM184" s="649">
        <v>0</v>
      </c>
      <c r="AN184" s="649">
        <v>0</v>
      </c>
      <c r="AO184" s="649">
        <v>0</v>
      </c>
      <c r="AP184" s="649">
        <v>0</v>
      </c>
      <c r="AQ184" s="649">
        <v>0</v>
      </c>
    </row>
    <row r="185" spans="1:43" ht="16.5">
      <c r="A185" s="648">
        <v>578</v>
      </c>
      <c r="B185" s="638" t="s">
        <v>207</v>
      </c>
      <c r="C185" s="36">
        <v>3037</v>
      </c>
      <c r="D185" s="649">
        <v>366.4185051037208</v>
      </c>
      <c r="E185" s="649">
        <v>-196.45011524530787</v>
      </c>
      <c r="F185" s="649">
        <v>-100.51992097464603</v>
      </c>
      <c r="G185" s="657">
        <v>69.448468883766878</v>
      </c>
      <c r="H185" s="649">
        <v>207.28975963121502</v>
      </c>
      <c r="I185" s="649">
        <v>0</v>
      </c>
      <c r="J185" s="649">
        <v>39.184721764899571</v>
      </c>
      <c r="K185" s="649">
        <v>13.742509054988476</v>
      </c>
      <c r="L185" s="649">
        <v>0</v>
      </c>
      <c r="M185" s="649">
        <v>0</v>
      </c>
      <c r="N185" s="649">
        <v>75.792887718142907</v>
      </c>
      <c r="O185" s="649">
        <v>13.742509054988476</v>
      </c>
      <c r="P185" s="649">
        <v>10.374382614422126</v>
      </c>
      <c r="Q185" s="649">
        <v>0</v>
      </c>
      <c r="R185" s="649">
        <v>0</v>
      </c>
      <c r="S185" s="649">
        <v>0</v>
      </c>
      <c r="T185" s="649">
        <v>1.7991438919986829</v>
      </c>
      <c r="U185" s="649">
        <v>0</v>
      </c>
      <c r="V185" s="649">
        <v>3.5640434639446821</v>
      </c>
      <c r="W185" s="649">
        <v>0</v>
      </c>
      <c r="X185" s="649">
        <v>0</v>
      </c>
      <c r="Y185" s="649">
        <v>0</v>
      </c>
      <c r="Z185" s="649">
        <v>0.92854790912084295</v>
      </c>
      <c r="AA185" s="649">
        <v>0</v>
      </c>
      <c r="AB185" s="649">
        <v>0</v>
      </c>
      <c r="AC185" s="649">
        <v>0</v>
      </c>
      <c r="AD185" s="649">
        <v>0</v>
      </c>
      <c r="AE185" s="649">
        <v>0</v>
      </c>
      <c r="AF185" s="649">
        <v>0</v>
      </c>
      <c r="AG185" s="649">
        <v>0</v>
      </c>
      <c r="AH185" s="649">
        <v>0</v>
      </c>
      <c r="AI185" s="649">
        <v>0</v>
      </c>
      <c r="AJ185" s="649">
        <v>0</v>
      </c>
      <c r="AK185" s="649">
        <v>0</v>
      </c>
      <c r="AL185" s="649">
        <v>0</v>
      </c>
      <c r="AM185" s="649">
        <v>0</v>
      </c>
      <c r="AN185" s="649">
        <v>0</v>
      </c>
      <c r="AO185" s="649">
        <v>0</v>
      </c>
      <c r="AP185" s="649">
        <v>0</v>
      </c>
      <c r="AQ185" s="649">
        <v>0</v>
      </c>
    </row>
    <row r="186" spans="1:43" ht="16.5">
      <c r="A186" s="648">
        <v>580</v>
      </c>
      <c r="B186" s="638" t="s">
        <v>208</v>
      </c>
      <c r="C186" s="36">
        <v>4366</v>
      </c>
      <c r="D186" s="649">
        <v>232.51717819514431</v>
      </c>
      <c r="E186" s="649">
        <v>-196.45006871278056</v>
      </c>
      <c r="F186" s="649">
        <v>-100.51992670636739</v>
      </c>
      <c r="G186" s="657">
        <v>-64.452817224003667</v>
      </c>
      <c r="H186" s="649">
        <v>145.76820888685296</v>
      </c>
      <c r="I186" s="649">
        <v>0</v>
      </c>
      <c r="J186" s="649">
        <v>21.805542830966559</v>
      </c>
      <c r="K186" s="649">
        <v>0</v>
      </c>
      <c r="L186" s="649">
        <v>17.473889143380667</v>
      </c>
      <c r="M186" s="649">
        <v>0</v>
      </c>
      <c r="N186" s="649">
        <v>40.849748053137887</v>
      </c>
      <c r="O186" s="649">
        <v>-1.3655519926706368</v>
      </c>
      <c r="P186" s="649">
        <v>3.6999541914796152</v>
      </c>
      <c r="Q186" s="649">
        <v>0</v>
      </c>
      <c r="R186" s="649">
        <v>0</v>
      </c>
      <c r="S186" s="649">
        <v>0</v>
      </c>
      <c r="T186" s="649">
        <v>0</v>
      </c>
      <c r="U186" s="649">
        <v>0</v>
      </c>
      <c r="V186" s="649">
        <v>3.5639028859367841</v>
      </c>
      <c r="W186" s="649">
        <v>0</v>
      </c>
      <c r="X186" s="649">
        <v>0</v>
      </c>
      <c r="Y186" s="649">
        <v>0</v>
      </c>
      <c r="Z186" s="649">
        <v>0.72148419606046721</v>
      </c>
      <c r="AA186" s="649">
        <v>0</v>
      </c>
      <c r="AB186" s="649">
        <v>0</v>
      </c>
      <c r="AC186" s="649">
        <v>0</v>
      </c>
      <c r="AD186" s="649">
        <v>0</v>
      </c>
      <c r="AE186" s="649">
        <v>0</v>
      </c>
      <c r="AF186" s="649">
        <v>0</v>
      </c>
      <c r="AG186" s="649">
        <v>0</v>
      </c>
      <c r="AH186" s="649">
        <v>0</v>
      </c>
      <c r="AI186" s="649">
        <v>0</v>
      </c>
      <c r="AJ186" s="649">
        <v>0</v>
      </c>
      <c r="AK186" s="649">
        <v>0</v>
      </c>
      <c r="AL186" s="649">
        <v>0</v>
      </c>
      <c r="AM186" s="649">
        <v>0</v>
      </c>
      <c r="AN186" s="649">
        <v>0</v>
      </c>
      <c r="AO186" s="649">
        <v>0</v>
      </c>
      <c r="AP186" s="649">
        <v>0</v>
      </c>
      <c r="AQ186" s="649">
        <v>0</v>
      </c>
    </row>
    <row r="187" spans="1:43" ht="16.5">
      <c r="A187" s="648">
        <v>581</v>
      </c>
      <c r="B187" s="638" t="s">
        <v>209</v>
      </c>
      <c r="C187" s="36">
        <v>6123</v>
      </c>
      <c r="D187" s="649">
        <v>248.38281887963416</v>
      </c>
      <c r="E187" s="649">
        <v>-196.44994283847788</v>
      </c>
      <c r="F187" s="649">
        <v>-100.52000653274538</v>
      </c>
      <c r="G187" s="657">
        <v>-48.587130491589093</v>
      </c>
      <c r="H187" s="649">
        <v>160.15678588926997</v>
      </c>
      <c r="I187" s="649">
        <v>0</v>
      </c>
      <c r="J187" s="649">
        <v>31.096847950351137</v>
      </c>
      <c r="K187" s="649">
        <v>7.7899722358321082</v>
      </c>
      <c r="L187" s="649">
        <v>31.149273232075778</v>
      </c>
      <c r="M187" s="649">
        <v>0</v>
      </c>
      <c r="N187" s="649">
        <v>0</v>
      </c>
      <c r="O187" s="649">
        <v>7.7899722358321082</v>
      </c>
      <c r="P187" s="649">
        <v>3.8290053895149438</v>
      </c>
      <c r="Q187" s="649">
        <v>0</v>
      </c>
      <c r="R187" s="649">
        <v>0</v>
      </c>
      <c r="S187" s="649">
        <v>0</v>
      </c>
      <c r="T187" s="649">
        <v>0</v>
      </c>
      <c r="U187" s="649">
        <v>0</v>
      </c>
      <c r="V187" s="649">
        <v>3.5639392454679077</v>
      </c>
      <c r="W187" s="649">
        <v>0</v>
      </c>
      <c r="X187" s="649">
        <v>0</v>
      </c>
      <c r="Y187" s="649">
        <v>0</v>
      </c>
      <c r="Z187" s="649">
        <v>1.0767597582884207</v>
      </c>
      <c r="AA187" s="649">
        <v>1.9302629430017966</v>
      </c>
      <c r="AB187" s="649">
        <v>0</v>
      </c>
      <c r="AC187" s="649">
        <v>0</v>
      </c>
      <c r="AD187" s="649">
        <v>0</v>
      </c>
      <c r="AE187" s="649">
        <v>0</v>
      </c>
      <c r="AF187" s="649">
        <v>0</v>
      </c>
      <c r="AG187" s="649">
        <v>0</v>
      </c>
      <c r="AH187" s="649">
        <v>0</v>
      </c>
      <c r="AI187" s="649">
        <v>0</v>
      </c>
      <c r="AJ187" s="649">
        <v>0</v>
      </c>
      <c r="AK187" s="649">
        <v>0</v>
      </c>
      <c r="AL187" s="649">
        <v>0</v>
      </c>
      <c r="AM187" s="649">
        <v>0</v>
      </c>
      <c r="AN187" s="649">
        <v>0</v>
      </c>
      <c r="AO187" s="649">
        <v>0</v>
      </c>
      <c r="AP187" s="649">
        <v>0</v>
      </c>
      <c r="AQ187" s="649">
        <v>0</v>
      </c>
    </row>
    <row r="188" spans="1:43" ht="16.5">
      <c r="A188" s="648">
        <v>583</v>
      </c>
      <c r="B188" s="638" t="s">
        <v>210</v>
      </c>
      <c r="C188" s="36">
        <v>912</v>
      </c>
      <c r="D188" s="649">
        <v>144.98135964912279</v>
      </c>
      <c r="E188" s="649">
        <v>-196.44956140350877</v>
      </c>
      <c r="F188" s="649">
        <v>-100.51973684210526</v>
      </c>
      <c r="G188" s="657">
        <v>-151.98793859649123</v>
      </c>
      <c r="H188" s="649">
        <v>0</v>
      </c>
      <c r="I188" s="649">
        <v>0</v>
      </c>
      <c r="J188" s="649">
        <v>130.48684210526315</v>
      </c>
      <c r="K188" s="649">
        <v>0</v>
      </c>
      <c r="L188" s="649">
        <v>0</v>
      </c>
      <c r="M188" s="649">
        <v>0</v>
      </c>
      <c r="N188" s="649">
        <v>0</v>
      </c>
      <c r="O188" s="649">
        <v>0</v>
      </c>
      <c r="P188" s="649">
        <v>10.286184210526315</v>
      </c>
      <c r="Q188" s="649">
        <v>0</v>
      </c>
      <c r="R188" s="649">
        <v>0</v>
      </c>
      <c r="S188" s="649">
        <v>0</v>
      </c>
      <c r="T188" s="649">
        <v>0</v>
      </c>
      <c r="U188" s="649">
        <v>0</v>
      </c>
      <c r="V188" s="649">
        <v>3.5635964912280702</v>
      </c>
      <c r="W188" s="649">
        <v>0</v>
      </c>
      <c r="X188" s="649">
        <v>0</v>
      </c>
      <c r="Y188" s="649">
        <v>0</v>
      </c>
      <c r="Z188" s="649">
        <v>0.64473684210526316</v>
      </c>
      <c r="AA188" s="649">
        <v>0</v>
      </c>
      <c r="AB188" s="649">
        <v>0</v>
      </c>
      <c r="AC188" s="649">
        <v>0</v>
      </c>
      <c r="AD188" s="649">
        <v>0</v>
      </c>
      <c r="AE188" s="649">
        <v>0</v>
      </c>
      <c r="AF188" s="649">
        <v>0</v>
      </c>
      <c r="AG188" s="649">
        <v>0</v>
      </c>
      <c r="AH188" s="649">
        <v>0</v>
      </c>
      <c r="AI188" s="649">
        <v>0</v>
      </c>
      <c r="AJ188" s="649">
        <v>0</v>
      </c>
      <c r="AK188" s="649">
        <v>0</v>
      </c>
      <c r="AL188" s="649">
        <v>0</v>
      </c>
      <c r="AM188" s="649">
        <v>0</v>
      </c>
      <c r="AN188" s="649">
        <v>0</v>
      </c>
      <c r="AO188" s="649">
        <v>0</v>
      </c>
      <c r="AP188" s="649">
        <v>0</v>
      </c>
      <c r="AQ188" s="649">
        <v>0</v>
      </c>
    </row>
    <row r="189" spans="1:43" ht="16.5">
      <c r="A189" s="648">
        <v>584</v>
      </c>
      <c r="B189" s="638" t="s">
        <v>211</v>
      </c>
      <c r="C189" s="36">
        <v>2578</v>
      </c>
      <c r="D189" s="649">
        <v>431.92397207137316</v>
      </c>
      <c r="E189" s="649">
        <v>-196.4499612102405</v>
      </c>
      <c r="F189" s="649">
        <v>-100.52017067494181</v>
      </c>
      <c r="G189" s="657">
        <v>134.95384018619086</v>
      </c>
      <c r="H189" s="649">
        <v>319.76997672614431</v>
      </c>
      <c r="I189" s="649">
        <v>0</v>
      </c>
      <c r="J189" s="649">
        <v>36.929014740108613</v>
      </c>
      <c r="K189" s="649">
        <v>0</v>
      </c>
      <c r="L189" s="649">
        <v>59.186190845616757</v>
      </c>
      <c r="M189" s="649">
        <v>0</v>
      </c>
      <c r="N189" s="649">
        <v>0</v>
      </c>
      <c r="O189" s="649">
        <v>0</v>
      </c>
      <c r="P189" s="649">
        <v>10.732738557020946</v>
      </c>
      <c r="Q189" s="649">
        <v>0</v>
      </c>
      <c r="R189" s="649">
        <v>0</v>
      </c>
      <c r="S189" s="649">
        <v>0</v>
      </c>
      <c r="T189" s="649">
        <v>0</v>
      </c>
      <c r="U189" s="649">
        <v>0</v>
      </c>
      <c r="V189" s="649">
        <v>3.5640031031807604</v>
      </c>
      <c r="W189" s="649">
        <v>0</v>
      </c>
      <c r="X189" s="649">
        <v>0</v>
      </c>
      <c r="Y189" s="649">
        <v>0</v>
      </c>
      <c r="Z189" s="649">
        <v>1.7420480993017844</v>
      </c>
      <c r="AA189" s="649">
        <v>0</v>
      </c>
      <c r="AB189" s="649">
        <v>0</v>
      </c>
      <c r="AC189" s="649">
        <v>0</v>
      </c>
      <c r="AD189" s="649">
        <v>0</v>
      </c>
      <c r="AE189" s="649">
        <v>0</v>
      </c>
      <c r="AF189" s="649">
        <v>0</v>
      </c>
      <c r="AG189" s="649">
        <v>0</v>
      </c>
      <c r="AH189" s="649">
        <v>0</v>
      </c>
      <c r="AI189" s="649">
        <v>0</v>
      </c>
      <c r="AJ189" s="649">
        <v>0</v>
      </c>
      <c r="AK189" s="649">
        <v>0</v>
      </c>
      <c r="AL189" s="649">
        <v>0</v>
      </c>
      <c r="AM189" s="649">
        <v>0</v>
      </c>
      <c r="AN189" s="649">
        <v>0</v>
      </c>
      <c r="AO189" s="649">
        <v>0</v>
      </c>
      <c r="AP189" s="649">
        <v>0</v>
      </c>
      <c r="AQ189" s="649">
        <v>0</v>
      </c>
    </row>
    <row r="190" spans="1:43" ht="16.5">
      <c r="A190" s="648">
        <v>592</v>
      </c>
      <c r="B190" s="638" t="s">
        <v>213</v>
      </c>
      <c r="C190" s="36">
        <v>3596</v>
      </c>
      <c r="D190" s="649">
        <v>311.59899888765295</v>
      </c>
      <c r="E190" s="649">
        <v>-196.44994438264737</v>
      </c>
      <c r="F190" s="649">
        <v>-100.52002224694104</v>
      </c>
      <c r="G190" s="657">
        <v>14.629032258064516</v>
      </c>
      <c r="H190" s="649">
        <v>233.97886540600666</v>
      </c>
      <c r="I190" s="649">
        <v>0</v>
      </c>
      <c r="J190" s="649">
        <v>19.855951056729701</v>
      </c>
      <c r="K190" s="649">
        <v>3.7305339265850948</v>
      </c>
      <c r="L190" s="649">
        <v>21.21551724137931</v>
      </c>
      <c r="M190" s="649">
        <v>0</v>
      </c>
      <c r="N190" s="649">
        <v>0</v>
      </c>
      <c r="O190" s="649">
        <v>3.7305339265850948</v>
      </c>
      <c r="P190" s="649">
        <v>12.903503893214683</v>
      </c>
      <c r="Q190" s="649">
        <v>0</v>
      </c>
      <c r="R190" s="649">
        <v>0</v>
      </c>
      <c r="S190" s="649">
        <v>0</v>
      </c>
      <c r="T190" s="649">
        <v>0</v>
      </c>
      <c r="U190" s="649">
        <v>0</v>
      </c>
      <c r="V190" s="649">
        <v>3.5639599555061179</v>
      </c>
      <c r="W190" s="649">
        <v>0</v>
      </c>
      <c r="X190" s="649">
        <v>0</v>
      </c>
      <c r="Y190" s="649">
        <v>0</v>
      </c>
      <c r="Z190" s="649">
        <v>1.2611234705228032</v>
      </c>
      <c r="AA190" s="649">
        <v>8.2169076751946601</v>
      </c>
      <c r="AB190" s="649">
        <v>3.1421023359288096</v>
      </c>
      <c r="AC190" s="649">
        <v>0</v>
      </c>
      <c r="AD190" s="649">
        <v>0</v>
      </c>
      <c r="AE190" s="649">
        <v>0</v>
      </c>
      <c r="AF190" s="649">
        <v>0</v>
      </c>
      <c r="AG190" s="649">
        <v>0</v>
      </c>
      <c r="AH190" s="649">
        <v>0</v>
      </c>
      <c r="AI190" s="649">
        <v>0</v>
      </c>
      <c r="AJ190" s="649">
        <v>0</v>
      </c>
      <c r="AK190" s="649">
        <v>0</v>
      </c>
      <c r="AL190" s="649">
        <v>0</v>
      </c>
      <c r="AM190" s="649">
        <v>0</v>
      </c>
      <c r="AN190" s="649">
        <v>0</v>
      </c>
      <c r="AO190" s="649">
        <v>0</v>
      </c>
      <c r="AP190" s="649">
        <v>0</v>
      </c>
      <c r="AQ190" s="649">
        <v>0</v>
      </c>
    </row>
    <row r="191" spans="1:43" ht="16.5">
      <c r="A191" s="648">
        <v>593</v>
      </c>
      <c r="B191" s="638" t="s">
        <v>214</v>
      </c>
      <c r="C191" s="36">
        <v>17050</v>
      </c>
      <c r="D191" s="649">
        <v>280.57595307917887</v>
      </c>
      <c r="E191" s="649">
        <v>-196.45002932551319</v>
      </c>
      <c r="F191" s="649">
        <v>-100.52</v>
      </c>
      <c r="G191" s="657">
        <v>-16.394076246334311</v>
      </c>
      <c r="H191" s="649">
        <v>89.131378299120229</v>
      </c>
      <c r="I191" s="649">
        <v>0</v>
      </c>
      <c r="J191" s="649">
        <v>20.939120234604104</v>
      </c>
      <c r="K191" s="649">
        <v>55.076422287390031</v>
      </c>
      <c r="L191" s="649">
        <v>2.2372434017595308</v>
      </c>
      <c r="M191" s="649">
        <v>0</v>
      </c>
      <c r="N191" s="649">
        <v>34.535483870967745</v>
      </c>
      <c r="O191" s="649">
        <v>56.56258064516129</v>
      </c>
      <c r="P191" s="649">
        <v>6.565102639296188</v>
      </c>
      <c r="Q191" s="649">
        <v>0</v>
      </c>
      <c r="R191" s="649">
        <v>0</v>
      </c>
      <c r="S191" s="649">
        <v>0</v>
      </c>
      <c r="T191" s="649">
        <v>0.63278592375366571</v>
      </c>
      <c r="U191" s="649">
        <v>0</v>
      </c>
      <c r="V191" s="649">
        <v>3.5639882697947214</v>
      </c>
      <c r="W191" s="649">
        <v>3.3944281524926687</v>
      </c>
      <c r="X191" s="649">
        <v>0</v>
      </c>
      <c r="Y191" s="649">
        <v>0</v>
      </c>
      <c r="Z191" s="649">
        <v>0.98768328445747799</v>
      </c>
      <c r="AA191" s="649">
        <v>2.2529032258064516</v>
      </c>
      <c r="AB191" s="649">
        <v>0</v>
      </c>
      <c r="AC191" s="649">
        <v>0</v>
      </c>
      <c r="AD191" s="649">
        <v>0</v>
      </c>
      <c r="AE191" s="649">
        <v>1.3024046920821115</v>
      </c>
      <c r="AF191" s="649">
        <v>0</v>
      </c>
      <c r="AG191" s="649">
        <v>0</v>
      </c>
      <c r="AH191" s="649">
        <v>0</v>
      </c>
      <c r="AI191" s="649">
        <v>0</v>
      </c>
      <c r="AJ191" s="649">
        <v>0</v>
      </c>
      <c r="AK191" s="649">
        <v>0</v>
      </c>
      <c r="AL191" s="649">
        <v>0</v>
      </c>
      <c r="AM191" s="649">
        <v>0</v>
      </c>
      <c r="AN191" s="649">
        <v>0</v>
      </c>
      <c r="AO191" s="649">
        <v>0</v>
      </c>
      <c r="AP191" s="649">
        <v>0</v>
      </c>
      <c r="AQ191" s="649">
        <v>3.3944281524926687</v>
      </c>
    </row>
    <row r="192" spans="1:43" ht="16.5">
      <c r="A192" s="648">
        <v>595</v>
      </c>
      <c r="B192" s="638" t="s">
        <v>215</v>
      </c>
      <c r="C192" s="36">
        <v>4073</v>
      </c>
      <c r="D192" s="649">
        <v>293.66511171126933</v>
      </c>
      <c r="E192" s="649">
        <v>-196.45003682789098</v>
      </c>
      <c r="F192" s="649">
        <v>-100.52000982077094</v>
      </c>
      <c r="G192" s="657">
        <v>-3.3049349373925851</v>
      </c>
      <c r="H192" s="649">
        <v>183.25288485146083</v>
      </c>
      <c r="I192" s="649">
        <v>0</v>
      </c>
      <c r="J192" s="649">
        <v>58.435551190768479</v>
      </c>
      <c r="K192" s="649">
        <v>0.73189295359685735</v>
      </c>
      <c r="L192" s="649">
        <v>0</v>
      </c>
      <c r="M192" s="649">
        <v>0</v>
      </c>
      <c r="N192" s="649">
        <v>41.327522710532776</v>
      </c>
      <c r="O192" s="649">
        <v>-1.0979621900319174</v>
      </c>
      <c r="P192" s="649">
        <v>4.6027498158605447</v>
      </c>
      <c r="Q192" s="649">
        <v>0</v>
      </c>
      <c r="R192" s="649">
        <v>0</v>
      </c>
      <c r="S192" s="649">
        <v>0</v>
      </c>
      <c r="T192" s="649">
        <v>1.8782224404615762</v>
      </c>
      <c r="U192" s="649">
        <v>0</v>
      </c>
      <c r="V192" s="649">
        <v>3.5639577706849987</v>
      </c>
      <c r="W192" s="649">
        <v>0</v>
      </c>
      <c r="X192" s="649">
        <v>0</v>
      </c>
      <c r="Y192" s="649">
        <v>0</v>
      </c>
      <c r="Z192" s="649">
        <v>0.97029216793518291</v>
      </c>
      <c r="AA192" s="649">
        <v>0</v>
      </c>
      <c r="AB192" s="649">
        <v>0</v>
      </c>
      <c r="AC192" s="649">
        <v>0</v>
      </c>
      <c r="AD192" s="649">
        <v>0</v>
      </c>
      <c r="AE192" s="649">
        <v>0</v>
      </c>
      <c r="AF192" s="649">
        <v>0</v>
      </c>
      <c r="AG192" s="649">
        <v>0</v>
      </c>
      <c r="AH192" s="649">
        <v>0</v>
      </c>
      <c r="AI192" s="649">
        <v>0</v>
      </c>
      <c r="AJ192" s="649">
        <v>0</v>
      </c>
      <c r="AK192" s="649">
        <v>0</v>
      </c>
      <c r="AL192" s="649">
        <v>0</v>
      </c>
      <c r="AM192" s="649">
        <v>0</v>
      </c>
      <c r="AN192" s="649">
        <v>0</v>
      </c>
      <c r="AO192" s="649">
        <v>0</v>
      </c>
      <c r="AP192" s="649">
        <v>0</v>
      </c>
      <c r="AQ192" s="649">
        <v>0</v>
      </c>
    </row>
    <row r="193" spans="1:43" ht="16.5">
      <c r="A193" s="648">
        <v>598</v>
      </c>
      <c r="B193" s="638" t="s">
        <v>216</v>
      </c>
      <c r="C193" s="36">
        <v>19475</v>
      </c>
      <c r="D193" s="649">
        <v>489.2429268292683</v>
      </c>
      <c r="E193" s="649">
        <v>-196.45001283697047</v>
      </c>
      <c r="F193" s="649">
        <v>-100.52</v>
      </c>
      <c r="G193" s="657">
        <v>192.27291399229782</v>
      </c>
      <c r="H193" s="649">
        <v>192.57422336328625</v>
      </c>
      <c r="I193" s="649">
        <v>0</v>
      </c>
      <c r="J193" s="649">
        <v>46.4406161745828</v>
      </c>
      <c r="K193" s="649">
        <v>55.565956354300383</v>
      </c>
      <c r="L193" s="649">
        <v>60.719229781771503</v>
      </c>
      <c r="M193" s="649">
        <v>0</v>
      </c>
      <c r="N193" s="649">
        <v>28.405905006418486</v>
      </c>
      <c r="O193" s="649">
        <v>36.737817715019254</v>
      </c>
      <c r="P193" s="649">
        <v>14.686829268292684</v>
      </c>
      <c r="Q193" s="649">
        <v>35.418279845956356</v>
      </c>
      <c r="R193" s="649">
        <v>0</v>
      </c>
      <c r="S193" s="649">
        <v>0</v>
      </c>
      <c r="T193" s="649">
        <v>0</v>
      </c>
      <c r="U193" s="649">
        <v>13.694839537869063</v>
      </c>
      <c r="V193" s="649">
        <v>3.5640051347881898</v>
      </c>
      <c r="W193" s="649">
        <v>6.4167394094993577</v>
      </c>
      <c r="X193" s="649">
        <v>0</v>
      </c>
      <c r="Y193" s="649">
        <v>0</v>
      </c>
      <c r="Z193" s="649">
        <v>1.3439281129653402</v>
      </c>
      <c r="AA193" s="649">
        <v>2.8827214377406931</v>
      </c>
      <c r="AB193" s="649">
        <v>1.1604107830551991</v>
      </c>
      <c r="AC193" s="649">
        <v>0</v>
      </c>
      <c r="AD193" s="649">
        <v>0</v>
      </c>
      <c r="AE193" s="649">
        <v>4.849858793324775</v>
      </c>
      <c r="AF193" s="649">
        <v>0</v>
      </c>
      <c r="AG193" s="649">
        <v>0</v>
      </c>
      <c r="AH193" s="649">
        <v>0</v>
      </c>
      <c r="AI193" s="649">
        <v>0</v>
      </c>
      <c r="AJ193" s="649">
        <v>0</v>
      </c>
      <c r="AK193" s="649">
        <v>0</v>
      </c>
      <c r="AL193" s="649">
        <v>0</v>
      </c>
      <c r="AM193" s="649">
        <v>0</v>
      </c>
      <c r="AN193" s="649">
        <v>0</v>
      </c>
      <c r="AO193" s="649">
        <v>0</v>
      </c>
      <c r="AP193" s="649">
        <v>0</v>
      </c>
      <c r="AQ193" s="649">
        <v>-15.218433889602053</v>
      </c>
    </row>
    <row r="194" spans="1:43" ht="16.5">
      <c r="A194" s="648">
        <v>599</v>
      </c>
      <c r="B194" s="638" t="s">
        <v>217</v>
      </c>
      <c r="C194" s="36">
        <v>11225</v>
      </c>
      <c r="D194" s="649">
        <v>234.00917594654788</v>
      </c>
      <c r="E194" s="649">
        <v>-196.44997772828509</v>
      </c>
      <c r="F194" s="649">
        <v>-100.52</v>
      </c>
      <c r="G194" s="657">
        <v>-62.960801781737196</v>
      </c>
      <c r="H194" s="649">
        <v>117.52703786191536</v>
      </c>
      <c r="I194" s="649">
        <v>0</v>
      </c>
      <c r="J194" s="649">
        <v>55.128819599109129</v>
      </c>
      <c r="K194" s="649">
        <v>7.5689977728285074</v>
      </c>
      <c r="L194" s="649">
        <v>0</v>
      </c>
      <c r="M194" s="649">
        <v>0</v>
      </c>
      <c r="N194" s="649">
        <v>24.098262806236079</v>
      </c>
      <c r="O194" s="649">
        <v>2.2574610244988862</v>
      </c>
      <c r="P194" s="649">
        <v>14.829220489977729</v>
      </c>
      <c r="Q194" s="649">
        <v>0</v>
      </c>
      <c r="R194" s="649">
        <v>0</v>
      </c>
      <c r="S194" s="649">
        <v>0</v>
      </c>
      <c r="T194" s="649">
        <v>0</v>
      </c>
      <c r="U194" s="649">
        <v>0</v>
      </c>
      <c r="V194" s="649">
        <v>3.564008908685969</v>
      </c>
      <c r="W194" s="649">
        <v>0</v>
      </c>
      <c r="X194" s="649">
        <v>0</v>
      </c>
      <c r="Y194" s="649">
        <v>0</v>
      </c>
      <c r="Z194" s="649">
        <v>1.8038307349665925</v>
      </c>
      <c r="AA194" s="649">
        <v>4.2116703786191536</v>
      </c>
      <c r="AB194" s="649">
        <v>3.0198663697104675</v>
      </c>
      <c r="AC194" s="649">
        <v>0</v>
      </c>
      <c r="AD194" s="649">
        <v>0</v>
      </c>
      <c r="AE194" s="649">
        <v>0</v>
      </c>
      <c r="AF194" s="649">
        <v>0</v>
      </c>
      <c r="AG194" s="649">
        <v>0</v>
      </c>
      <c r="AH194" s="649">
        <v>0</v>
      </c>
      <c r="AI194" s="649">
        <v>0</v>
      </c>
      <c r="AJ194" s="649">
        <v>0</v>
      </c>
      <c r="AK194" s="649">
        <v>0</v>
      </c>
      <c r="AL194" s="649">
        <v>0</v>
      </c>
      <c r="AM194" s="649">
        <v>0</v>
      </c>
      <c r="AN194" s="649">
        <v>0</v>
      </c>
      <c r="AO194" s="649">
        <v>0</v>
      </c>
      <c r="AP194" s="649">
        <v>0</v>
      </c>
      <c r="AQ194" s="649">
        <v>0</v>
      </c>
    </row>
    <row r="195" spans="1:43" ht="16.5">
      <c r="A195" s="648">
        <v>601</v>
      </c>
      <c r="B195" s="638" t="s">
        <v>218</v>
      </c>
      <c r="C195" s="36">
        <v>3739</v>
      </c>
      <c r="D195" s="649">
        <v>385.9676384059909</v>
      </c>
      <c r="E195" s="649">
        <v>-196.45012035303557</v>
      </c>
      <c r="F195" s="649">
        <v>-100.51992511366676</v>
      </c>
      <c r="G195" s="657">
        <v>88.99759293928858</v>
      </c>
      <c r="H195" s="649">
        <v>231.78978336453596</v>
      </c>
      <c r="I195" s="649">
        <v>0</v>
      </c>
      <c r="J195" s="649">
        <v>50.924311313185342</v>
      </c>
      <c r="K195" s="649">
        <v>12.358117143621289</v>
      </c>
      <c r="L195" s="649">
        <v>0</v>
      </c>
      <c r="M195" s="649">
        <v>0</v>
      </c>
      <c r="N195" s="649">
        <v>65.45332976731747</v>
      </c>
      <c r="O195" s="649">
        <v>11.560845145760899</v>
      </c>
      <c r="P195" s="649">
        <v>7.3008825889275206</v>
      </c>
      <c r="Q195" s="649">
        <v>0</v>
      </c>
      <c r="R195" s="649">
        <v>0</v>
      </c>
      <c r="S195" s="649">
        <v>0</v>
      </c>
      <c r="T195" s="649">
        <v>1.9307301417491307</v>
      </c>
      <c r="U195" s="649">
        <v>0</v>
      </c>
      <c r="V195" s="649">
        <v>3.5640545600427922</v>
      </c>
      <c r="W195" s="649">
        <v>0</v>
      </c>
      <c r="X195" s="649">
        <v>0</v>
      </c>
      <c r="Y195" s="649">
        <v>0</v>
      </c>
      <c r="Z195" s="649">
        <v>1.0855843808504948</v>
      </c>
      <c r="AA195" s="649">
        <v>0</v>
      </c>
      <c r="AB195" s="649">
        <v>0</v>
      </c>
      <c r="AC195" s="649">
        <v>0</v>
      </c>
      <c r="AD195" s="649">
        <v>0</v>
      </c>
      <c r="AE195" s="649">
        <v>0</v>
      </c>
      <c r="AF195" s="649">
        <v>0</v>
      </c>
      <c r="AG195" s="649">
        <v>0</v>
      </c>
      <c r="AH195" s="649">
        <v>0</v>
      </c>
      <c r="AI195" s="649">
        <v>0</v>
      </c>
      <c r="AJ195" s="649">
        <v>0</v>
      </c>
      <c r="AK195" s="649">
        <v>0</v>
      </c>
      <c r="AL195" s="649">
        <v>0</v>
      </c>
      <c r="AM195" s="649">
        <v>0</v>
      </c>
      <c r="AN195" s="649">
        <v>0</v>
      </c>
      <c r="AO195" s="649">
        <v>0</v>
      </c>
      <c r="AP195" s="649">
        <v>0</v>
      </c>
      <c r="AQ195" s="649">
        <v>0</v>
      </c>
    </row>
    <row r="196" spans="1:43" ht="16.5">
      <c r="A196" s="648">
        <v>604</v>
      </c>
      <c r="B196" s="638" t="s">
        <v>219</v>
      </c>
      <c r="C196" s="36">
        <v>20763</v>
      </c>
      <c r="D196" s="649">
        <v>179.3661802244377</v>
      </c>
      <c r="E196" s="649">
        <v>-196.44998314309109</v>
      </c>
      <c r="F196" s="649">
        <v>-100.52001155902326</v>
      </c>
      <c r="G196" s="657">
        <v>-117.60381447767664</v>
      </c>
      <c r="H196" s="649">
        <v>97.711313394018205</v>
      </c>
      <c r="I196" s="649">
        <v>0</v>
      </c>
      <c r="J196" s="649">
        <v>45.852333477821126</v>
      </c>
      <c r="K196" s="649">
        <v>0.78967393921880269</v>
      </c>
      <c r="L196" s="649">
        <v>9.1859076241390945</v>
      </c>
      <c r="M196" s="649">
        <v>0</v>
      </c>
      <c r="N196" s="649">
        <v>0</v>
      </c>
      <c r="O196" s="649">
        <v>0.78967393921880269</v>
      </c>
      <c r="P196" s="649">
        <v>18.287482541058615</v>
      </c>
      <c r="Q196" s="649">
        <v>0</v>
      </c>
      <c r="R196" s="649">
        <v>0</v>
      </c>
      <c r="S196" s="649">
        <v>0</v>
      </c>
      <c r="T196" s="649">
        <v>0</v>
      </c>
      <c r="U196" s="649">
        <v>0</v>
      </c>
      <c r="V196" s="649">
        <v>3.5639840100178199</v>
      </c>
      <c r="W196" s="649">
        <v>0</v>
      </c>
      <c r="X196" s="649">
        <v>0</v>
      </c>
      <c r="Y196" s="649">
        <v>0</v>
      </c>
      <c r="Z196" s="649">
        <v>1.4781100996965757</v>
      </c>
      <c r="AA196" s="649">
        <v>1.7077011992486635</v>
      </c>
      <c r="AB196" s="649">
        <v>0</v>
      </c>
      <c r="AC196" s="649">
        <v>0</v>
      </c>
      <c r="AD196" s="649">
        <v>0</v>
      </c>
      <c r="AE196" s="649">
        <v>0</v>
      </c>
      <c r="AF196" s="649">
        <v>0</v>
      </c>
      <c r="AG196" s="649">
        <v>0</v>
      </c>
      <c r="AH196" s="649">
        <v>0</v>
      </c>
      <c r="AI196" s="649">
        <v>0</v>
      </c>
      <c r="AJ196" s="649">
        <v>0</v>
      </c>
      <c r="AK196" s="649">
        <v>0</v>
      </c>
      <c r="AL196" s="649">
        <v>0</v>
      </c>
      <c r="AM196" s="649">
        <v>0</v>
      </c>
      <c r="AN196" s="649">
        <v>0</v>
      </c>
      <c r="AO196" s="649">
        <v>0</v>
      </c>
      <c r="AP196" s="649">
        <v>0</v>
      </c>
      <c r="AQ196" s="649">
        <v>0</v>
      </c>
    </row>
    <row r="197" spans="1:43" ht="16.5">
      <c r="A197" s="648">
        <v>607</v>
      </c>
      <c r="B197" s="638" t="s">
        <v>220</v>
      </c>
      <c r="C197" s="36">
        <v>4064</v>
      </c>
      <c r="D197" s="649">
        <v>153.51279527559055</v>
      </c>
      <c r="E197" s="649">
        <v>-196.45004921259843</v>
      </c>
      <c r="F197" s="649">
        <v>-100.51993110236221</v>
      </c>
      <c r="G197" s="657">
        <v>-143.45718503937007</v>
      </c>
      <c r="H197" s="649">
        <v>117.55659448818898</v>
      </c>
      <c r="I197" s="649">
        <v>0</v>
      </c>
      <c r="J197" s="649">
        <v>23.425935039370078</v>
      </c>
      <c r="K197" s="649">
        <v>0</v>
      </c>
      <c r="L197" s="649">
        <v>0</v>
      </c>
      <c r="M197" s="649">
        <v>0</v>
      </c>
      <c r="N197" s="649">
        <v>0</v>
      </c>
      <c r="O197" s="649">
        <v>0</v>
      </c>
      <c r="P197" s="649">
        <v>8.0334645669291334</v>
      </c>
      <c r="Q197" s="649">
        <v>0</v>
      </c>
      <c r="R197" s="649">
        <v>0</v>
      </c>
      <c r="S197" s="649">
        <v>0</v>
      </c>
      <c r="T197" s="649">
        <v>0</v>
      </c>
      <c r="U197" s="649">
        <v>0</v>
      </c>
      <c r="V197" s="649">
        <v>3.563976377952756</v>
      </c>
      <c r="W197" s="649">
        <v>0</v>
      </c>
      <c r="X197" s="649">
        <v>0</v>
      </c>
      <c r="Y197" s="649">
        <v>0</v>
      </c>
      <c r="Z197" s="649">
        <v>0.93282480314960625</v>
      </c>
      <c r="AA197" s="649">
        <v>0</v>
      </c>
      <c r="AB197" s="649">
        <v>0</v>
      </c>
      <c r="AC197" s="649">
        <v>0</v>
      </c>
      <c r="AD197" s="649">
        <v>0</v>
      </c>
      <c r="AE197" s="649">
        <v>0</v>
      </c>
      <c r="AF197" s="649">
        <v>0</v>
      </c>
      <c r="AG197" s="649">
        <v>0</v>
      </c>
      <c r="AH197" s="649">
        <v>0</v>
      </c>
      <c r="AI197" s="649">
        <v>0</v>
      </c>
      <c r="AJ197" s="649">
        <v>0</v>
      </c>
      <c r="AK197" s="649">
        <v>0</v>
      </c>
      <c r="AL197" s="649">
        <v>0</v>
      </c>
      <c r="AM197" s="649">
        <v>0</v>
      </c>
      <c r="AN197" s="649">
        <v>0</v>
      </c>
      <c r="AO197" s="649">
        <v>0</v>
      </c>
      <c r="AP197" s="649">
        <v>0</v>
      </c>
      <c r="AQ197" s="649">
        <v>0</v>
      </c>
    </row>
    <row r="198" spans="1:43" ht="16.5">
      <c r="A198" s="648">
        <v>608</v>
      </c>
      <c r="B198" s="638" t="s">
        <v>221</v>
      </c>
      <c r="C198" s="36">
        <v>1943</v>
      </c>
      <c r="D198" s="649">
        <v>492.99639732372617</v>
      </c>
      <c r="E198" s="649">
        <v>-196.44981986618632</v>
      </c>
      <c r="F198" s="649">
        <v>-100.51981471950592</v>
      </c>
      <c r="G198" s="657">
        <v>196.02676273803397</v>
      </c>
      <c r="H198" s="649">
        <v>427.22954194544519</v>
      </c>
      <c r="I198" s="649">
        <v>0</v>
      </c>
      <c r="J198" s="649">
        <v>36.748327328872875</v>
      </c>
      <c r="K198" s="649">
        <v>0</v>
      </c>
      <c r="L198" s="649">
        <v>19.632012352032937</v>
      </c>
      <c r="M198" s="649">
        <v>0</v>
      </c>
      <c r="N198" s="649">
        <v>0</v>
      </c>
      <c r="O198" s="649">
        <v>0</v>
      </c>
      <c r="P198" s="649">
        <v>4.7519300051466802</v>
      </c>
      <c r="Q198" s="649">
        <v>0</v>
      </c>
      <c r="R198" s="649">
        <v>0</v>
      </c>
      <c r="S198" s="649">
        <v>0</v>
      </c>
      <c r="T198" s="649">
        <v>0</v>
      </c>
      <c r="U198" s="649">
        <v>0</v>
      </c>
      <c r="V198" s="649">
        <v>3.564076170869789</v>
      </c>
      <c r="W198" s="649">
        <v>0</v>
      </c>
      <c r="X198" s="649">
        <v>0</v>
      </c>
      <c r="Y198" s="649">
        <v>0</v>
      </c>
      <c r="Z198" s="649">
        <v>1.0705095213587237</v>
      </c>
      <c r="AA198" s="649">
        <v>0</v>
      </c>
      <c r="AB198" s="649">
        <v>0</v>
      </c>
      <c r="AC198" s="649">
        <v>0</v>
      </c>
      <c r="AD198" s="649">
        <v>0</v>
      </c>
      <c r="AE198" s="649">
        <v>0</v>
      </c>
      <c r="AF198" s="649">
        <v>0</v>
      </c>
      <c r="AG198" s="649">
        <v>0</v>
      </c>
      <c r="AH198" s="649">
        <v>0</v>
      </c>
      <c r="AI198" s="649">
        <v>0</v>
      </c>
      <c r="AJ198" s="649">
        <v>0</v>
      </c>
      <c r="AK198" s="649">
        <v>0</v>
      </c>
      <c r="AL198" s="649">
        <v>0</v>
      </c>
      <c r="AM198" s="649">
        <v>0</v>
      </c>
      <c r="AN198" s="649">
        <v>0</v>
      </c>
      <c r="AO198" s="649">
        <v>0</v>
      </c>
      <c r="AP198" s="649">
        <v>0</v>
      </c>
      <c r="AQ198" s="649">
        <v>0</v>
      </c>
    </row>
    <row r="199" spans="1:43" ht="16.5">
      <c r="A199" s="648">
        <v>609</v>
      </c>
      <c r="B199" s="638" t="s">
        <v>222</v>
      </c>
      <c r="C199" s="36">
        <v>83106</v>
      </c>
      <c r="D199" s="649">
        <v>247.94088272808222</v>
      </c>
      <c r="E199" s="649">
        <v>-196.45000360984767</v>
      </c>
      <c r="F199" s="649">
        <v>-100.51999855606094</v>
      </c>
      <c r="G199" s="657">
        <v>-49.029119437826388</v>
      </c>
      <c r="H199" s="649">
        <v>115.56696267417514</v>
      </c>
      <c r="I199" s="649">
        <v>0</v>
      </c>
      <c r="J199" s="649">
        <v>27.20714509181046</v>
      </c>
      <c r="K199" s="649">
        <v>9.5058960845185663</v>
      </c>
      <c r="L199" s="649">
        <v>16.982889322070609</v>
      </c>
      <c r="M199" s="649">
        <v>0</v>
      </c>
      <c r="N199" s="649">
        <v>8.7930354005727622</v>
      </c>
      <c r="O199" s="649">
        <v>1.4348542824826125</v>
      </c>
      <c r="P199" s="649">
        <v>11.236529251798908</v>
      </c>
      <c r="Q199" s="649">
        <v>14.188048997665632</v>
      </c>
      <c r="R199" s="649">
        <v>0</v>
      </c>
      <c r="S199" s="649">
        <v>9.6475465068707429</v>
      </c>
      <c r="T199" s="649">
        <v>2.4548528385435469</v>
      </c>
      <c r="U199" s="649">
        <v>8.854414843693597</v>
      </c>
      <c r="V199" s="649">
        <v>3.5640025990903186</v>
      </c>
      <c r="W199" s="649">
        <v>1.3085216470531611</v>
      </c>
      <c r="X199" s="649">
        <v>7.5502370466632973</v>
      </c>
      <c r="Y199" s="649">
        <v>2.0983803816812263</v>
      </c>
      <c r="Z199" s="649">
        <v>1.303323466416384</v>
      </c>
      <c r="AA199" s="649">
        <v>2.5954564050730391</v>
      </c>
      <c r="AB199" s="649">
        <v>0.67981854499073469</v>
      </c>
      <c r="AC199" s="649">
        <v>0</v>
      </c>
      <c r="AD199" s="649">
        <v>1.731920679613987</v>
      </c>
      <c r="AE199" s="649">
        <v>0.61904074314730584</v>
      </c>
      <c r="AF199" s="649">
        <v>0</v>
      </c>
      <c r="AG199" s="649">
        <v>0</v>
      </c>
      <c r="AH199" s="649">
        <v>0</v>
      </c>
      <c r="AI199" s="649">
        <v>0</v>
      </c>
      <c r="AJ199" s="649">
        <v>0.42283348976006546</v>
      </c>
      <c r="AK199" s="649">
        <v>0</v>
      </c>
      <c r="AL199" s="649">
        <v>0</v>
      </c>
      <c r="AM199" s="649">
        <v>0</v>
      </c>
      <c r="AN199" s="649">
        <v>0</v>
      </c>
      <c r="AO199" s="649">
        <v>0</v>
      </c>
      <c r="AP199" s="649">
        <v>0</v>
      </c>
      <c r="AQ199" s="649">
        <v>0.19517243039010421</v>
      </c>
    </row>
    <row r="200" spans="1:43" ht="16.5">
      <c r="A200" s="648">
        <v>611</v>
      </c>
      <c r="B200" s="638" t="s">
        <v>223</v>
      </c>
      <c r="C200" s="36">
        <v>4973</v>
      </c>
      <c r="D200" s="649">
        <v>26.695757088276693</v>
      </c>
      <c r="E200" s="649">
        <v>-196.45003016287956</v>
      </c>
      <c r="F200" s="649">
        <v>-100.52000804343454</v>
      </c>
      <c r="G200" s="657">
        <v>-270.27428111803738</v>
      </c>
      <c r="H200" s="649">
        <v>0</v>
      </c>
      <c r="I200" s="649">
        <v>0</v>
      </c>
      <c r="J200" s="649">
        <v>9.572089282123466</v>
      </c>
      <c r="K200" s="649">
        <v>0</v>
      </c>
      <c r="L200" s="649">
        <v>0</v>
      </c>
      <c r="M200" s="649">
        <v>0</v>
      </c>
      <c r="N200" s="649">
        <v>0</v>
      </c>
      <c r="O200" s="649">
        <v>0</v>
      </c>
      <c r="P200" s="649">
        <v>5.6263824653126884</v>
      </c>
      <c r="Q200" s="649">
        <v>0</v>
      </c>
      <c r="R200" s="649">
        <v>0</v>
      </c>
      <c r="S200" s="649">
        <v>0</v>
      </c>
      <c r="T200" s="649">
        <v>0</v>
      </c>
      <c r="U200" s="649">
        <v>0</v>
      </c>
      <c r="V200" s="649">
        <v>3.5640458475769154</v>
      </c>
      <c r="W200" s="649">
        <v>0</v>
      </c>
      <c r="X200" s="649">
        <v>0</v>
      </c>
      <c r="Y200" s="649">
        <v>0</v>
      </c>
      <c r="Z200" s="649">
        <v>1.3975467524633018</v>
      </c>
      <c r="AA200" s="649">
        <v>6.5356927408003216</v>
      </c>
      <c r="AB200" s="649">
        <v>0</v>
      </c>
      <c r="AC200" s="649">
        <v>0</v>
      </c>
      <c r="AD200" s="649">
        <v>0</v>
      </c>
      <c r="AE200" s="649">
        <v>0</v>
      </c>
      <c r="AF200" s="649">
        <v>0</v>
      </c>
      <c r="AG200" s="649">
        <v>0</v>
      </c>
      <c r="AH200" s="649">
        <v>0</v>
      </c>
      <c r="AI200" s="649">
        <v>0</v>
      </c>
      <c r="AJ200" s="649">
        <v>0</v>
      </c>
      <c r="AK200" s="649">
        <v>0</v>
      </c>
      <c r="AL200" s="649">
        <v>0</v>
      </c>
      <c r="AM200" s="649">
        <v>0</v>
      </c>
      <c r="AN200" s="649">
        <v>0</v>
      </c>
      <c r="AO200" s="649">
        <v>0</v>
      </c>
      <c r="AP200" s="649">
        <v>0</v>
      </c>
      <c r="AQ200" s="649">
        <v>0</v>
      </c>
    </row>
    <row r="201" spans="1:43" ht="16.5">
      <c r="A201" s="648">
        <v>614</v>
      </c>
      <c r="B201" s="638" t="s">
        <v>224</v>
      </c>
      <c r="C201" s="36">
        <v>2923</v>
      </c>
      <c r="D201" s="649">
        <v>442.39206294902499</v>
      </c>
      <c r="E201" s="649">
        <v>-196.44988026000684</v>
      </c>
      <c r="F201" s="649">
        <v>-100.52001368457064</v>
      </c>
      <c r="G201" s="657">
        <v>145.42216900444748</v>
      </c>
      <c r="H201" s="649">
        <v>278.98905234348274</v>
      </c>
      <c r="I201" s="649">
        <v>0</v>
      </c>
      <c r="J201" s="649">
        <v>105.85391720834758</v>
      </c>
      <c r="K201" s="649">
        <v>0</v>
      </c>
      <c r="L201" s="649">
        <v>0</v>
      </c>
      <c r="M201" s="649">
        <v>0</v>
      </c>
      <c r="N201" s="649">
        <v>50.141293191926103</v>
      </c>
      <c r="O201" s="649">
        <v>0</v>
      </c>
      <c r="P201" s="649">
        <v>3.1943209031816626</v>
      </c>
      <c r="Q201" s="649">
        <v>0</v>
      </c>
      <c r="R201" s="649">
        <v>0</v>
      </c>
      <c r="S201" s="649">
        <v>0</v>
      </c>
      <c r="T201" s="649">
        <v>0</v>
      </c>
      <c r="U201" s="649">
        <v>0</v>
      </c>
      <c r="V201" s="649">
        <v>3.5641464249059185</v>
      </c>
      <c r="W201" s="649">
        <v>0</v>
      </c>
      <c r="X201" s="649">
        <v>0</v>
      </c>
      <c r="Y201" s="649">
        <v>0</v>
      </c>
      <c r="Z201" s="649">
        <v>0.64933287718097843</v>
      </c>
      <c r="AA201" s="649">
        <v>0</v>
      </c>
      <c r="AB201" s="649">
        <v>0</v>
      </c>
      <c r="AC201" s="649">
        <v>0</v>
      </c>
      <c r="AD201" s="649">
        <v>0</v>
      </c>
      <c r="AE201" s="649">
        <v>0</v>
      </c>
      <c r="AF201" s="649">
        <v>0</v>
      </c>
      <c r="AG201" s="649">
        <v>0</v>
      </c>
      <c r="AH201" s="649">
        <v>0</v>
      </c>
      <c r="AI201" s="649">
        <v>0</v>
      </c>
      <c r="AJ201" s="649">
        <v>0</v>
      </c>
      <c r="AK201" s="649">
        <v>0</v>
      </c>
      <c r="AL201" s="649">
        <v>0</v>
      </c>
      <c r="AM201" s="649">
        <v>0</v>
      </c>
      <c r="AN201" s="649">
        <v>0</v>
      </c>
      <c r="AO201" s="649">
        <v>0</v>
      </c>
      <c r="AP201" s="649">
        <v>0</v>
      </c>
      <c r="AQ201" s="649">
        <v>0</v>
      </c>
    </row>
    <row r="202" spans="1:43" ht="16.5">
      <c r="A202" s="648">
        <v>615</v>
      </c>
      <c r="B202" s="638" t="s">
        <v>225</v>
      </c>
      <c r="C202" s="36">
        <v>7479</v>
      </c>
      <c r="D202" s="649">
        <v>314.34322770423853</v>
      </c>
      <c r="E202" s="649">
        <v>-196.45006016847171</v>
      </c>
      <c r="F202" s="649">
        <v>-100.5199893033828</v>
      </c>
      <c r="G202" s="657">
        <v>17.37317823238401</v>
      </c>
      <c r="H202" s="649">
        <v>166.6024869634978</v>
      </c>
      <c r="I202" s="649">
        <v>0</v>
      </c>
      <c r="J202" s="649">
        <v>44.552881401256855</v>
      </c>
      <c r="K202" s="649">
        <v>14.947452868030485</v>
      </c>
      <c r="L202" s="649">
        <v>5.1002807862013642</v>
      </c>
      <c r="M202" s="649">
        <v>0</v>
      </c>
      <c r="N202" s="649">
        <v>37.998662922850649</v>
      </c>
      <c r="O202" s="649">
        <v>1.5943307928867496</v>
      </c>
      <c r="P202" s="649">
        <v>8.54245219949191</v>
      </c>
      <c r="Q202" s="649">
        <v>0</v>
      </c>
      <c r="R202" s="649">
        <v>0</v>
      </c>
      <c r="S202" s="649">
        <v>0</v>
      </c>
      <c r="T202" s="649">
        <v>0</v>
      </c>
      <c r="U202" s="649">
        <v>0</v>
      </c>
      <c r="V202" s="649">
        <v>3.5639791415964703</v>
      </c>
      <c r="W202" s="649">
        <v>15.525872442839951</v>
      </c>
      <c r="X202" s="649">
        <v>0</v>
      </c>
      <c r="Y202" s="649">
        <v>0</v>
      </c>
      <c r="Z202" s="649">
        <v>1.1323706377858003</v>
      </c>
      <c r="AA202" s="649">
        <v>3.9507955609038641</v>
      </c>
      <c r="AB202" s="649">
        <v>0</v>
      </c>
      <c r="AC202" s="649">
        <v>0</v>
      </c>
      <c r="AD202" s="649">
        <v>0</v>
      </c>
      <c r="AE202" s="649">
        <v>13.24682444177029</v>
      </c>
      <c r="AF202" s="649">
        <v>0</v>
      </c>
      <c r="AG202" s="649">
        <v>0</v>
      </c>
      <c r="AH202" s="649">
        <v>0</v>
      </c>
      <c r="AI202" s="649">
        <v>0</v>
      </c>
      <c r="AJ202" s="649">
        <v>0</v>
      </c>
      <c r="AK202" s="649">
        <v>0</v>
      </c>
      <c r="AL202" s="649">
        <v>0</v>
      </c>
      <c r="AM202" s="649">
        <v>0</v>
      </c>
      <c r="AN202" s="649">
        <v>0</v>
      </c>
      <c r="AO202" s="649">
        <v>0</v>
      </c>
      <c r="AP202" s="649">
        <v>0</v>
      </c>
      <c r="AQ202" s="649">
        <v>-2.4151624548736463</v>
      </c>
    </row>
    <row r="203" spans="1:43" ht="16.5">
      <c r="A203" s="648">
        <v>616</v>
      </c>
      <c r="B203" s="638" t="s">
        <v>226</v>
      </c>
      <c r="C203" s="36">
        <v>1781</v>
      </c>
      <c r="D203" s="649">
        <v>35.057832678270636</v>
      </c>
      <c r="E203" s="649">
        <v>-196.44974733295902</v>
      </c>
      <c r="F203" s="649">
        <v>-100.5199326221224</v>
      </c>
      <c r="G203" s="657">
        <v>-261.91184727681076</v>
      </c>
      <c r="H203" s="649">
        <v>0</v>
      </c>
      <c r="I203" s="649">
        <v>0</v>
      </c>
      <c r="J203" s="649">
        <v>13.363840539023021</v>
      </c>
      <c r="K203" s="649">
        <v>5.8585064570466034</v>
      </c>
      <c r="L203" s="649">
        <v>0</v>
      </c>
      <c r="M203" s="649">
        <v>0</v>
      </c>
      <c r="N203" s="649">
        <v>0</v>
      </c>
      <c r="O203" s="649">
        <v>5.8585064570466034</v>
      </c>
      <c r="P203" s="649">
        <v>5.2425603593486807</v>
      </c>
      <c r="Q203" s="649">
        <v>0</v>
      </c>
      <c r="R203" s="649">
        <v>0</v>
      </c>
      <c r="S203" s="649">
        <v>0</v>
      </c>
      <c r="T203" s="649">
        <v>0</v>
      </c>
      <c r="U203" s="649">
        <v>0</v>
      </c>
      <c r="V203" s="649">
        <v>3.5637282425603591</v>
      </c>
      <c r="W203" s="649">
        <v>0</v>
      </c>
      <c r="X203" s="649">
        <v>0</v>
      </c>
      <c r="Y203" s="649">
        <v>0</v>
      </c>
      <c r="Z203" s="649">
        <v>1.1706906232453678</v>
      </c>
      <c r="AA203" s="649">
        <v>0</v>
      </c>
      <c r="AB203" s="649">
        <v>0</v>
      </c>
      <c r="AC203" s="649">
        <v>0</v>
      </c>
      <c r="AD203" s="649">
        <v>0</v>
      </c>
      <c r="AE203" s="649">
        <v>0</v>
      </c>
      <c r="AF203" s="649">
        <v>0</v>
      </c>
      <c r="AG203" s="649">
        <v>0</v>
      </c>
      <c r="AH203" s="649">
        <v>0</v>
      </c>
      <c r="AI203" s="649">
        <v>0</v>
      </c>
      <c r="AJ203" s="649">
        <v>0</v>
      </c>
      <c r="AK203" s="649">
        <v>0</v>
      </c>
      <c r="AL203" s="649">
        <v>0</v>
      </c>
      <c r="AM203" s="649">
        <v>0</v>
      </c>
      <c r="AN203" s="649">
        <v>0</v>
      </c>
      <c r="AO203" s="649">
        <v>0</v>
      </c>
      <c r="AP203" s="649">
        <v>0</v>
      </c>
      <c r="AQ203" s="649">
        <v>0</v>
      </c>
    </row>
    <row r="204" spans="1:43" ht="16.5">
      <c r="A204" s="648">
        <v>619</v>
      </c>
      <c r="B204" s="638" t="s">
        <v>227</v>
      </c>
      <c r="C204" s="36">
        <v>2650</v>
      </c>
      <c r="D204" s="649">
        <v>349.56943396226416</v>
      </c>
      <c r="E204" s="649">
        <v>-196.45018867924529</v>
      </c>
      <c r="F204" s="649">
        <v>-100.52</v>
      </c>
      <c r="G204" s="657">
        <v>52.599245283018867</v>
      </c>
      <c r="H204" s="649">
        <v>293.1056603773585</v>
      </c>
      <c r="I204" s="649">
        <v>0</v>
      </c>
      <c r="J204" s="649">
        <v>44.907169811320756</v>
      </c>
      <c r="K204" s="649">
        <v>0</v>
      </c>
      <c r="L204" s="649">
        <v>0</v>
      </c>
      <c r="M204" s="649">
        <v>0</v>
      </c>
      <c r="N204" s="649">
        <v>0</v>
      </c>
      <c r="O204" s="649">
        <v>0</v>
      </c>
      <c r="P204" s="649">
        <v>7.040754716981132</v>
      </c>
      <c r="Q204" s="649">
        <v>0</v>
      </c>
      <c r="R204" s="649">
        <v>0</v>
      </c>
      <c r="S204" s="649">
        <v>0</v>
      </c>
      <c r="T204" s="649">
        <v>0</v>
      </c>
      <c r="U204" s="649">
        <v>0</v>
      </c>
      <c r="V204" s="649">
        <v>3.5641509433962266</v>
      </c>
      <c r="W204" s="649">
        <v>0</v>
      </c>
      <c r="X204" s="649">
        <v>0</v>
      </c>
      <c r="Y204" s="649">
        <v>0</v>
      </c>
      <c r="Z204" s="649">
        <v>0.95169811320754716</v>
      </c>
      <c r="AA204" s="649">
        <v>0</v>
      </c>
      <c r="AB204" s="649">
        <v>0</v>
      </c>
      <c r="AC204" s="649">
        <v>0</v>
      </c>
      <c r="AD204" s="649">
        <v>0</v>
      </c>
      <c r="AE204" s="649">
        <v>0</v>
      </c>
      <c r="AF204" s="649">
        <v>0</v>
      </c>
      <c r="AG204" s="649">
        <v>0</v>
      </c>
      <c r="AH204" s="649">
        <v>0</v>
      </c>
      <c r="AI204" s="649">
        <v>0</v>
      </c>
      <c r="AJ204" s="649">
        <v>0</v>
      </c>
      <c r="AK204" s="649">
        <v>0</v>
      </c>
      <c r="AL204" s="649">
        <v>0</v>
      </c>
      <c r="AM204" s="649">
        <v>0</v>
      </c>
      <c r="AN204" s="649">
        <v>0</v>
      </c>
      <c r="AO204" s="649">
        <v>0</v>
      </c>
      <c r="AP204" s="649">
        <v>0</v>
      </c>
      <c r="AQ204" s="649">
        <v>0</v>
      </c>
    </row>
    <row r="205" spans="1:43" ht="16.5">
      <c r="A205" s="648">
        <v>620</v>
      </c>
      <c r="B205" s="638" t="s">
        <v>228</v>
      </c>
      <c r="C205" s="36">
        <v>2359</v>
      </c>
      <c r="D205" s="649">
        <v>426.44001695633744</v>
      </c>
      <c r="E205" s="649">
        <v>-196.45019075879611</v>
      </c>
      <c r="F205" s="649">
        <v>-100.52013565069944</v>
      </c>
      <c r="G205" s="657">
        <v>129.46969054684189</v>
      </c>
      <c r="H205" s="649">
        <v>254.12166172106825</v>
      </c>
      <c r="I205" s="649">
        <v>0</v>
      </c>
      <c r="J205" s="649">
        <v>20.17888935989826</v>
      </c>
      <c r="K205" s="649">
        <v>36.016108520559563</v>
      </c>
      <c r="L205" s="649">
        <v>16.169987282746927</v>
      </c>
      <c r="M205" s="649">
        <v>0</v>
      </c>
      <c r="N205" s="649">
        <v>56.350996184824076</v>
      </c>
      <c r="O205" s="649">
        <v>36.016108520559563</v>
      </c>
      <c r="P205" s="649">
        <v>2.9843153878762188</v>
      </c>
      <c r="Q205" s="649">
        <v>0</v>
      </c>
      <c r="R205" s="649">
        <v>0</v>
      </c>
      <c r="S205" s="649">
        <v>0</v>
      </c>
      <c r="T205" s="649">
        <v>0</v>
      </c>
      <c r="U205" s="649">
        <v>0</v>
      </c>
      <c r="V205" s="649">
        <v>3.5637982195845699</v>
      </c>
      <c r="W205" s="649">
        <v>0</v>
      </c>
      <c r="X205" s="649">
        <v>0</v>
      </c>
      <c r="Y205" s="649">
        <v>0</v>
      </c>
      <c r="Z205" s="649">
        <v>0.7401441288681645</v>
      </c>
      <c r="AA205" s="649">
        <v>0</v>
      </c>
      <c r="AB205" s="649">
        <v>0</v>
      </c>
      <c r="AC205" s="649">
        <v>0</v>
      </c>
      <c r="AD205" s="649">
        <v>0</v>
      </c>
      <c r="AE205" s="649">
        <v>0.29800763035184402</v>
      </c>
      <c r="AF205" s="649">
        <v>0</v>
      </c>
      <c r="AG205" s="649">
        <v>0</v>
      </c>
      <c r="AH205" s="649">
        <v>0</v>
      </c>
      <c r="AI205" s="649">
        <v>0</v>
      </c>
      <c r="AJ205" s="649">
        <v>0</v>
      </c>
      <c r="AK205" s="649">
        <v>0</v>
      </c>
      <c r="AL205" s="649">
        <v>0</v>
      </c>
      <c r="AM205" s="649">
        <v>0</v>
      </c>
      <c r="AN205" s="649">
        <v>0</v>
      </c>
      <c r="AO205" s="649">
        <v>0</v>
      </c>
      <c r="AP205" s="649">
        <v>0</v>
      </c>
      <c r="AQ205" s="649">
        <v>0</v>
      </c>
    </row>
    <row r="206" spans="1:43" ht="16.5">
      <c r="A206" s="648">
        <v>623</v>
      </c>
      <c r="B206" s="638" t="s">
        <v>229</v>
      </c>
      <c r="C206" s="36">
        <v>2108</v>
      </c>
      <c r="D206" s="649">
        <v>56.959203036053133</v>
      </c>
      <c r="E206" s="649">
        <v>-196.45018975332067</v>
      </c>
      <c r="F206" s="649">
        <v>-100.51992409867172</v>
      </c>
      <c r="G206" s="657">
        <v>-240.01091081593927</v>
      </c>
      <c r="H206" s="649">
        <v>0</v>
      </c>
      <c r="I206" s="649">
        <v>0</v>
      </c>
      <c r="J206" s="649">
        <v>0</v>
      </c>
      <c r="K206" s="649">
        <v>0</v>
      </c>
      <c r="L206" s="649">
        <v>0</v>
      </c>
      <c r="M206" s="649">
        <v>0</v>
      </c>
      <c r="N206" s="649">
        <v>48.334914611005694</v>
      </c>
      <c r="O206" s="649">
        <v>0</v>
      </c>
      <c r="P206" s="649">
        <v>4.4430740037950667</v>
      </c>
      <c r="Q206" s="649">
        <v>0</v>
      </c>
      <c r="R206" s="649">
        <v>0</v>
      </c>
      <c r="S206" s="649">
        <v>0</v>
      </c>
      <c r="T206" s="649">
        <v>0</v>
      </c>
      <c r="U206" s="649">
        <v>0</v>
      </c>
      <c r="V206" s="649">
        <v>3.5640417457305502</v>
      </c>
      <c r="W206" s="649">
        <v>0</v>
      </c>
      <c r="X206" s="649">
        <v>0</v>
      </c>
      <c r="Y206" s="649">
        <v>0</v>
      </c>
      <c r="Z206" s="649">
        <v>0.61717267552182165</v>
      </c>
      <c r="AA206" s="649">
        <v>0</v>
      </c>
      <c r="AB206" s="649">
        <v>0</v>
      </c>
      <c r="AC206" s="649">
        <v>0</v>
      </c>
      <c r="AD206" s="649">
        <v>0</v>
      </c>
      <c r="AE206" s="649">
        <v>0</v>
      </c>
      <c r="AF206" s="649">
        <v>0</v>
      </c>
      <c r="AG206" s="649">
        <v>0</v>
      </c>
      <c r="AH206" s="649">
        <v>0</v>
      </c>
      <c r="AI206" s="649">
        <v>0</v>
      </c>
      <c r="AJ206" s="649">
        <v>0</v>
      </c>
      <c r="AK206" s="649">
        <v>0</v>
      </c>
      <c r="AL206" s="649">
        <v>0</v>
      </c>
      <c r="AM206" s="649">
        <v>0</v>
      </c>
      <c r="AN206" s="649">
        <v>0</v>
      </c>
      <c r="AO206" s="649">
        <v>0</v>
      </c>
      <c r="AP206" s="649">
        <v>0</v>
      </c>
      <c r="AQ206" s="649">
        <v>0</v>
      </c>
    </row>
    <row r="207" spans="1:43" ht="16.5">
      <c r="A207" s="648">
        <v>624</v>
      </c>
      <c r="B207" s="638" t="s">
        <v>230</v>
      </c>
      <c r="C207" s="36">
        <v>5065</v>
      </c>
      <c r="D207" s="649">
        <v>139.44540967423495</v>
      </c>
      <c r="E207" s="649">
        <v>-196.44995064165843</v>
      </c>
      <c r="F207" s="649">
        <v>-100.52003948667324</v>
      </c>
      <c r="G207" s="657">
        <v>-157.52458045409674</v>
      </c>
      <c r="H207" s="649">
        <v>0</v>
      </c>
      <c r="I207" s="649">
        <v>0</v>
      </c>
      <c r="J207" s="649">
        <v>98.680552813425464</v>
      </c>
      <c r="K207" s="649">
        <v>7.9457058242843042</v>
      </c>
      <c r="L207" s="649">
        <v>7.5310957551826263</v>
      </c>
      <c r="M207" s="649">
        <v>0</v>
      </c>
      <c r="N207" s="649">
        <v>0</v>
      </c>
      <c r="O207" s="649">
        <v>7.9457058242843042</v>
      </c>
      <c r="P207" s="649">
        <v>7.4055281342546895</v>
      </c>
      <c r="Q207" s="649">
        <v>0</v>
      </c>
      <c r="R207" s="649">
        <v>0</v>
      </c>
      <c r="S207" s="649">
        <v>0</v>
      </c>
      <c r="T207" s="649">
        <v>0</v>
      </c>
      <c r="U207" s="649">
        <v>0</v>
      </c>
      <c r="V207" s="649">
        <v>3.5640671273445212</v>
      </c>
      <c r="W207" s="649">
        <v>0</v>
      </c>
      <c r="X207" s="649">
        <v>0</v>
      </c>
      <c r="Y207" s="649">
        <v>0</v>
      </c>
      <c r="Z207" s="649">
        <v>1.1224086870681145</v>
      </c>
      <c r="AA207" s="649">
        <v>5.2503455083909181</v>
      </c>
      <c r="AB207" s="649">
        <v>0</v>
      </c>
      <c r="AC207" s="649">
        <v>0</v>
      </c>
      <c r="AD207" s="649">
        <v>0</v>
      </c>
      <c r="AE207" s="649">
        <v>0</v>
      </c>
      <c r="AF207" s="649">
        <v>0</v>
      </c>
      <c r="AG207" s="649">
        <v>0</v>
      </c>
      <c r="AH207" s="649">
        <v>0</v>
      </c>
      <c r="AI207" s="649">
        <v>0</v>
      </c>
      <c r="AJ207" s="649">
        <v>0</v>
      </c>
      <c r="AK207" s="649">
        <v>0</v>
      </c>
      <c r="AL207" s="649">
        <v>0</v>
      </c>
      <c r="AM207" s="649">
        <v>0</v>
      </c>
      <c r="AN207" s="649">
        <v>0</v>
      </c>
      <c r="AO207" s="649">
        <v>0</v>
      </c>
      <c r="AP207" s="649">
        <v>0</v>
      </c>
      <c r="AQ207" s="649">
        <v>0</v>
      </c>
    </row>
    <row r="208" spans="1:43" ht="16.5">
      <c r="A208" s="648">
        <v>625</v>
      </c>
      <c r="B208" s="638" t="s">
        <v>231</v>
      </c>
      <c r="C208" s="36">
        <v>2980</v>
      </c>
      <c r="D208" s="649">
        <v>419.42617449664431</v>
      </c>
      <c r="E208" s="649">
        <v>-196.45</v>
      </c>
      <c r="F208" s="649">
        <v>-100.52013422818791</v>
      </c>
      <c r="G208" s="657">
        <v>122.45604026845638</v>
      </c>
      <c r="H208" s="649">
        <v>347.8942953020134</v>
      </c>
      <c r="I208" s="649">
        <v>0</v>
      </c>
      <c r="J208" s="649">
        <v>39.934228187919466</v>
      </c>
      <c r="K208" s="649">
        <v>0</v>
      </c>
      <c r="L208" s="649">
        <v>25.601006711409397</v>
      </c>
      <c r="M208" s="649">
        <v>0</v>
      </c>
      <c r="N208" s="649">
        <v>0</v>
      </c>
      <c r="O208" s="649">
        <v>-5.0020134228187922</v>
      </c>
      <c r="P208" s="649">
        <v>6.1966442953020131</v>
      </c>
      <c r="Q208" s="649">
        <v>0</v>
      </c>
      <c r="R208" s="649">
        <v>0</v>
      </c>
      <c r="S208" s="649">
        <v>0</v>
      </c>
      <c r="T208" s="649">
        <v>0</v>
      </c>
      <c r="U208" s="649">
        <v>0</v>
      </c>
      <c r="V208" s="649">
        <v>3.5640939597315437</v>
      </c>
      <c r="W208" s="649">
        <v>0</v>
      </c>
      <c r="X208" s="649">
        <v>0</v>
      </c>
      <c r="Y208" s="649">
        <v>0</v>
      </c>
      <c r="Z208" s="649">
        <v>1.2379194630872483</v>
      </c>
      <c r="AA208" s="649">
        <v>0</v>
      </c>
      <c r="AB208" s="649">
        <v>0</v>
      </c>
      <c r="AC208" s="649">
        <v>0</v>
      </c>
      <c r="AD208" s="649">
        <v>0</v>
      </c>
      <c r="AE208" s="649">
        <v>0</v>
      </c>
      <c r="AF208" s="649">
        <v>0</v>
      </c>
      <c r="AG208" s="649">
        <v>0</v>
      </c>
      <c r="AH208" s="649">
        <v>0</v>
      </c>
      <c r="AI208" s="649">
        <v>0</v>
      </c>
      <c r="AJ208" s="649">
        <v>0</v>
      </c>
      <c r="AK208" s="649">
        <v>0</v>
      </c>
      <c r="AL208" s="649">
        <v>0</v>
      </c>
      <c r="AM208" s="649">
        <v>0</v>
      </c>
      <c r="AN208" s="649">
        <v>0</v>
      </c>
      <c r="AO208" s="649">
        <v>0</v>
      </c>
      <c r="AP208" s="649">
        <v>0</v>
      </c>
      <c r="AQ208" s="649">
        <v>0</v>
      </c>
    </row>
    <row r="209" spans="1:43" ht="16.5">
      <c r="A209" s="648">
        <v>626</v>
      </c>
      <c r="B209" s="638" t="s">
        <v>232</v>
      </c>
      <c r="C209" s="36">
        <v>4756</v>
      </c>
      <c r="D209" s="649">
        <v>281.39550042052144</v>
      </c>
      <c r="E209" s="649">
        <v>-196.44995794785535</v>
      </c>
      <c r="F209" s="649">
        <v>-100.5199747687132</v>
      </c>
      <c r="G209" s="657">
        <v>-15.574432296047098</v>
      </c>
      <c r="H209" s="649">
        <v>175.09671993271658</v>
      </c>
      <c r="I209" s="649">
        <v>0</v>
      </c>
      <c r="J209" s="649">
        <v>45.039318755256517</v>
      </c>
      <c r="K209" s="649">
        <v>10.342304457527334</v>
      </c>
      <c r="L209" s="649">
        <v>16.041000841042894</v>
      </c>
      <c r="M209" s="649">
        <v>0</v>
      </c>
      <c r="N209" s="649">
        <v>0</v>
      </c>
      <c r="O209" s="649">
        <v>10.342304457527334</v>
      </c>
      <c r="P209" s="649">
        <v>3.9230445752733387</v>
      </c>
      <c r="Q209" s="649">
        <v>0</v>
      </c>
      <c r="R209" s="649">
        <v>0</v>
      </c>
      <c r="S209" s="649">
        <v>0</v>
      </c>
      <c r="T209" s="649">
        <v>0</v>
      </c>
      <c r="U209" s="649">
        <v>0</v>
      </c>
      <c r="V209" s="649">
        <v>3.5639192598822538</v>
      </c>
      <c r="W209" s="649">
        <v>0</v>
      </c>
      <c r="X209" s="649">
        <v>0</v>
      </c>
      <c r="Y209" s="649">
        <v>0</v>
      </c>
      <c r="Z209" s="649">
        <v>1.0359545836837678</v>
      </c>
      <c r="AA209" s="649">
        <v>0</v>
      </c>
      <c r="AB209" s="649">
        <v>0</v>
      </c>
      <c r="AC209" s="649">
        <v>0</v>
      </c>
      <c r="AD209" s="649">
        <v>16.010933557611438</v>
      </c>
      <c r="AE209" s="649">
        <v>0</v>
      </c>
      <c r="AF209" s="649">
        <v>0</v>
      </c>
      <c r="AG209" s="649">
        <v>0</v>
      </c>
      <c r="AH209" s="649">
        <v>0</v>
      </c>
      <c r="AI209" s="649">
        <v>0</v>
      </c>
      <c r="AJ209" s="649">
        <v>0</v>
      </c>
      <c r="AK209" s="649">
        <v>0</v>
      </c>
      <c r="AL209" s="649">
        <v>0</v>
      </c>
      <c r="AM209" s="649">
        <v>0</v>
      </c>
      <c r="AN209" s="649">
        <v>0</v>
      </c>
      <c r="AO209" s="649">
        <v>0</v>
      </c>
      <c r="AP209" s="649">
        <v>0</v>
      </c>
      <c r="AQ209" s="649">
        <v>0</v>
      </c>
    </row>
    <row r="210" spans="1:43" ht="16.5">
      <c r="A210" s="648">
        <v>630</v>
      </c>
      <c r="B210" s="638" t="s">
        <v>233</v>
      </c>
      <c r="C210" s="36">
        <v>1646</v>
      </c>
      <c r="D210" s="649">
        <v>234.56257594167678</v>
      </c>
      <c r="E210" s="649">
        <v>-196.45018226002429</v>
      </c>
      <c r="F210" s="649">
        <v>-100.52004860267314</v>
      </c>
      <c r="G210" s="657">
        <v>-62.407654921020658</v>
      </c>
      <c r="H210" s="649">
        <v>0</v>
      </c>
      <c r="I210" s="649">
        <v>0</v>
      </c>
      <c r="J210" s="649">
        <v>159.0577156743621</v>
      </c>
      <c r="K210" s="649">
        <v>32.600243013365734</v>
      </c>
      <c r="L210" s="649">
        <v>0</v>
      </c>
      <c r="M210" s="649">
        <v>0</v>
      </c>
      <c r="N210" s="649">
        <v>0</v>
      </c>
      <c r="O210" s="649">
        <v>23.544957472660997</v>
      </c>
      <c r="P210" s="649">
        <v>14.171931956257595</v>
      </c>
      <c r="Q210" s="649">
        <v>0</v>
      </c>
      <c r="R210" s="649">
        <v>0</v>
      </c>
      <c r="S210" s="649">
        <v>0</v>
      </c>
      <c r="T210" s="649">
        <v>0</v>
      </c>
      <c r="U210" s="649">
        <v>0</v>
      </c>
      <c r="V210" s="649">
        <v>3.5637910085054676</v>
      </c>
      <c r="W210" s="649">
        <v>0</v>
      </c>
      <c r="X210" s="649">
        <v>0</v>
      </c>
      <c r="Y210" s="649">
        <v>0</v>
      </c>
      <c r="Z210" s="649">
        <v>1.6239368165249088</v>
      </c>
      <c r="AA210" s="649">
        <v>0</v>
      </c>
      <c r="AB210" s="649">
        <v>0</v>
      </c>
      <c r="AC210" s="649">
        <v>0</v>
      </c>
      <c r="AD210" s="649">
        <v>0</v>
      </c>
      <c r="AE210" s="649">
        <v>0</v>
      </c>
      <c r="AF210" s="649">
        <v>0</v>
      </c>
      <c r="AG210" s="649">
        <v>0</v>
      </c>
      <c r="AH210" s="649">
        <v>0</v>
      </c>
      <c r="AI210" s="649">
        <v>0</v>
      </c>
      <c r="AJ210" s="649">
        <v>0</v>
      </c>
      <c r="AK210" s="649">
        <v>0</v>
      </c>
      <c r="AL210" s="649">
        <v>0</v>
      </c>
      <c r="AM210" s="649">
        <v>0</v>
      </c>
      <c r="AN210" s="649">
        <v>0</v>
      </c>
      <c r="AO210" s="649">
        <v>0</v>
      </c>
      <c r="AP210" s="649">
        <v>0</v>
      </c>
      <c r="AQ210" s="649">
        <v>0</v>
      </c>
    </row>
    <row r="211" spans="1:43" ht="16.5">
      <c r="A211" s="648">
        <v>631</v>
      </c>
      <c r="B211" s="638" t="s">
        <v>234</v>
      </c>
      <c r="C211" s="36">
        <v>1930</v>
      </c>
      <c r="D211" s="649">
        <v>49.741968911917098</v>
      </c>
      <c r="E211" s="649">
        <v>-196.45025906735751</v>
      </c>
      <c r="F211" s="649">
        <v>-100.52020725388601</v>
      </c>
      <c r="G211" s="657">
        <v>-247.22849740932642</v>
      </c>
      <c r="H211" s="649">
        <v>0</v>
      </c>
      <c r="I211" s="649">
        <v>0</v>
      </c>
      <c r="J211" s="649">
        <v>24.664248704663212</v>
      </c>
      <c r="K211" s="649">
        <v>0</v>
      </c>
      <c r="L211" s="649">
        <v>0</v>
      </c>
      <c r="M211" s="649">
        <v>0</v>
      </c>
      <c r="N211" s="649">
        <v>0</v>
      </c>
      <c r="O211" s="649">
        <v>0</v>
      </c>
      <c r="P211" s="649">
        <v>14.574093264248704</v>
      </c>
      <c r="Q211" s="649">
        <v>0</v>
      </c>
      <c r="R211" s="649">
        <v>0</v>
      </c>
      <c r="S211" s="649">
        <v>0</v>
      </c>
      <c r="T211" s="649">
        <v>0</v>
      </c>
      <c r="U211" s="649">
        <v>0</v>
      </c>
      <c r="V211" s="649">
        <v>3.5642487046632123</v>
      </c>
      <c r="W211" s="649">
        <v>0</v>
      </c>
      <c r="X211" s="649">
        <v>0</v>
      </c>
      <c r="Y211" s="649">
        <v>0</v>
      </c>
      <c r="Z211" s="649">
        <v>1.0849740932642487</v>
      </c>
      <c r="AA211" s="649">
        <v>0</v>
      </c>
      <c r="AB211" s="649">
        <v>5.8544041450777202</v>
      </c>
      <c r="AC211" s="649">
        <v>0</v>
      </c>
      <c r="AD211" s="649">
        <v>0</v>
      </c>
      <c r="AE211" s="649">
        <v>0</v>
      </c>
      <c r="AF211" s="649">
        <v>0</v>
      </c>
      <c r="AG211" s="649">
        <v>0</v>
      </c>
      <c r="AH211" s="649">
        <v>0</v>
      </c>
      <c r="AI211" s="649">
        <v>0</v>
      </c>
      <c r="AJ211" s="649">
        <v>0</v>
      </c>
      <c r="AK211" s="649">
        <v>0</v>
      </c>
      <c r="AL211" s="649">
        <v>0</v>
      </c>
      <c r="AM211" s="649">
        <v>0</v>
      </c>
      <c r="AN211" s="649">
        <v>0</v>
      </c>
      <c r="AO211" s="649">
        <v>0</v>
      </c>
      <c r="AP211" s="649">
        <v>0</v>
      </c>
      <c r="AQ211" s="649">
        <v>0</v>
      </c>
    </row>
    <row r="212" spans="1:43" ht="16.5">
      <c r="A212" s="648">
        <v>635</v>
      </c>
      <c r="B212" s="638" t="s">
        <v>235</v>
      </c>
      <c r="C212" s="36">
        <v>6337</v>
      </c>
      <c r="D212" s="649">
        <v>233.35758245226447</v>
      </c>
      <c r="E212" s="649">
        <v>-196.45005523118195</v>
      </c>
      <c r="F212" s="649">
        <v>-100.51996212718952</v>
      </c>
      <c r="G212" s="657">
        <v>-63.612434906106991</v>
      </c>
      <c r="H212" s="649">
        <v>166.72273946662457</v>
      </c>
      <c r="I212" s="649">
        <v>0</v>
      </c>
      <c r="J212" s="649">
        <v>30.04670979958971</v>
      </c>
      <c r="K212" s="649">
        <v>8.467729209405082</v>
      </c>
      <c r="L212" s="649">
        <v>0</v>
      </c>
      <c r="M212" s="649">
        <v>0</v>
      </c>
      <c r="N212" s="649">
        <v>0</v>
      </c>
      <c r="O212" s="649">
        <v>8.467729209405082</v>
      </c>
      <c r="P212" s="649">
        <v>9.8784913997159531</v>
      </c>
      <c r="Q212" s="649">
        <v>0</v>
      </c>
      <c r="R212" s="649">
        <v>0</v>
      </c>
      <c r="S212" s="649">
        <v>0</v>
      </c>
      <c r="T212" s="649">
        <v>0</v>
      </c>
      <c r="U212" s="649">
        <v>0</v>
      </c>
      <c r="V212" s="649">
        <v>3.5639892693703645</v>
      </c>
      <c r="W212" s="649">
        <v>0</v>
      </c>
      <c r="X212" s="649">
        <v>0</v>
      </c>
      <c r="Y212" s="649">
        <v>0</v>
      </c>
      <c r="Z212" s="649">
        <v>1.0812687391510178</v>
      </c>
      <c r="AA212" s="649">
        <v>5.1289253590026824</v>
      </c>
      <c r="AB212" s="649">
        <v>0</v>
      </c>
      <c r="AC212" s="649">
        <v>0</v>
      </c>
      <c r="AD212" s="649">
        <v>0</v>
      </c>
      <c r="AE212" s="649">
        <v>0</v>
      </c>
      <c r="AF212" s="649">
        <v>0</v>
      </c>
      <c r="AG212" s="649">
        <v>0</v>
      </c>
      <c r="AH212" s="649">
        <v>0</v>
      </c>
      <c r="AI212" s="649">
        <v>0</v>
      </c>
      <c r="AJ212" s="649">
        <v>0</v>
      </c>
      <c r="AK212" s="649">
        <v>0</v>
      </c>
      <c r="AL212" s="649">
        <v>0</v>
      </c>
      <c r="AM212" s="649">
        <v>0</v>
      </c>
      <c r="AN212" s="649">
        <v>0</v>
      </c>
      <c r="AO212" s="649">
        <v>0</v>
      </c>
      <c r="AP212" s="649">
        <v>0</v>
      </c>
      <c r="AQ212" s="649">
        <v>0</v>
      </c>
    </row>
    <row r="213" spans="1:43" ht="16.5">
      <c r="A213" s="648">
        <v>636</v>
      </c>
      <c r="B213" s="638" t="s">
        <v>236</v>
      </c>
      <c r="C213" s="36">
        <v>8130</v>
      </c>
      <c r="D213" s="649">
        <v>201.86027060270604</v>
      </c>
      <c r="E213" s="649">
        <v>-196.45006150061499</v>
      </c>
      <c r="F213" s="649">
        <v>-100.52004920049201</v>
      </c>
      <c r="G213" s="657">
        <v>-95.10984009840098</v>
      </c>
      <c r="H213" s="649">
        <v>141.78253382533825</v>
      </c>
      <c r="I213" s="649">
        <v>0</v>
      </c>
      <c r="J213" s="649">
        <v>11.710086100861009</v>
      </c>
      <c r="K213" s="649">
        <v>2.9334563345633455</v>
      </c>
      <c r="L213" s="649">
        <v>9.3838868388683885</v>
      </c>
      <c r="M213" s="649">
        <v>0</v>
      </c>
      <c r="N213" s="649">
        <v>31.511070110701105</v>
      </c>
      <c r="O213" s="649">
        <v>-6.0501845018450187</v>
      </c>
      <c r="P213" s="649">
        <v>5.7366543665436653</v>
      </c>
      <c r="Q213" s="649">
        <v>0</v>
      </c>
      <c r="R213" s="649">
        <v>0</v>
      </c>
      <c r="S213" s="649">
        <v>0</v>
      </c>
      <c r="T213" s="649">
        <v>0</v>
      </c>
      <c r="U213" s="649">
        <v>0</v>
      </c>
      <c r="V213" s="649">
        <v>3.5639606396063961</v>
      </c>
      <c r="W213" s="649">
        <v>0</v>
      </c>
      <c r="X213" s="649">
        <v>0</v>
      </c>
      <c r="Y213" s="649">
        <v>0</v>
      </c>
      <c r="Z213" s="649">
        <v>1.2888068880688808</v>
      </c>
      <c r="AA213" s="649">
        <v>0</v>
      </c>
      <c r="AB213" s="649">
        <v>0</v>
      </c>
      <c r="AC213" s="649">
        <v>0</v>
      </c>
      <c r="AD213" s="649">
        <v>0</v>
      </c>
      <c r="AE213" s="649">
        <v>0</v>
      </c>
      <c r="AF213" s="649">
        <v>0</v>
      </c>
      <c r="AG213" s="649">
        <v>0</v>
      </c>
      <c r="AH213" s="649">
        <v>0</v>
      </c>
      <c r="AI213" s="649">
        <v>0</v>
      </c>
      <c r="AJ213" s="649">
        <v>0</v>
      </c>
      <c r="AK213" s="649">
        <v>0</v>
      </c>
      <c r="AL213" s="649">
        <v>0</v>
      </c>
      <c r="AM213" s="649">
        <v>0</v>
      </c>
      <c r="AN213" s="649">
        <v>0</v>
      </c>
      <c r="AO213" s="649">
        <v>0</v>
      </c>
      <c r="AP213" s="649">
        <v>0</v>
      </c>
      <c r="AQ213" s="649">
        <v>0</v>
      </c>
    </row>
    <row r="214" spans="1:43" ht="16.5">
      <c r="A214" s="648">
        <v>638</v>
      </c>
      <c r="B214" s="638" t="s">
        <v>237</v>
      </c>
      <c r="C214" s="36">
        <v>51289</v>
      </c>
      <c r="D214" s="649">
        <v>301.50192048977362</v>
      </c>
      <c r="E214" s="649">
        <v>-196.44999902513209</v>
      </c>
      <c r="F214" s="649">
        <v>-100.51999454073973</v>
      </c>
      <c r="G214" s="657">
        <v>4.5319269239018114</v>
      </c>
      <c r="H214" s="649">
        <v>144.82647351283902</v>
      </c>
      <c r="I214" s="649">
        <v>0</v>
      </c>
      <c r="J214" s="649">
        <v>28.307219871707385</v>
      </c>
      <c r="K214" s="649">
        <v>19.820273352960672</v>
      </c>
      <c r="L214" s="649">
        <v>5.2061455672756338</v>
      </c>
      <c r="M214" s="649">
        <v>0</v>
      </c>
      <c r="N214" s="649">
        <v>12.855271110764491</v>
      </c>
      <c r="O214" s="649">
        <v>16.420012088362029</v>
      </c>
      <c r="P214" s="649">
        <v>10.056347364932051</v>
      </c>
      <c r="Q214" s="649">
        <v>46.138119284836904</v>
      </c>
      <c r="R214" s="649">
        <v>0</v>
      </c>
      <c r="S214" s="649">
        <v>0</v>
      </c>
      <c r="T214" s="649">
        <v>3.2255259412349626</v>
      </c>
      <c r="U214" s="649">
        <v>0</v>
      </c>
      <c r="V214" s="649">
        <v>3.5640000779894323</v>
      </c>
      <c r="W214" s="649">
        <v>3.9745754450271988</v>
      </c>
      <c r="X214" s="649">
        <v>0</v>
      </c>
      <c r="Y214" s="649">
        <v>0</v>
      </c>
      <c r="Z214" s="649">
        <v>1.3257618592680691</v>
      </c>
      <c r="AA214" s="649">
        <v>1.613094425705317</v>
      </c>
      <c r="AB214" s="649">
        <v>0.220300649262025</v>
      </c>
      <c r="AC214" s="649">
        <v>0</v>
      </c>
      <c r="AD214" s="649">
        <v>5.2987775156466297</v>
      </c>
      <c r="AE214" s="649">
        <v>1.3165201115248883</v>
      </c>
      <c r="AF214" s="649">
        <v>0</v>
      </c>
      <c r="AG214" s="649">
        <v>0</v>
      </c>
      <c r="AH214" s="649">
        <v>0</v>
      </c>
      <c r="AI214" s="649">
        <v>0</v>
      </c>
      <c r="AJ214" s="649">
        <v>0</v>
      </c>
      <c r="AK214" s="649">
        <v>0</v>
      </c>
      <c r="AL214" s="649">
        <v>0</v>
      </c>
      <c r="AM214" s="649">
        <v>0</v>
      </c>
      <c r="AN214" s="649">
        <v>0</v>
      </c>
      <c r="AO214" s="649">
        <v>0</v>
      </c>
      <c r="AP214" s="649">
        <v>0</v>
      </c>
      <c r="AQ214" s="649">
        <v>-2.6664976895630641</v>
      </c>
    </row>
    <row r="215" spans="1:43" ht="16.5">
      <c r="A215" s="648">
        <v>678</v>
      </c>
      <c r="B215" s="638" t="s">
        <v>238</v>
      </c>
      <c r="C215" s="36">
        <v>23797</v>
      </c>
      <c r="D215" s="649">
        <v>285.62045636004541</v>
      </c>
      <c r="E215" s="649">
        <v>-196.45001470773627</v>
      </c>
      <c r="F215" s="649">
        <v>-100.51998151027441</v>
      </c>
      <c r="G215" s="657">
        <v>-11.34953985796529</v>
      </c>
      <c r="H215" s="649">
        <v>108.1796024708997</v>
      </c>
      <c r="I215" s="649">
        <v>0</v>
      </c>
      <c r="J215" s="649">
        <v>77.012312476362567</v>
      </c>
      <c r="K215" s="649">
        <v>9.0196663444972049</v>
      </c>
      <c r="L215" s="649">
        <v>6.4118166155397738</v>
      </c>
      <c r="M215" s="649">
        <v>0</v>
      </c>
      <c r="N215" s="649">
        <v>15.232382233054587</v>
      </c>
      <c r="O215" s="649">
        <v>4.7603899651216537</v>
      </c>
      <c r="P215" s="649">
        <v>8.442240618565366</v>
      </c>
      <c r="Q215" s="649">
        <v>37.585998235071649</v>
      </c>
      <c r="R215" s="649">
        <v>0</v>
      </c>
      <c r="S215" s="649">
        <v>0</v>
      </c>
      <c r="T215" s="649">
        <v>0.206076396184393</v>
      </c>
      <c r="U215" s="649">
        <v>4.3210068496028908</v>
      </c>
      <c r="V215" s="649">
        <v>3.5640206748749841</v>
      </c>
      <c r="W215" s="649">
        <v>1.9828129596167585</v>
      </c>
      <c r="X215" s="649">
        <v>0</v>
      </c>
      <c r="Y215" s="649">
        <v>0</v>
      </c>
      <c r="Z215" s="649">
        <v>1.3645417489599529</v>
      </c>
      <c r="AA215" s="649">
        <v>4.7182838172878938</v>
      </c>
      <c r="AB215" s="649">
        <v>0</v>
      </c>
      <c r="AC215" s="649">
        <v>0</v>
      </c>
      <c r="AD215" s="649">
        <v>0</v>
      </c>
      <c r="AE215" s="649">
        <v>0</v>
      </c>
      <c r="AF215" s="649">
        <v>0</v>
      </c>
      <c r="AG215" s="649">
        <v>0</v>
      </c>
      <c r="AH215" s="649">
        <v>0</v>
      </c>
      <c r="AI215" s="649">
        <v>0</v>
      </c>
      <c r="AJ215" s="649">
        <v>0</v>
      </c>
      <c r="AK215" s="649">
        <v>0</v>
      </c>
      <c r="AL215" s="649">
        <v>0</v>
      </c>
      <c r="AM215" s="649">
        <v>0</v>
      </c>
      <c r="AN215" s="649">
        <v>0</v>
      </c>
      <c r="AO215" s="649">
        <v>0</v>
      </c>
      <c r="AP215" s="649">
        <v>0</v>
      </c>
      <c r="AQ215" s="649">
        <v>2.8193049544060176</v>
      </c>
    </row>
    <row r="216" spans="1:43" ht="16.5">
      <c r="A216" s="648">
        <v>680</v>
      </c>
      <c r="B216" s="638" t="s">
        <v>239</v>
      </c>
      <c r="C216" s="36">
        <v>25331</v>
      </c>
      <c r="D216" s="649">
        <v>323.04449093995498</v>
      </c>
      <c r="E216" s="649">
        <v>-196.45000197386602</v>
      </c>
      <c r="F216" s="649">
        <v>-100.51999526272157</v>
      </c>
      <c r="G216" s="657">
        <v>26.074493703367416</v>
      </c>
      <c r="H216" s="649">
        <v>134.57771110497021</v>
      </c>
      <c r="I216" s="649">
        <v>0</v>
      </c>
      <c r="J216" s="649">
        <v>54.496348347874147</v>
      </c>
      <c r="K216" s="649">
        <v>11.768662903162133</v>
      </c>
      <c r="L216" s="649">
        <v>64.752753543089497</v>
      </c>
      <c r="M216" s="649">
        <v>0</v>
      </c>
      <c r="N216" s="649">
        <v>17.111326043188189</v>
      </c>
      <c r="O216" s="649">
        <v>21.30129090837314</v>
      </c>
      <c r="P216" s="649">
        <v>9.6258734357111848</v>
      </c>
      <c r="Q216" s="649">
        <v>0</v>
      </c>
      <c r="R216" s="649">
        <v>0</v>
      </c>
      <c r="S216" s="649">
        <v>0</v>
      </c>
      <c r="T216" s="649">
        <v>0</v>
      </c>
      <c r="U216" s="649">
        <v>2.5370889424025895</v>
      </c>
      <c r="V216" s="649">
        <v>3.5640124748332083</v>
      </c>
      <c r="W216" s="649">
        <v>0</v>
      </c>
      <c r="X216" s="649">
        <v>0</v>
      </c>
      <c r="Y216" s="649">
        <v>0</v>
      </c>
      <c r="Z216" s="649">
        <v>1.2507994157356599</v>
      </c>
      <c r="AA216" s="649">
        <v>1.1664758596186491</v>
      </c>
      <c r="AB216" s="649">
        <v>0.89214796099640759</v>
      </c>
      <c r="AC216" s="649">
        <v>0</v>
      </c>
      <c r="AD216" s="649">
        <v>0</v>
      </c>
      <c r="AE216" s="649">
        <v>0</v>
      </c>
      <c r="AF216" s="649">
        <v>0</v>
      </c>
      <c r="AG216" s="649">
        <v>0</v>
      </c>
      <c r="AH216" s="649">
        <v>0</v>
      </c>
      <c r="AI216" s="649">
        <v>0</v>
      </c>
      <c r="AJ216" s="649">
        <v>0</v>
      </c>
      <c r="AK216" s="649">
        <v>0</v>
      </c>
      <c r="AL216" s="649">
        <v>0</v>
      </c>
      <c r="AM216" s="649">
        <v>0</v>
      </c>
      <c r="AN216" s="649">
        <v>0</v>
      </c>
      <c r="AO216" s="649">
        <v>0</v>
      </c>
      <c r="AP216" s="649">
        <v>0</v>
      </c>
      <c r="AQ216" s="649">
        <v>0</v>
      </c>
    </row>
    <row r="217" spans="1:43" ht="16.5">
      <c r="A217" s="648">
        <v>681</v>
      </c>
      <c r="B217" s="638" t="s">
        <v>240</v>
      </c>
      <c r="C217" s="36">
        <v>3297</v>
      </c>
      <c r="D217" s="649">
        <v>294.55686988171067</v>
      </c>
      <c r="E217" s="649">
        <v>-196.45010615711251</v>
      </c>
      <c r="F217" s="649">
        <v>-100.51986654534426</v>
      </c>
      <c r="G217" s="657">
        <v>-2.4131028207461327</v>
      </c>
      <c r="H217" s="649">
        <v>212.76129814983318</v>
      </c>
      <c r="I217" s="649">
        <v>0</v>
      </c>
      <c r="J217" s="649">
        <v>28.875644525326052</v>
      </c>
      <c r="K217" s="649">
        <v>0</v>
      </c>
      <c r="L217" s="649">
        <v>34.709129511677283</v>
      </c>
      <c r="M217" s="649">
        <v>0</v>
      </c>
      <c r="N217" s="649">
        <v>0</v>
      </c>
      <c r="O217" s="649">
        <v>2.2605398847437064</v>
      </c>
      <c r="P217" s="649">
        <v>5.6906278434940853</v>
      </c>
      <c r="Q217" s="649">
        <v>0</v>
      </c>
      <c r="R217" s="649">
        <v>0</v>
      </c>
      <c r="S217" s="649">
        <v>0</v>
      </c>
      <c r="T217" s="649">
        <v>2.3575978161965425</v>
      </c>
      <c r="U217" s="649">
        <v>0</v>
      </c>
      <c r="V217" s="649">
        <v>3.5641492265696089</v>
      </c>
      <c r="W217" s="649">
        <v>0</v>
      </c>
      <c r="X217" s="649">
        <v>0</v>
      </c>
      <c r="Y217" s="649">
        <v>0</v>
      </c>
      <c r="Z217" s="649">
        <v>0.91082802547770703</v>
      </c>
      <c r="AA217" s="649">
        <v>0</v>
      </c>
      <c r="AB217" s="649">
        <v>3.4270548983924778</v>
      </c>
      <c r="AC217" s="649">
        <v>0</v>
      </c>
      <c r="AD217" s="649">
        <v>0</v>
      </c>
      <c r="AE217" s="649">
        <v>0</v>
      </c>
      <c r="AF217" s="649">
        <v>0</v>
      </c>
      <c r="AG217" s="649">
        <v>0</v>
      </c>
      <c r="AH217" s="649">
        <v>0</v>
      </c>
      <c r="AI217" s="649">
        <v>0</v>
      </c>
      <c r="AJ217" s="649">
        <v>0</v>
      </c>
      <c r="AK217" s="649">
        <v>0</v>
      </c>
      <c r="AL217" s="649">
        <v>0</v>
      </c>
      <c r="AM217" s="649">
        <v>0</v>
      </c>
      <c r="AN217" s="649">
        <v>0</v>
      </c>
      <c r="AO217" s="649">
        <v>0</v>
      </c>
      <c r="AP217" s="649">
        <v>0</v>
      </c>
      <c r="AQ217" s="649">
        <v>0</v>
      </c>
    </row>
    <row r="218" spans="1:43" ht="16.5">
      <c r="A218" s="648">
        <v>683</v>
      </c>
      <c r="B218" s="638" t="s">
        <v>241</v>
      </c>
      <c r="C218" s="36">
        <v>3599</v>
      </c>
      <c r="D218" s="649">
        <v>376.44317866073908</v>
      </c>
      <c r="E218" s="649">
        <v>-196.45012503473188</v>
      </c>
      <c r="F218" s="649">
        <v>-100.51986662961934</v>
      </c>
      <c r="G218" s="657">
        <v>79.473186996387881</v>
      </c>
      <c r="H218" s="649">
        <v>215.15254237288136</v>
      </c>
      <c r="I218" s="649">
        <v>0</v>
      </c>
      <c r="J218" s="649">
        <v>72.744929146985271</v>
      </c>
      <c r="K218" s="649">
        <v>10.353987218671854</v>
      </c>
      <c r="L218" s="649">
        <v>0</v>
      </c>
      <c r="M218" s="649">
        <v>0</v>
      </c>
      <c r="N218" s="649">
        <v>45.656571269797169</v>
      </c>
      <c r="O218" s="649">
        <v>10.353987218671854</v>
      </c>
      <c r="P218" s="649">
        <v>9.1208669074742978</v>
      </c>
      <c r="Q218" s="649">
        <v>0</v>
      </c>
      <c r="R218" s="649">
        <v>0</v>
      </c>
      <c r="S218" s="649">
        <v>0</v>
      </c>
      <c r="T218" s="649">
        <v>0</v>
      </c>
      <c r="U218" s="649">
        <v>0</v>
      </c>
      <c r="V218" s="649">
        <v>3.5640455682133925</v>
      </c>
      <c r="W218" s="649">
        <v>0</v>
      </c>
      <c r="X218" s="649">
        <v>0</v>
      </c>
      <c r="Y218" s="649">
        <v>0</v>
      </c>
      <c r="Z218" s="649">
        <v>1.2861906085023618</v>
      </c>
      <c r="AA218" s="649">
        <v>8.2100583495415389</v>
      </c>
      <c r="AB218" s="649">
        <v>0</v>
      </c>
      <c r="AC218" s="649">
        <v>0</v>
      </c>
      <c r="AD218" s="649">
        <v>0</v>
      </c>
      <c r="AE218" s="649">
        <v>0</v>
      </c>
      <c r="AF218" s="649">
        <v>0</v>
      </c>
      <c r="AG218" s="649">
        <v>0</v>
      </c>
      <c r="AH218" s="649">
        <v>0</v>
      </c>
      <c r="AI218" s="649">
        <v>0</v>
      </c>
      <c r="AJ218" s="649">
        <v>0</v>
      </c>
      <c r="AK218" s="649">
        <v>0</v>
      </c>
      <c r="AL218" s="649">
        <v>0</v>
      </c>
      <c r="AM218" s="649">
        <v>0</v>
      </c>
      <c r="AN218" s="649">
        <v>0</v>
      </c>
      <c r="AO218" s="649">
        <v>0</v>
      </c>
      <c r="AP218" s="649">
        <v>0</v>
      </c>
      <c r="AQ218" s="649">
        <v>0</v>
      </c>
    </row>
    <row r="219" spans="1:43" ht="16.5">
      <c r="A219" s="648">
        <v>684</v>
      </c>
      <c r="B219" s="638" t="s">
        <v>242</v>
      </c>
      <c r="C219" s="36">
        <v>38832</v>
      </c>
      <c r="D219" s="649">
        <v>295.20029872270294</v>
      </c>
      <c r="E219" s="649">
        <v>-196.44998969921713</v>
      </c>
      <c r="F219" s="649">
        <v>-100.52000927070458</v>
      </c>
      <c r="G219" s="657">
        <v>-1.7697002472187886</v>
      </c>
      <c r="H219" s="649">
        <v>130.92920786979809</v>
      </c>
      <c r="I219" s="649">
        <v>0</v>
      </c>
      <c r="J219" s="649">
        <v>53.323805109188299</v>
      </c>
      <c r="K219" s="649">
        <v>16.620622167284715</v>
      </c>
      <c r="L219" s="649">
        <v>18.664065718994642</v>
      </c>
      <c r="M219" s="649">
        <v>0</v>
      </c>
      <c r="N219" s="649">
        <v>12.79630201895344</v>
      </c>
      <c r="O219" s="649">
        <v>12.782138442521632</v>
      </c>
      <c r="P219" s="649">
        <v>9.357900700453234</v>
      </c>
      <c r="Q219" s="649">
        <v>23.552946023897817</v>
      </c>
      <c r="R219" s="649">
        <v>0</v>
      </c>
      <c r="S219" s="649">
        <v>0</v>
      </c>
      <c r="T219" s="649">
        <v>0</v>
      </c>
      <c r="U219" s="649">
        <v>9.1852338277709098</v>
      </c>
      <c r="V219" s="649">
        <v>3.5639936135146271</v>
      </c>
      <c r="W219" s="649">
        <v>0</v>
      </c>
      <c r="X219" s="649">
        <v>0</v>
      </c>
      <c r="Y219" s="649">
        <v>0</v>
      </c>
      <c r="Z219" s="649">
        <v>1.2550988875154512</v>
      </c>
      <c r="AA219" s="649">
        <v>0.76091882983106718</v>
      </c>
      <c r="AB219" s="649">
        <v>2.327848166460651</v>
      </c>
      <c r="AC219" s="649">
        <v>0</v>
      </c>
      <c r="AD219" s="649">
        <v>0</v>
      </c>
      <c r="AE219" s="649">
        <v>8.0217346518335397E-2</v>
      </c>
      <c r="AF219" s="649">
        <v>0</v>
      </c>
      <c r="AG219" s="649">
        <v>0</v>
      </c>
      <c r="AH219" s="649">
        <v>0</v>
      </c>
      <c r="AI219" s="649">
        <v>0</v>
      </c>
      <c r="AJ219" s="649">
        <v>0</v>
      </c>
      <c r="AK219" s="649">
        <v>0</v>
      </c>
      <c r="AL219" s="649">
        <v>0</v>
      </c>
      <c r="AM219" s="649">
        <v>0</v>
      </c>
      <c r="AN219" s="649">
        <v>0</v>
      </c>
      <c r="AO219" s="649">
        <v>0</v>
      </c>
      <c r="AP219" s="649">
        <v>0</v>
      </c>
      <c r="AQ219" s="649">
        <v>0</v>
      </c>
    </row>
    <row r="220" spans="1:43" ht="16.5">
      <c r="A220" s="648">
        <v>686</v>
      </c>
      <c r="B220" s="638" t="s">
        <v>243</v>
      </c>
      <c r="C220" s="36">
        <v>2933</v>
      </c>
      <c r="D220" s="649">
        <v>545.08421411524034</v>
      </c>
      <c r="E220" s="649">
        <v>-196.45005114217525</v>
      </c>
      <c r="F220" s="649">
        <v>-100.51994544834641</v>
      </c>
      <c r="G220" s="657">
        <v>248.11421752471873</v>
      </c>
      <c r="H220" s="649">
        <v>357.28639618138425</v>
      </c>
      <c r="I220" s="649">
        <v>0</v>
      </c>
      <c r="J220" s="649">
        <v>64.918513467439482</v>
      </c>
      <c r="K220" s="649">
        <v>55.394135697238326</v>
      </c>
      <c r="L220" s="649">
        <v>0</v>
      </c>
      <c r="M220" s="649">
        <v>0</v>
      </c>
      <c r="N220" s="649">
        <v>0</v>
      </c>
      <c r="O220" s="649">
        <v>50.311967269007845</v>
      </c>
      <c r="P220" s="649">
        <v>5.5987043982270714</v>
      </c>
      <c r="Q220" s="649">
        <v>0</v>
      </c>
      <c r="R220" s="649">
        <v>0</v>
      </c>
      <c r="S220" s="649">
        <v>0</v>
      </c>
      <c r="T220" s="649">
        <v>7.0627344016365496</v>
      </c>
      <c r="U220" s="649">
        <v>0</v>
      </c>
      <c r="V220" s="649">
        <v>3.563927719058984</v>
      </c>
      <c r="W220" s="649">
        <v>0</v>
      </c>
      <c r="X220" s="649">
        <v>0</v>
      </c>
      <c r="Y220" s="649">
        <v>0</v>
      </c>
      <c r="Z220" s="649">
        <v>0.94783498124786902</v>
      </c>
      <c r="AA220" s="649">
        <v>0</v>
      </c>
      <c r="AB220" s="649">
        <v>0</v>
      </c>
      <c r="AC220" s="649">
        <v>0</v>
      </c>
      <c r="AD220" s="649">
        <v>0</v>
      </c>
      <c r="AE220" s="649">
        <v>0</v>
      </c>
      <c r="AF220" s="649">
        <v>0</v>
      </c>
      <c r="AG220" s="649">
        <v>0</v>
      </c>
      <c r="AH220" s="649">
        <v>0</v>
      </c>
      <c r="AI220" s="649">
        <v>0</v>
      </c>
      <c r="AJ220" s="649">
        <v>0</v>
      </c>
      <c r="AK220" s="649">
        <v>0</v>
      </c>
      <c r="AL220" s="649">
        <v>0</v>
      </c>
      <c r="AM220" s="649">
        <v>0</v>
      </c>
      <c r="AN220" s="649">
        <v>0</v>
      </c>
      <c r="AO220" s="649">
        <v>0</v>
      </c>
      <c r="AP220" s="649">
        <v>0</v>
      </c>
      <c r="AQ220" s="649">
        <v>0</v>
      </c>
    </row>
    <row r="221" spans="1:43" ht="16.5">
      <c r="A221" s="648">
        <v>687</v>
      </c>
      <c r="B221" s="638" t="s">
        <v>244</v>
      </c>
      <c r="C221" s="36">
        <v>1424</v>
      </c>
      <c r="D221" s="649">
        <v>513.36376404494376</v>
      </c>
      <c r="E221" s="649">
        <v>-196.45014044943821</v>
      </c>
      <c r="F221" s="649">
        <v>-100.51966292134831</v>
      </c>
      <c r="G221" s="657">
        <v>216.39396067415731</v>
      </c>
      <c r="H221" s="649">
        <v>356.53230337078651</v>
      </c>
      <c r="I221" s="649">
        <v>0</v>
      </c>
      <c r="J221" s="649">
        <v>66.856039325842701</v>
      </c>
      <c r="K221" s="649">
        <v>26.168539325842698</v>
      </c>
      <c r="L221" s="649">
        <v>26.787219101123597</v>
      </c>
      <c r="M221" s="649">
        <v>0</v>
      </c>
      <c r="N221" s="649">
        <v>0</v>
      </c>
      <c r="O221" s="649">
        <v>26.168539325842698</v>
      </c>
      <c r="P221" s="649">
        <v>6.577247191011236</v>
      </c>
      <c r="Q221" s="649">
        <v>0</v>
      </c>
      <c r="R221" s="649">
        <v>0</v>
      </c>
      <c r="S221" s="649">
        <v>0</v>
      </c>
      <c r="T221" s="649">
        <v>0</v>
      </c>
      <c r="U221" s="649">
        <v>0</v>
      </c>
      <c r="V221" s="649">
        <v>3.5639044943820224</v>
      </c>
      <c r="W221" s="649">
        <v>0</v>
      </c>
      <c r="X221" s="649">
        <v>0</v>
      </c>
      <c r="Y221" s="649">
        <v>0</v>
      </c>
      <c r="Z221" s="649">
        <v>0.70997191011235961</v>
      </c>
      <c r="AA221" s="649">
        <v>0</v>
      </c>
      <c r="AB221" s="649">
        <v>0</v>
      </c>
      <c r="AC221" s="649">
        <v>0</v>
      </c>
      <c r="AD221" s="649">
        <v>0</v>
      </c>
      <c r="AE221" s="649">
        <v>0</v>
      </c>
      <c r="AF221" s="649">
        <v>0</v>
      </c>
      <c r="AG221" s="649">
        <v>0</v>
      </c>
      <c r="AH221" s="649">
        <v>0</v>
      </c>
      <c r="AI221" s="649">
        <v>0</v>
      </c>
      <c r="AJ221" s="649">
        <v>0</v>
      </c>
      <c r="AK221" s="649">
        <v>0</v>
      </c>
      <c r="AL221" s="649">
        <v>0</v>
      </c>
      <c r="AM221" s="649">
        <v>0</v>
      </c>
      <c r="AN221" s="649">
        <v>0</v>
      </c>
      <c r="AO221" s="649">
        <v>0</v>
      </c>
      <c r="AP221" s="649">
        <v>0</v>
      </c>
      <c r="AQ221" s="649">
        <v>0</v>
      </c>
    </row>
    <row r="222" spans="1:43" ht="16.5">
      <c r="A222" s="648">
        <v>689</v>
      </c>
      <c r="B222" s="638" t="s">
        <v>245</v>
      </c>
      <c r="C222" s="36">
        <v>3032</v>
      </c>
      <c r="D222" s="649">
        <v>307.66952506596306</v>
      </c>
      <c r="E222" s="649">
        <v>-196.44986807387863</v>
      </c>
      <c r="F222" s="649">
        <v>-100.52011873350924</v>
      </c>
      <c r="G222" s="657">
        <v>10.699538258575197</v>
      </c>
      <c r="H222" s="649">
        <v>224.49901055408972</v>
      </c>
      <c r="I222" s="649">
        <v>0</v>
      </c>
      <c r="J222" s="649">
        <v>7.849934036939314</v>
      </c>
      <c r="K222" s="649">
        <v>22.122361477572561</v>
      </c>
      <c r="L222" s="649">
        <v>12.58080474934037</v>
      </c>
      <c r="M222" s="649">
        <v>0</v>
      </c>
      <c r="N222" s="649">
        <v>0</v>
      </c>
      <c r="O222" s="649">
        <v>22.614116094986809</v>
      </c>
      <c r="P222" s="649">
        <v>3.0890501319261214</v>
      </c>
      <c r="Q222" s="649">
        <v>0</v>
      </c>
      <c r="R222" s="649">
        <v>0</v>
      </c>
      <c r="S222" s="649">
        <v>0</v>
      </c>
      <c r="T222" s="649">
        <v>0</v>
      </c>
      <c r="U222" s="649">
        <v>0</v>
      </c>
      <c r="V222" s="649">
        <v>3.5639841688654355</v>
      </c>
      <c r="W222" s="649">
        <v>0</v>
      </c>
      <c r="X222" s="649">
        <v>0</v>
      </c>
      <c r="Y222" s="649">
        <v>0</v>
      </c>
      <c r="Z222" s="649">
        <v>0.77275725593667544</v>
      </c>
      <c r="AA222" s="649">
        <v>0</v>
      </c>
      <c r="AB222" s="649">
        <v>0</v>
      </c>
      <c r="AC222" s="649">
        <v>0</v>
      </c>
      <c r="AD222" s="649">
        <v>0</v>
      </c>
      <c r="AE222" s="649">
        <v>0</v>
      </c>
      <c r="AF222" s="649">
        <v>0</v>
      </c>
      <c r="AG222" s="649">
        <v>0</v>
      </c>
      <c r="AH222" s="649">
        <v>0</v>
      </c>
      <c r="AI222" s="649">
        <v>0</v>
      </c>
      <c r="AJ222" s="649">
        <v>0</v>
      </c>
      <c r="AK222" s="649">
        <v>0</v>
      </c>
      <c r="AL222" s="649">
        <v>0</v>
      </c>
      <c r="AM222" s="649">
        <v>0</v>
      </c>
      <c r="AN222" s="649">
        <v>0</v>
      </c>
      <c r="AO222" s="649">
        <v>0</v>
      </c>
      <c r="AP222" s="649">
        <v>0</v>
      </c>
      <c r="AQ222" s="649">
        <v>10.577506596306069</v>
      </c>
    </row>
    <row r="223" spans="1:43" ht="16.5">
      <c r="A223" s="648">
        <v>691</v>
      </c>
      <c r="B223" s="638" t="s">
        <v>246</v>
      </c>
      <c r="C223" s="36">
        <v>2598</v>
      </c>
      <c r="D223" s="649">
        <v>330.90261739799848</v>
      </c>
      <c r="E223" s="649">
        <v>-196.44996150885297</v>
      </c>
      <c r="F223" s="649">
        <v>-100.52001539645882</v>
      </c>
      <c r="G223" s="657">
        <v>33.93264049268668</v>
      </c>
      <c r="H223" s="649">
        <v>297.03348729792145</v>
      </c>
      <c r="I223" s="649">
        <v>0</v>
      </c>
      <c r="J223" s="649">
        <v>18.322555812163202</v>
      </c>
      <c r="K223" s="649">
        <v>0</v>
      </c>
      <c r="L223" s="649">
        <v>0</v>
      </c>
      <c r="M223" s="649">
        <v>0</v>
      </c>
      <c r="N223" s="649">
        <v>0</v>
      </c>
      <c r="O223" s="649">
        <v>0</v>
      </c>
      <c r="P223" s="649">
        <v>7.1816782140107778</v>
      </c>
      <c r="Q223" s="649">
        <v>0</v>
      </c>
      <c r="R223" s="649">
        <v>0</v>
      </c>
      <c r="S223" s="649">
        <v>0</v>
      </c>
      <c r="T223" s="649">
        <v>0</v>
      </c>
      <c r="U223" s="649">
        <v>0</v>
      </c>
      <c r="V223" s="649">
        <v>3.5638953040800616</v>
      </c>
      <c r="W223" s="649">
        <v>0</v>
      </c>
      <c r="X223" s="649">
        <v>0</v>
      </c>
      <c r="Y223" s="649">
        <v>0</v>
      </c>
      <c r="Z223" s="649">
        <v>1.3891454965357968</v>
      </c>
      <c r="AA223" s="649">
        <v>3.4118552732871441</v>
      </c>
      <c r="AB223" s="649">
        <v>0</v>
      </c>
      <c r="AC223" s="649">
        <v>0</v>
      </c>
      <c r="AD223" s="649">
        <v>0</v>
      </c>
      <c r="AE223" s="649">
        <v>0</v>
      </c>
      <c r="AF223" s="649">
        <v>0</v>
      </c>
      <c r="AG223" s="649">
        <v>0</v>
      </c>
      <c r="AH223" s="649">
        <v>0</v>
      </c>
      <c r="AI223" s="649">
        <v>0</v>
      </c>
      <c r="AJ223" s="649">
        <v>0</v>
      </c>
      <c r="AK223" s="649">
        <v>0</v>
      </c>
      <c r="AL223" s="649">
        <v>0</v>
      </c>
      <c r="AM223" s="649">
        <v>0</v>
      </c>
      <c r="AN223" s="649">
        <v>0</v>
      </c>
      <c r="AO223" s="649">
        <v>0</v>
      </c>
      <c r="AP223" s="649">
        <v>0</v>
      </c>
      <c r="AQ223" s="649">
        <v>0</v>
      </c>
    </row>
    <row r="224" spans="1:43" ht="16.5">
      <c r="A224" s="648">
        <v>694</v>
      </c>
      <c r="B224" s="638" t="s">
        <v>247</v>
      </c>
      <c r="C224" s="36">
        <v>28483</v>
      </c>
      <c r="D224" s="649">
        <v>361.30474318014257</v>
      </c>
      <c r="E224" s="649">
        <v>-196.44998771196853</v>
      </c>
      <c r="F224" s="649">
        <v>-100.51999438261419</v>
      </c>
      <c r="G224" s="657">
        <v>64.334761085559805</v>
      </c>
      <c r="H224" s="649">
        <v>138.53596882350877</v>
      </c>
      <c r="I224" s="649">
        <v>0</v>
      </c>
      <c r="J224" s="649">
        <v>63.50672330864024</v>
      </c>
      <c r="K224" s="649">
        <v>35.742442860653725</v>
      </c>
      <c r="L224" s="649">
        <v>8.0353895305971985</v>
      </c>
      <c r="M224" s="649">
        <v>0</v>
      </c>
      <c r="N224" s="649">
        <v>13.267247129866938</v>
      </c>
      <c r="O224" s="649">
        <v>32.445564020643893</v>
      </c>
      <c r="P224" s="649">
        <v>4.9387704946810382</v>
      </c>
      <c r="Q224" s="649">
        <v>31.706983112733912</v>
      </c>
      <c r="R224" s="649">
        <v>0</v>
      </c>
      <c r="S224" s="649">
        <v>0</v>
      </c>
      <c r="T224" s="649">
        <v>6.8728013200856655</v>
      </c>
      <c r="U224" s="649">
        <v>16.696801600954956</v>
      </c>
      <c r="V224" s="649">
        <v>3.5639855352315415</v>
      </c>
      <c r="W224" s="649">
        <v>0.42709686479654529</v>
      </c>
      <c r="X224" s="649">
        <v>0</v>
      </c>
      <c r="Y224" s="649">
        <v>0</v>
      </c>
      <c r="Z224" s="649">
        <v>1.326335006846189</v>
      </c>
      <c r="AA224" s="649">
        <v>0</v>
      </c>
      <c r="AB224" s="649">
        <v>1.1901134009760208</v>
      </c>
      <c r="AC224" s="649">
        <v>0</v>
      </c>
      <c r="AD224" s="649">
        <v>0</v>
      </c>
      <c r="AE224" s="649">
        <v>0</v>
      </c>
      <c r="AF224" s="649">
        <v>0</v>
      </c>
      <c r="AG224" s="649">
        <v>0</v>
      </c>
      <c r="AH224" s="649">
        <v>0</v>
      </c>
      <c r="AI224" s="649">
        <v>0</v>
      </c>
      <c r="AJ224" s="649">
        <v>0</v>
      </c>
      <c r="AK224" s="649">
        <v>7.0217322613488751</v>
      </c>
      <c r="AL224" s="649">
        <v>0</v>
      </c>
      <c r="AM224" s="649">
        <v>0</v>
      </c>
      <c r="AN224" s="649">
        <v>0</v>
      </c>
      <c r="AO224" s="649">
        <v>0</v>
      </c>
      <c r="AP224" s="649">
        <v>0</v>
      </c>
      <c r="AQ224" s="649">
        <v>-3.9732120914229538</v>
      </c>
    </row>
    <row r="225" spans="1:43" ht="16.5">
      <c r="A225" s="648">
        <v>697</v>
      </c>
      <c r="B225" s="638" t="s">
        <v>248</v>
      </c>
      <c r="C225" s="36">
        <v>1164</v>
      </c>
      <c r="D225" s="649">
        <v>126.88230240549828</v>
      </c>
      <c r="E225" s="649">
        <v>-196.45017182130584</v>
      </c>
      <c r="F225" s="649">
        <v>-100.51975945017182</v>
      </c>
      <c r="G225" s="657">
        <v>-170.08762886597938</v>
      </c>
      <c r="H225" s="649">
        <v>0</v>
      </c>
      <c r="I225" s="649">
        <v>0</v>
      </c>
      <c r="J225" s="649">
        <v>81.789518900343637</v>
      </c>
      <c r="K225" s="649">
        <v>0</v>
      </c>
      <c r="L225" s="649">
        <v>32.770618556701031</v>
      </c>
      <c r="M225" s="649">
        <v>0</v>
      </c>
      <c r="N225" s="649">
        <v>0</v>
      </c>
      <c r="O225" s="649">
        <v>0</v>
      </c>
      <c r="P225" s="649">
        <v>8.0463917525773194</v>
      </c>
      <c r="Q225" s="649">
        <v>0</v>
      </c>
      <c r="R225" s="649">
        <v>0</v>
      </c>
      <c r="S225" s="649">
        <v>0</v>
      </c>
      <c r="T225" s="649">
        <v>0</v>
      </c>
      <c r="U225" s="649">
        <v>0</v>
      </c>
      <c r="V225" s="649">
        <v>3.5635738831615122</v>
      </c>
      <c r="W225" s="649">
        <v>0</v>
      </c>
      <c r="X225" s="649">
        <v>0</v>
      </c>
      <c r="Y225" s="649">
        <v>0</v>
      </c>
      <c r="Z225" s="649">
        <v>0.71219931271477666</v>
      </c>
      <c r="AA225" s="649">
        <v>0</v>
      </c>
      <c r="AB225" s="649">
        <v>0</v>
      </c>
      <c r="AC225" s="649">
        <v>0</v>
      </c>
      <c r="AD225" s="649">
        <v>0</v>
      </c>
      <c r="AE225" s="649">
        <v>0</v>
      </c>
      <c r="AF225" s="649">
        <v>0</v>
      </c>
      <c r="AG225" s="649">
        <v>0</v>
      </c>
      <c r="AH225" s="649">
        <v>0</v>
      </c>
      <c r="AI225" s="649">
        <v>0</v>
      </c>
      <c r="AJ225" s="649">
        <v>0</v>
      </c>
      <c r="AK225" s="649">
        <v>0</v>
      </c>
      <c r="AL225" s="649">
        <v>0</v>
      </c>
      <c r="AM225" s="649">
        <v>0</v>
      </c>
      <c r="AN225" s="649">
        <v>0</v>
      </c>
      <c r="AO225" s="649">
        <v>0</v>
      </c>
      <c r="AP225" s="649">
        <v>0</v>
      </c>
      <c r="AQ225" s="649">
        <v>0</v>
      </c>
    </row>
    <row r="226" spans="1:43" ht="16.5">
      <c r="A226" s="648">
        <v>698</v>
      </c>
      <c r="B226" s="638" t="s">
        <v>249</v>
      </c>
      <c r="C226" s="36">
        <v>65286</v>
      </c>
      <c r="D226" s="649">
        <v>277.10529056765614</v>
      </c>
      <c r="E226" s="649">
        <v>-196.45000459516589</v>
      </c>
      <c r="F226" s="649">
        <v>-100.5200042888215</v>
      </c>
      <c r="G226" s="657">
        <v>-19.864718316331221</v>
      </c>
      <c r="H226" s="649">
        <v>127.83302698894097</v>
      </c>
      <c r="I226" s="649">
        <v>0</v>
      </c>
      <c r="J226" s="649">
        <v>35.36254327114542</v>
      </c>
      <c r="K226" s="649">
        <v>13.698740924547376</v>
      </c>
      <c r="L226" s="649">
        <v>17.528444076831175</v>
      </c>
      <c r="M226" s="649">
        <v>0</v>
      </c>
      <c r="N226" s="649">
        <v>0</v>
      </c>
      <c r="O226" s="649">
        <v>10.411037588456944</v>
      </c>
      <c r="P226" s="649">
        <v>7.9663787029378428</v>
      </c>
      <c r="Q226" s="649">
        <v>17.872591367215023</v>
      </c>
      <c r="R226" s="649">
        <v>0</v>
      </c>
      <c r="S226" s="649">
        <v>5.6425573629874703</v>
      </c>
      <c r="T226" s="649">
        <v>7.9124467726618262</v>
      </c>
      <c r="U226" s="649">
        <v>4.7250712250712255</v>
      </c>
      <c r="V226" s="649">
        <v>3.5639953435652361</v>
      </c>
      <c r="W226" s="649">
        <v>0</v>
      </c>
      <c r="X226" s="649">
        <v>7.8019483503354472</v>
      </c>
      <c r="Y226" s="649">
        <v>3.0464724443219069</v>
      </c>
      <c r="Z226" s="649">
        <v>1.5143369175627239</v>
      </c>
      <c r="AA226" s="649">
        <v>1.9008669546303956</v>
      </c>
      <c r="AB226" s="649">
        <v>1.2115308029286525</v>
      </c>
      <c r="AC226" s="649">
        <v>0</v>
      </c>
      <c r="AD226" s="649">
        <v>3.2165242165242165</v>
      </c>
      <c r="AE226" s="649">
        <v>0</v>
      </c>
      <c r="AF226" s="649">
        <v>0</v>
      </c>
      <c r="AG226" s="649">
        <v>0</v>
      </c>
      <c r="AH226" s="649">
        <v>3.7438195018840181</v>
      </c>
      <c r="AI226" s="649">
        <v>0</v>
      </c>
      <c r="AJ226" s="649">
        <v>2.1529577551082926</v>
      </c>
      <c r="AK226" s="649">
        <v>0</v>
      </c>
      <c r="AL226" s="649">
        <v>0</v>
      </c>
      <c r="AM226" s="649">
        <v>0</v>
      </c>
      <c r="AN226" s="649">
        <v>0</v>
      </c>
      <c r="AO226" s="649">
        <v>0</v>
      </c>
      <c r="AP226" s="649">
        <v>0</v>
      </c>
      <c r="AQ226" s="649">
        <v>0</v>
      </c>
    </row>
    <row r="227" spans="1:43" ht="16.5">
      <c r="A227" s="648">
        <v>700</v>
      </c>
      <c r="B227" s="638" t="s">
        <v>250</v>
      </c>
      <c r="C227" s="36">
        <v>4758</v>
      </c>
      <c r="D227" s="649">
        <v>84.892391761244227</v>
      </c>
      <c r="E227" s="649">
        <v>-196.44997898276586</v>
      </c>
      <c r="F227" s="649">
        <v>-100.51996637242539</v>
      </c>
      <c r="G227" s="657">
        <v>-212.07755359394704</v>
      </c>
      <c r="H227" s="649">
        <v>0</v>
      </c>
      <c r="I227" s="649">
        <v>0</v>
      </c>
      <c r="J227" s="649">
        <v>35.015973097940311</v>
      </c>
      <c r="K227" s="649">
        <v>7.8318621269440944</v>
      </c>
      <c r="L227" s="649">
        <v>0</v>
      </c>
      <c r="M227" s="649">
        <v>0</v>
      </c>
      <c r="N227" s="649">
        <v>22.184741488020176</v>
      </c>
      <c r="O227" s="649">
        <v>7.8318621269440944</v>
      </c>
      <c r="P227" s="649">
        <v>3.8997477931904161</v>
      </c>
      <c r="Q227" s="649">
        <v>0</v>
      </c>
      <c r="R227" s="649">
        <v>0</v>
      </c>
      <c r="S227" s="649">
        <v>0</v>
      </c>
      <c r="T227" s="649">
        <v>0</v>
      </c>
      <c r="U227" s="649">
        <v>0</v>
      </c>
      <c r="V227" s="649">
        <v>3.5641025641025643</v>
      </c>
      <c r="W227" s="649">
        <v>0</v>
      </c>
      <c r="X227" s="649">
        <v>0</v>
      </c>
      <c r="Y227" s="649">
        <v>0</v>
      </c>
      <c r="Z227" s="649">
        <v>0.83795712484237073</v>
      </c>
      <c r="AA227" s="649">
        <v>3.7261454392601934</v>
      </c>
      <c r="AB227" s="649">
        <v>0</v>
      </c>
      <c r="AC227" s="649">
        <v>0</v>
      </c>
      <c r="AD227" s="649">
        <v>0</v>
      </c>
      <c r="AE227" s="649">
        <v>0</v>
      </c>
      <c r="AF227" s="649">
        <v>0</v>
      </c>
      <c r="AG227" s="649">
        <v>0</v>
      </c>
      <c r="AH227" s="649">
        <v>0</v>
      </c>
      <c r="AI227" s="649">
        <v>0</v>
      </c>
      <c r="AJ227" s="649">
        <v>0</v>
      </c>
      <c r="AK227" s="649">
        <v>0</v>
      </c>
      <c r="AL227" s="649">
        <v>0</v>
      </c>
      <c r="AM227" s="649">
        <v>0</v>
      </c>
      <c r="AN227" s="649">
        <v>0</v>
      </c>
      <c r="AO227" s="649">
        <v>0</v>
      </c>
      <c r="AP227" s="649">
        <v>0</v>
      </c>
      <c r="AQ227" s="649">
        <v>0</v>
      </c>
    </row>
    <row r="228" spans="1:43" ht="16.5">
      <c r="A228" s="648">
        <v>702</v>
      </c>
      <c r="B228" s="638" t="s">
        <v>251</v>
      </c>
      <c r="C228" s="36">
        <v>4124</v>
      </c>
      <c r="D228" s="649">
        <v>95.267458777885551</v>
      </c>
      <c r="E228" s="649">
        <v>-196.45004849660523</v>
      </c>
      <c r="F228" s="649">
        <v>-100.51988360814742</v>
      </c>
      <c r="G228" s="657">
        <v>-201.70247332686711</v>
      </c>
      <c r="H228" s="649">
        <v>0</v>
      </c>
      <c r="I228" s="649">
        <v>0</v>
      </c>
      <c r="J228" s="649">
        <v>11.542677012609117</v>
      </c>
      <c r="K228" s="649">
        <v>12.288797284190107</v>
      </c>
      <c r="L228" s="649">
        <v>27.74878758486906</v>
      </c>
      <c r="M228" s="649">
        <v>0</v>
      </c>
      <c r="N228" s="649">
        <v>20.693016488845782</v>
      </c>
      <c r="O228" s="649">
        <v>12.288797284190107</v>
      </c>
      <c r="P228" s="649">
        <v>6.2565470417070808</v>
      </c>
      <c r="Q228" s="649">
        <v>0</v>
      </c>
      <c r="R228" s="649">
        <v>0</v>
      </c>
      <c r="S228" s="649">
        <v>0</v>
      </c>
      <c r="T228" s="649">
        <v>0</v>
      </c>
      <c r="U228" s="649">
        <v>0</v>
      </c>
      <c r="V228" s="649">
        <v>3.564015518913676</v>
      </c>
      <c r="W228" s="649">
        <v>0</v>
      </c>
      <c r="X228" s="649">
        <v>0</v>
      </c>
      <c r="Y228" s="649">
        <v>0</v>
      </c>
      <c r="Z228" s="649">
        <v>0.8848205625606208</v>
      </c>
      <c r="AA228" s="649">
        <v>0</v>
      </c>
      <c r="AB228" s="649">
        <v>0</v>
      </c>
      <c r="AC228" s="649">
        <v>0</v>
      </c>
      <c r="AD228" s="649">
        <v>0</v>
      </c>
      <c r="AE228" s="649">
        <v>0</v>
      </c>
      <c r="AF228" s="649">
        <v>0</v>
      </c>
      <c r="AG228" s="649">
        <v>0</v>
      </c>
      <c r="AH228" s="649">
        <v>0</v>
      </c>
      <c r="AI228" s="649">
        <v>0</v>
      </c>
      <c r="AJ228" s="649">
        <v>0</v>
      </c>
      <c r="AK228" s="649">
        <v>0</v>
      </c>
      <c r="AL228" s="649">
        <v>0</v>
      </c>
      <c r="AM228" s="649">
        <v>0</v>
      </c>
      <c r="AN228" s="649">
        <v>0</v>
      </c>
      <c r="AO228" s="649">
        <v>0</v>
      </c>
      <c r="AP228" s="649">
        <v>0</v>
      </c>
      <c r="AQ228" s="649">
        <v>0</v>
      </c>
    </row>
    <row r="229" spans="1:43" ht="16.5">
      <c r="A229" s="648">
        <v>704</v>
      </c>
      <c r="B229" s="638" t="s">
        <v>252</v>
      </c>
      <c r="C229" s="36">
        <v>6436</v>
      </c>
      <c r="D229" s="649">
        <v>115.52812305779987</v>
      </c>
      <c r="E229" s="649">
        <v>-196.44996892479801</v>
      </c>
      <c r="F229" s="649">
        <v>-100.52004350528279</v>
      </c>
      <c r="G229" s="657">
        <v>-181.44188937228091</v>
      </c>
      <c r="H229" s="649">
        <v>0</v>
      </c>
      <c r="I229" s="649">
        <v>0</v>
      </c>
      <c r="J229" s="649">
        <v>77.659571162212558</v>
      </c>
      <c r="K229" s="649">
        <v>0</v>
      </c>
      <c r="L229" s="649">
        <v>5.9268178993163456</v>
      </c>
      <c r="M229" s="649">
        <v>0</v>
      </c>
      <c r="N229" s="649">
        <v>0</v>
      </c>
      <c r="O229" s="649">
        <v>0</v>
      </c>
      <c r="P229" s="649">
        <v>27.047234307022997</v>
      </c>
      <c r="Q229" s="649">
        <v>0</v>
      </c>
      <c r="R229" s="649">
        <v>0</v>
      </c>
      <c r="S229" s="649">
        <v>0</v>
      </c>
      <c r="T229" s="649">
        <v>0</v>
      </c>
      <c r="U229" s="649">
        <v>0</v>
      </c>
      <c r="V229" s="649">
        <v>3.5640149160969545</v>
      </c>
      <c r="W229" s="649">
        <v>0</v>
      </c>
      <c r="X229" s="649">
        <v>0</v>
      </c>
      <c r="Y229" s="649">
        <v>0</v>
      </c>
      <c r="Z229" s="649">
        <v>1.3304847731510254</v>
      </c>
      <c r="AA229" s="649">
        <v>0</v>
      </c>
      <c r="AB229" s="649">
        <v>0</v>
      </c>
      <c r="AC229" s="649">
        <v>0</v>
      </c>
      <c r="AD229" s="649">
        <v>0</v>
      </c>
      <c r="AE229" s="649">
        <v>0</v>
      </c>
      <c r="AF229" s="649">
        <v>0</v>
      </c>
      <c r="AG229" s="649">
        <v>0</v>
      </c>
      <c r="AH229" s="649">
        <v>0</v>
      </c>
      <c r="AI229" s="649">
        <v>0</v>
      </c>
      <c r="AJ229" s="649">
        <v>0</v>
      </c>
      <c r="AK229" s="649">
        <v>0</v>
      </c>
      <c r="AL229" s="649">
        <v>0</v>
      </c>
      <c r="AM229" s="649">
        <v>0</v>
      </c>
      <c r="AN229" s="649">
        <v>0</v>
      </c>
      <c r="AO229" s="649">
        <v>0</v>
      </c>
      <c r="AP229" s="649">
        <v>0</v>
      </c>
      <c r="AQ229" s="649">
        <v>0</v>
      </c>
    </row>
    <row r="230" spans="1:43" ht="16.5">
      <c r="A230" s="648">
        <v>707</v>
      </c>
      <c r="B230" s="638" t="s">
        <v>253</v>
      </c>
      <c r="C230" s="36">
        <v>1902</v>
      </c>
      <c r="D230" s="649">
        <v>8.9779179810725545</v>
      </c>
      <c r="E230" s="649">
        <v>-196.45005257623555</v>
      </c>
      <c r="F230" s="649">
        <v>-100.51997896950579</v>
      </c>
      <c r="G230" s="657">
        <v>-287.99211356466878</v>
      </c>
      <c r="H230" s="649">
        <v>0</v>
      </c>
      <c r="I230" s="649">
        <v>0</v>
      </c>
      <c r="J230" s="649">
        <v>0</v>
      </c>
      <c r="K230" s="649">
        <v>0</v>
      </c>
      <c r="L230" s="649">
        <v>0</v>
      </c>
      <c r="M230" s="649">
        <v>0</v>
      </c>
      <c r="N230" s="649">
        <v>0</v>
      </c>
      <c r="O230" s="649">
        <v>0</v>
      </c>
      <c r="P230" s="649">
        <v>4.8774973711882232</v>
      </c>
      <c r="Q230" s="649">
        <v>0</v>
      </c>
      <c r="R230" s="649">
        <v>0</v>
      </c>
      <c r="S230" s="649">
        <v>0</v>
      </c>
      <c r="T230" s="649">
        <v>0</v>
      </c>
      <c r="U230" s="649">
        <v>0</v>
      </c>
      <c r="V230" s="649">
        <v>3.564143007360673</v>
      </c>
      <c r="W230" s="649">
        <v>0</v>
      </c>
      <c r="X230" s="649">
        <v>0</v>
      </c>
      <c r="Y230" s="649">
        <v>0</v>
      </c>
      <c r="Z230" s="649">
        <v>0.5362776025236593</v>
      </c>
      <c r="AA230" s="649">
        <v>0</v>
      </c>
      <c r="AB230" s="649">
        <v>0</v>
      </c>
      <c r="AC230" s="649">
        <v>0</v>
      </c>
      <c r="AD230" s="649">
        <v>0</v>
      </c>
      <c r="AE230" s="649">
        <v>0</v>
      </c>
      <c r="AF230" s="649">
        <v>0</v>
      </c>
      <c r="AG230" s="649">
        <v>0</v>
      </c>
      <c r="AH230" s="649">
        <v>0</v>
      </c>
      <c r="AI230" s="649">
        <v>0</v>
      </c>
      <c r="AJ230" s="649">
        <v>0</v>
      </c>
      <c r="AK230" s="649">
        <v>0</v>
      </c>
      <c r="AL230" s="649">
        <v>0</v>
      </c>
      <c r="AM230" s="649">
        <v>0</v>
      </c>
      <c r="AN230" s="649">
        <v>0</v>
      </c>
      <c r="AO230" s="649">
        <v>0</v>
      </c>
      <c r="AP230" s="649">
        <v>0</v>
      </c>
      <c r="AQ230" s="649">
        <v>0</v>
      </c>
    </row>
    <row r="231" spans="1:43" ht="16.5">
      <c r="A231" s="648">
        <v>710</v>
      </c>
      <c r="B231" s="638" t="s">
        <v>254</v>
      </c>
      <c r="C231" s="36">
        <v>27209</v>
      </c>
      <c r="D231" s="649">
        <v>297.44904259619977</v>
      </c>
      <c r="E231" s="649">
        <v>-196.44999816237274</v>
      </c>
      <c r="F231" s="649">
        <v>-100.52001176081444</v>
      </c>
      <c r="G231" s="657">
        <v>0.4790326730126061</v>
      </c>
      <c r="H231" s="649">
        <v>142.31930611194826</v>
      </c>
      <c r="I231" s="649">
        <v>0</v>
      </c>
      <c r="J231" s="649">
        <v>24.492741372340035</v>
      </c>
      <c r="K231" s="649">
        <v>13.202433018486531</v>
      </c>
      <c r="L231" s="649">
        <v>12.6174795104561</v>
      </c>
      <c r="M231" s="649">
        <v>0</v>
      </c>
      <c r="N231" s="649">
        <v>22.855562497702966</v>
      </c>
      <c r="O231" s="649">
        <v>11.394612076886323</v>
      </c>
      <c r="P231" s="649">
        <v>13.964313278694549</v>
      </c>
      <c r="Q231" s="649">
        <v>32.281120217575065</v>
      </c>
      <c r="R231" s="649">
        <v>0</v>
      </c>
      <c r="S231" s="649">
        <v>0</v>
      </c>
      <c r="T231" s="649">
        <v>0</v>
      </c>
      <c r="U231" s="649">
        <v>5.4325407034437134</v>
      </c>
      <c r="V231" s="649">
        <v>3.5640045573155943</v>
      </c>
      <c r="W231" s="649">
        <v>0</v>
      </c>
      <c r="X231" s="649">
        <v>11.394906097247235</v>
      </c>
      <c r="Y231" s="649">
        <v>0</v>
      </c>
      <c r="Z231" s="649">
        <v>1.1508691976919401</v>
      </c>
      <c r="AA231" s="649">
        <v>0.97736043220993052</v>
      </c>
      <c r="AB231" s="649">
        <v>0.8305707670256165</v>
      </c>
      <c r="AC231" s="649">
        <v>0</v>
      </c>
      <c r="AD231" s="649">
        <v>0</v>
      </c>
      <c r="AE231" s="649">
        <v>0.97122275717593443</v>
      </c>
      <c r="AF231" s="649">
        <v>0</v>
      </c>
      <c r="AG231" s="649">
        <v>0</v>
      </c>
      <c r="AH231" s="649">
        <v>0</v>
      </c>
      <c r="AI231" s="649">
        <v>0</v>
      </c>
      <c r="AJ231" s="649">
        <v>0</v>
      </c>
      <c r="AK231" s="649">
        <v>0</v>
      </c>
      <c r="AL231" s="649">
        <v>0</v>
      </c>
      <c r="AM231" s="649">
        <v>0</v>
      </c>
      <c r="AN231" s="649">
        <v>0</v>
      </c>
      <c r="AO231" s="649">
        <v>0</v>
      </c>
      <c r="AP231" s="649">
        <v>0</v>
      </c>
      <c r="AQ231" s="649">
        <v>0</v>
      </c>
    </row>
    <row r="232" spans="1:43" ht="16.5">
      <c r="A232" s="648">
        <v>729</v>
      </c>
      <c r="B232" s="638" t="s">
        <v>255</v>
      </c>
      <c r="C232" s="36">
        <v>8847</v>
      </c>
      <c r="D232" s="649">
        <v>406.54877359556912</v>
      </c>
      <c r="E232" s="649">
        <v>-196.44998304510003</v>
      </c>
      <c r="F232" s="649">
        <v>-100.51995026562676</v>
      </c>
      <c r="G232" s="657">
        <v>109.57884028484231</v>
      </c>
      <c r="H232" s="649">
        <v>143.12524019441619</v>
      </c>
      <c r="I232" s="649">
        <v>0</v>
      </c>
      <c r="J232" s="649">
        <v>51.115067254436532</v>
      </c>
      <c r="K232" s="649">
        <v>31.674578953317507</v>
      </c>
      <c r="L232" s="649">
        <v>43.116762744433139</v>
      </c>
      <c r="M232" s="649">
        <v>0</v>
      </c>
      <c r="N232" s="649">
        <v>39.813835198372331</v>
      </c>
      <c r="O232" s="649">
        <v>31.674578953317507</v>
      </c>
      <c r="P232" s="649">
        <v>6.0941562111450205</v>
      </c>
      <c r="Q232" s="649">
        <v>31.687577709958177</v>
      </c>
      <c r="R232" s="649">
        <v>0</v>
      </c>
      <c r="S232" s="649">
        <v>0</v>
      </c>
      <c r="T232" s="649">
        <v>0</v>
      </c>
      <c r="U232" s="649">
        <v>14.528540748276251</v>
      </c>
      <c r="V232" s="649">
        <v>3.5640330055386005</v>
      </c>
      <c r="W232" s="649">
        <v>0</v>
      </c>
      <c r="X232" s="649">
        <v>0</v>
      </c>
      <c r="Y232" s="649">
        <v>0</v>
      </c>
      <c r="Z232" s="649">
        <v>1.00565163332203</v>
      </c>
      <c r="AA232" s="649">
        <v>3.3398892279868884</v>
      </c>
      <c r="AB232" s="649">
        <v>1.2771560981123544</v>
      </c>
      <c r="AC232" s="649">
        <v>0</v>
      </c>
      <c r="AD232" s="649">
        <v>0</v>
      </c>
      <c r="AE232" s="649">
        <v>4.5317056629365888</v>
      </c>
      <c r="AF232" s="649">
        <v>0</v>
      </c>
      <c r="AG232" s="649">
        <v>0</v>
      </c>
      <c r="AH232" s="649">
        <v>0</v>
      </c>
      <c r="AI232" s="649">
        <v>0</v>
      </c>
      <c r="AJ232" s="649">
        <v>0</v>
      </c>
      <c r="AK232" s="649">
        <v>0</v>
      </c>
      <c r="AL232" s="649">
        <v>0</v>
      </c>
      <c r="AM232" s="649">
        <v>0</v>
      </c>
      <c r="AN232" s="649">
        <v>0</v>
      </c>
      <c r="AO232" s="649">
        <v>0</v>
      </c>
      <c r="AP232" s="649">
        <v>0</v>
      </c>
      <c r="AQ232" s="649">
        <v>0</v>
      </c>
    </row>
    <row r="233" spans="1:43" ht="16.5">
      <c r="A233" s="648">
        <v>732</v>
      </c>
      <c r="B233" s="638" t="s">
        <v>256</v>
      </c>
      <c r="C233" s="36">
        <v>3344</v>
      </c>
      <c r="D233" s="649">
        <v>371.83074162679424</v>
      </c>
      <c r="E233" s="649">
        <v>-196.45005980861245</v>
      </c>
      <c r="F233" s="649">
        <v>-100.52003588516746</v>
      </c>
      <c r="G233" s="657">
        <v>74.860645933014354</v>
      </c>
      <c r="H233" s="649">
        <v>279.66447368421052</v>
      </c>
      <c r="I233" s="649">
        <v>0</v>
      </c>
      <c r="J233" s="649">
        <v>35.587320574162682</v>
      </c>
      <c r="K233" s="649">
        <v>0</v>
      </c>
      <c r="L233" s="649">
        <v>0</v>
      </c>
      <c r="M233" s="649">
        <v>0</v>
      </c>
      <c r="N233" s="649">
        <v>33.637858851674643</v>
      </c>
      <c r="O233" s="649">
        <v>0</v>
      </c>
      <c r="P233" s="649">
        <v>4.804126794258373</v>
      </c>
      <c r="Q233" s="649">
        <v>0</v>
      </c>
      <c r="R233" s="649">
        <v>0</v>
      </c>
      <c r="S233" s="649">
        <v>0</v>
      </c>
      <c r="T233" s="649">
        <v>17.554724880382775</v>
      </c>
      <c r="U233" s="649">
        <v>0</v>
      </c>
      <c r="V233" s="649">
        <v>3.5639952153110048</v>
      </c>
      <c r="W233" s="649">
        <v>0</v>
      </c>
      <c r="X233" s="649">
        <v>0</v>
      </c>
      <c r="Y233" s="649">
        <v>0</v>
      </c>
      <c r="Z233" s="649">
        <v>0.76614832535885169</v>
      </c>
      <c r="AA233" s="649">
        <v>0</v>
      </c>
      <c r="AB233" s="649">
        <v>0</v>
      </c>
      <c r="AC233" s="649">
        <v>0</v>
      </c>
      <c r="AD233" s="649">
        <v>0</v>
      </c>
      <c r="AE233" s="649">
        <v>0</v>
      </c>
      <c r="AF233" s="649">
        <v>0</v>
      </c>
      <c r="AG233" s="649">
        <v>0</v>
      </c>
      <c r="AH233" s="649">
        <v>0</v>
      </c>
      <c r="AI233" s="649">
        <v>0</v>
      </c>
      <c r="AJ233" s="649">
        <v>0</v>
      </c>
      <c r="AK233" s="649">
        <v>0</v>
      </c>
      <c r="AL233" s="649">
        <v>0</v>
      </c>
      <c r="AM233" s="649">
        <v>0</v>
      </c>
      <c r="AN233" s="649">
        <v>0</v>
      </c>
      <c r="AO233" s="649">
        <v>0</v>
      </c>
      <c r="AP233" s="649">
        <v>0</v>
      </c>
      <c r="AQ233" s="649">
        <v>-3.7479066985645932</v>
      </c>
    </row>
    <row r="234" spans="1:43" ht="16.5">
      <c r="A234" s="648">
        <v>734</v>
      </c>
      <c r="B234" s="638" t="s">
        <v>257</v>
      </c>
      <c r="C234" s="36">
        <v>51100</v>
      </c>
      <c r="D234" s="649">
        <v>291.67722113502936</v>
      </c>
      <c r="E234" s="649">
        <v>-196.45</v>
      </c>
      <c r="F234" s="649">
        <v>-100.52</v>
      </c>
      <c r="G234" s="657">
        <v>-5.2927788649706455</v>
      </c>
      <c r="H234" s="649">
        <v>134.33968688845403</v>
      </c>
      <c r="I234" s="649">
        <v>0</v>
      </c>
      <c r="J234" s="649">
        <v>53.097690802348339</v>
      </c>
      <c r="K234" s="649">
        <v>28.236046966731898</v>
      </c>
      <c r="L234" s="649">
        <v>2.9859491193737768</v>
      </c>
      <c r="M234" s="649">
        <v>0</v>
      </c>
      <c r="N234" s="649">
        <v>12.556477495107632</v>
      </c>
      <c r="O234" s="649">
        <v>24.3273385518591</v>
      </c>
      <c r="P234" s="649">
        <v>7.2948532289628183</v>
      </c>
      <c r="Q234" s="649">
        <v>12.625009784735813</v>
      </c>
      <c r="R234" s="649">
        <v>0</v>
      </c>
      <c r="S234" s="649">
        <v>0</v>
      </c>
      <c r="T234" s="649">
        <v>2.3033463796477496</v>
      </c>
      <c r="U234" s="649">
        <v>4.6533659491193742</v>
      </c>
      <c r="V234" s="649">
        <v>3.5639921722113503</v>
      </c>
      <c r="W234" s="649">
        <v>3.7512328767123289</v>
      </c>
      <c r="X234" s="649">
        <v>0</v>
      </c>
      <c r="Y234" s="649">
        <v>0</v>
      </c>
      <c r="Z234" s="649">
        <v>1.1365949119373777</v>
      </c>
      <c r="AA234" s="649">
        <v>0.6360469667318982</v>
      </c>
      <c r="AB234" s="649">
        <v>1.1056164383561644</v>
      </c>
      <c r="AC234" s="649">
        <v>0</v>
      </c>
      <c r="AD234" s="649">
        <v>0</v>
      </c>
      <c r="AE234" s="649">
        <v>0.82782778864970641</v>
      </c>
      <c r="AF234" s="649">
        <v>0</v>
      </c>
      <c r="AG234" s="649">
        <v>6.8473581213307239E-2</v>
      </c>
      <c r="AH234" s="649">
        <v>0</v>
      </c>
      <c r="AI234" s="649">
        <v>0</v>
      </c>
      <c r="AJ234" s="649">
        <v>0</v>
      </c>
      <c r="AK234" s="649">
        <v>0</v>
      </c>
      <c r="AL234" s="649">
        <v>0</v>
      </c>
      <c r="AM234" s="649">
        <v>0</v>
      </c>
      <c r="AN234" s="649">
        <v>0</v>
      </c>
      <c r="AO234" s="649">
        <v>0</v>
      </c>
      <c r="AP234" s="649">
        <v>0</v>
      </c>
      <c r="AQ234" s="649">
        <v>-1.8323287671232877</v>
      </c>
    </row>
    <row r="235" spans="1:43" ht="16.5">
      <c r="A235" s="648">
        <v>738</v>
      </c>
      <c r="B235" s="638" t="s">
        <v>258</v>
      </c>
      <c r="C235" s="36">
        <v>2974</v>
      </c>
      <c r="D235" s="649">
        <v>162.12844653665098</v>
      </c>
      <c r="E235" s="649">
        <v>-196.44989912575656</v>
      </c>
      <c r="F235" s="649">
        <v>-100.51983860121049</v>
      </c>
      <c r="G235" s="657">
        <v>-134.84129119031607</v>
      </c>
      <c r="H235" s="649">
        <v>0</v>
      </c>
      <c r="I235" s="649">
        <v>0</v>
      </c>
      <c r="J235" s="649">
        <v>40.014794889038335</v>
      </c>
      <c r="K235" s="649">
        <v>58.138870208473435</v>
      </c>
      <c r="L235" s="649">
        <v>0</v>
      </c>
      <c r="M235" s="649">
        <v>0</v>
      </c>
      <c r="N235" s="649">
        <v>0</v>
      </c>
      <c r="O235" s="649">
        <v>50.621049092131805</v>
      </c>
      <c r="P235" s="649">
        <v>8.6708137188971079</v>
      </c>
      <c r="Q235" s="649">
        <v>0</v>
      </c>
      <c r="R235" s="649">
        <v>0</v>
      </c>
      <c r="S235" s="649">
        <v>0</v>
      </c>
      <c r="T235" s="649">
        <v>0</v>
      </c>
      <c r="U235" s="649">
        <v>0</v>
      </c>
      <c r="V235" s="649">
        <v>3.5638870208473437</v>
      </c>
      <c r="W235" s="649">
        <v>0</v>
      </c>
      <c r="X235" s="649">
        <v>0</v>
      </c>
      <c r="Y235" s="649">
        <v>0</v>
      </c>
      <c r="Z235" s="649">
        <v>1.1190316072629456</v>
      </c>
      <c r="AA235" s="649">
        <v>0</v>
      </c>
      <c r="AB235" s="649">
        <v>0</v>
      </c>
      <c r="AC235" s="649">
        <v>0</v>
      </c>
      <c r="AD235" s="649">
        <v>0</v>
      </c>
      <c r="AE235" s="649">
        <v>0</v>
      </c>
      <c r="AF235" s="649">
        <v>0</v>
      </c>
      <c r="AG235" s="649">
        <v>0</v>
      </c>
      <c r="AH235" s="649">
        <v>0</v>
      </c>
      <c r="AI235" s="649">
        <v>0</v>
      </c>
      <c r="AJ235" s="649">
        <v>0</v>
      </c>
      <c r="AK235" s="649">
        <v>0</v>
      </c>
      <c r="AL235" s="649">
        <v>0</v>
      </c>
      <c r="AM235" s="649">
        <v>0</v>
      </c>
      <c r="AN235" s="649">
        <v>0</v>
      </c>
      <c r="AO235" s="649">
        <v>0</v>
      </c>
      <c r="AP235" s="649">
        <v>0</v>
      </c>
      <c r="AQ235" s="649">
        <v>0</v>
      </c>
    </row>
    <row r="236" spans="1:43" ht="16.5">
      <c r="A236" s="648">
        <v>739</v>
      </c>
      <c r="B236" s="638" t="s">
        <v>259</v>
      </c>
      <c r="C236" s="36">
        <v>3216</v>
      </c>
      <c r="D236" s="649">
        <v>438.27953980099505</v>
      </c>
      <c r="E236" s="649">
        <v>-196.44993781094527</v>
      </c>
      <c r="F236" s="649">
        <v>-100.51990049751244</v>
      </c>
      <c r="G236" s="657">
        <v>141.3097014925373</v>
      </c>
      <c r="H236" s="649">
        <v>328.21797263681594</v>
      </c>
      <c r="I236" s="649">
        <v>0</v>
      </c>
      <c r="J236" s="649">
        <v>22.202114427860696</v>
      </c>
      <c r="K236" s="649">
        <v>11.123445273631841</v>
      </c>
      <c r="L236" s="649">
        <v>0</v>
      </c>
      <c r="M236" s="649">
        <v>0</v>
      </c>
      <c r="N236" s="649">
        <v>55.368159203980099</v>
      </c>
      <c r="O236" s="649">
        <v>11.123445273631841</v>
      </c>
      <c r="P236" s="649">
        <v>5.8339552238805972</v>
      </c>
      <c r="Q236" s="649">
        <v>0</v>
      </c>
      <c r="R236" s="649">
        <v>0</v>
      </c>
      <c r="S236" s="649">
        <v>0</v>
      </c>
      <c r="T236" s="649">
        <v>0</v>
      </c>
      <c r="U236" s="649">
        <v>0</v>
      </c>
      <c r="V236" s="649">
        <v>3.564054726368159</v>
      </c>
      <c r="W236" s="649">
        <v>0</v>
      </c>
      <c r="X236" s="649">
        <v>0</v>
      </c>
      <c r="Y236" s="649">
        <v>0</v>
      </c>
      <c r="Z236" s="649">
        <v>0.84639303482587069</v>
      </c>
      <c r="AA236" s="649">
        <v>0</v>
      </c>
      <c r="AB236" s="649">
        <v>0</v>
      </c>
      <c r="AC236" s="649">
        <v>0</v>
      </c>
      <c r="AD236" s="649">
        <v>0</v>
      </c>
      <c r="AE236" s="649">
        <v>0</v>
      </c>
      <c r="AF236" s="649">
        <v>0</v>
      </c>
      <c r="AG236" s="649">
        <v>0</v>
      </c>
      <c r="AH236" s="649">
        <v>0</v>
      </c>
      <c r="AI236" s="649">
        <v>0</v>
      </c>
      <c r="AJ236" s="649">
        <v>0</v>
      </c>
      <c r="AK236" s="649">
        <v>0</v>
      </c>
      <c r="AL236" s="649">
        <v>0</v>
      </c>
      <c r="AM236" s="649">
        <v>0</v>
      </c>
      <c r="AN236" s="649">
        <v>0</v>
      </c>
      <c r="AO236" s="649">
        <v>0</v>
      </c>
      <c r="AP236" s="649">
        <v>0</v>
      </c>
      <c r="AQ236" s="649">
        <v>0</v>
      </c>
    </row>
    <row r="237" spans="1:43" ht="16.5">
      <c r="A237" s="648">
        <v>740</v>
      </c>
      <c r="B237" s="638" t="s">
        <v>260</v>
      </c>
      <c r="C237" s="36">
        <v>31843</v>
      </c>
      <c r="D237" s="649">
        <v>283.61957102031846</v>
      </c>
      <c r="E237" s="649">
        <v>-196.44998900857331</v>
      </c>
      <c r="F237" s="649">
        <v>-100.51998869453256</v>
      </c>
      <c r="G237" s="657">
        <v>-13.350406682787426</v>
      </c>
      <c r="H237" s="649">
        <v>161.77367082247275</v>
      </c>
      <c r="I237" s="649">
        <v>0</v>
      </c>
      <c r="J237" s="649">
        <v>32.887479194799482</v>
      </c>
      <c r="K237" s="649">
        <v>20.736676820651322</v>
      </c>
      <c r="L237" s="649">
        <v>2.3958483811198694</v>
      </c>
      <c r="M237" s="649">
        <v>0</v>
      </c>
      <c r="N237" s="649">
        <v>0</v>
      </c>
      <c r="O237" s="649">
        <v>15.306755016801182</v>
      </c>
      <c r="P237" s="649">
        <v>6.1085010834406308</v>
      </c>
      <c r="Q237" s="649">
        <v>0</v>
      </c>
      <c r="R237" s="649">
        <v>0</v>
      </c>
      <c r="S237" s="649">
        <v>0</v>
      </c>
      <c r="T237" s="649">
        <v>4.6280187168294447</v>
      </c>
      <c r="U237" s="649">
        <v>6.054705900825927</v>
      </c>
      <c r="V237" s="649">
        <v>3.5639858053575355</v>
      </c>
      <c r="W237" s="649">
        <v>0</v>
      </c>
      <c r="X237" s="649">
        <v>7.1865716169958862</v>
      </c>
      <c r="Y237" s="649">
        <v>10.617749583895989</v>
      </c>
      <c r="Z237" s="649">
        <v>1.0459441635524291</v>
      </c>
      <c r="AA237" s="649">
        <v>0</v>
      </c>
      <c r="AB237" s="649">
        <v>0</v>
      </c>
      <c r="AC237" s="649">
        <v>0</v>
      </c>
      <c r="AD237" s="649">
        <v>0</v>
      </c>
      <c r="AE237" s="649">
        <v>0</v>
      </c>
      <c r="AF237" s="649">
        <v>5.8097541060829698</v>
      </c>
      <c r="AG237" s="649">
        <v>0.28439531451182365</v>
      </c>
      <c r="AH237" s="649">
        <v>5.2195144929811885</v>
      </c>
      <c r="AI237" s="649">
        <v>0</v>
      </c>
      <c r="AJ237" s="649">
        <v>0</v>
      </c>
      <c r="AK237" s="649">
        <v>0</v>
      </c>
      <c r="AL237" s="649">
        <v>0</v>
      </c>
      <c r="AM237" s="649">
        <v>0</v>
      </c>
      <c r="AN237" s="649">
        <v>0</v>
      </c>
      <c r="AO237" s="649">
        <v>0</v>
      </c>
      <c r="AP237" s="649">
        <v>0</v>
      </c>
      <c r="AQ237" s="649">
        <v>0</v>
      </c>
    </row>
    <row r="238" spans="1:43" ht="16.5">
      <c r="A238" s="648">
        <v>742</v>
      </c>
      <c r="B238" s="638" t="s">
        <v>261</v>
      </c>
      <c r="C238" s="36">
        <v>978</v>
      </c>
      <c r="D238" s="649">
        <v>770.11145194274025</v>
      </c>
      <c r="E238" s="649">
        <v>-196.44989775051124</v>
      </c>
      <c r="F238" s="649">
        <v>-100.52044989775051</v>
      </c>
      <c r="G238" s="657">
        <v>473.14110429447851</v>
      </c>
      <c r="H238" s="649">
        <v>678.35276073619627</v>
      </c>
      <c r="I238" s="649">
        <v>0</v>
      </c>
      <c r="J238" s="649">
        <v>0</v>
      </c>
      <c r="K238" s="649">
        <v>32.006134969325153</v>
      </c>
      <c r="L238" s="649">
        <v>0</v>
      </c>
      <c r="M238" s="649">
        <v>0</v>
      </c>
      <c r="N238" s="649">
        <v>0</v>
      </c>
      <c r="O238" s="649">
        <v>32.006134969325153</v>
      </c>
      <c r="P238" s="649">
        <v>11.258691206543967</v>
      </c>
      <c r="Q238" s="649">
        <v>0</v>
      </c>
      <c r="R238" s="649">
        <v>0</v>
      </c>
      <c r="S238" s="649">
        <v>0</v>
      </c>
      <c r="T238" s="649">
        <v>0</v>
      </c>
      <c r="U238" s="649">
        <v>0</v>
      </c>
      <c r="V238" s="649">
        <v>3.5644171779141103</v>
      </c>
      <c r="W238" s="649">
        <v>0</v>
      </c>
      <c r="X238" s="649">
        <v>0</v>
      </c>
      <c r="Y238" s="649">
        <v>0</v>
      </c>
      <c r="Z238" s="649">
        <v>0.83844580777096112</v>
      </c>
      <c r="AA238" s="649">
        <v>12.084867075664622</v>
      </c>
      <c r="AB238" s="649">
        <v>0</v>
      </c>
      <c r="AC238" s="649">
        <v>0</v>
      </c>
      <c r="AD238" s="649">
        <v>0</v>
      </c>
      <c r="AE238" s="649">
        <v>0</v>
      </c>
      <c r="AF238" s="649">
        <v>0</v>
      </c>
      <c r="AG238" s="649">
        <v>0</v>
      </c>
      <c r="AH238" s="649">
        <v>0</v>
      </c>
      <c r="AI238" s="649">
        <v>0</v>
      </c>
      <c r="AJ238" s="649">
        <v>0</v>
      </c>
      <c r="AK238" s="649">
        <v>0</v>
      </c>
      <c r="AL238" s="649">
        <v>0</v>
      </c>
      <c r="AM238" s="649">
        <v>0</v>
      </c>
      <c r="AN238" s="649">
        <v>0</v>
      </c>
      <c r="AO238" s="649">
        <v>0</v>
      </c>
      <c r="AP238" s="649">
        <v>0</v>
      </c>
      <c r="AQ238" s="649">
        <v>0</v>
      </c>
    </row>
    <row r="239" spans="1:43" ht="16.5">
      <c r="A239" s="648">
        <v>743</v>
      </c>
      <c r="B239" s="638" t="s">
        <v>262</v>
      </c>
      <c r="C239" s="36">
        <v>66160</v>
      </c>
      <c r="D239" s="649">
        <v>276.6776753325272</v>
      </c>
      <c r="E239" s="649">
        <v>-196.45</v>
      </c>
      <c r="F239" s="649">
        <v>-100.5199969770254</v>
      </c>
      <c r="G239" s="657">
        <v>-20.292321644498188</v>
      </c>
      <c r="H239" s="649">
        <v>153.51484280532043</v>
      </c>
      <c r="I239" s="649">
        <v>0</v>
      </c>
      <c r="J239" s="649">
        <v>44.608524788391776</v>
      </c>
      <c r="K239" s="649">
        <v>17.798397823458284</v>
      </c>
      <c r="L239" s="649">
        <v>5.7656287787182592</v>
      </c>
      <c r="M239" s="649">
        <v>0</v>
      </c>
      <c r="N239" s="649">
        <v>16.985565296251512</v>
      </c>
      <c r="O239" s="649">
        <v>9.4399183796856114</v>
      </c>
      <c r="P239" s="649">
        <v>6.7243349455864569</v>
      </c>
      <c r="Q239" s="649">
        <v>0</v>
      </c>
      <c r="R239" s="649">
        <v>0</v>
      </c>
      <c r="S239" s="649">
        <v>0</v>
      </c>
      <c r="T239" s="649">
        <v>4.601299879081016</v>
      </c>
      <c r="U239" s="649">
        <v>3.1569981862152359</v>
      </c>
      <c r="V239" s="649">
        <v>3.5639963724304717</v>
      </c>
      <c r="W239" s="649">
        <v>2.4070133010882708</v>
      </c>
      <c r="X239" s="649">
        <v>3.682073760580411</v>
      </c>
      <c r="Y239" s="649">
        <v>1.2418984280532044</v>
      </c>
      <c r="Z239" s="649">
        <v>1.568409915356711</v>
      </c>
      <c r="AA239" s="649">
        <v>0.5805925030229746</v>
      </c>
      <c r="AB239" s="649">
        <v>1.0247279322853688</v>
      </c>
      <c r="AC239" s="649">
        <v>0</v>
      </c>
      <c r="AD239" s="649">
        <v>0</v>
      </c>
      <c r="AE239" s="649">
        <v>0.41461608222490931</v>
      </c>
      <c r="AF239" s="649">
        <v>0</v>
      </c>
      <c r="AG239" s="649">
        <v>0</v>
      </c>
      <c r="AH239" s="649">
        <v>0</v>
      </c>
      <c r="AI239" s="649">
        <v>0</v>
      </c>
      <c r="AJ239" s="649">
        <v>0</v>
      </c>
      <c r="AK239" s="649">
        <v>0</v>
      </c>
      <c r="AL239" s="649">
        <v>0</v>
      </c>
      <c r="AM239" s="649">
        <v>0</v>
      </c>
      <c r="AN239" s="649">
        <v>0</v>
      </c>
      <c r="AO239" s="649">
        <v>0</v>
      </c>
      <c r="AP239" s="649">
        <v>0</v>
      </c>
      <c r="AQ239" s="649">
        <v>-0.40116384522370013</v>
      </c>
    </row>
    <row r="240" spans="1:43" ht="16.5">
      <c r="A240" s="648">
        <v>746</v>
      </c>
      <c r="B240" s="638" t="s">
        <v>263</v>
      </c>
      <c r="C240" s="36">
        <v>4713</v>
      </c>
      <c r="D240" s="649">
        <v>362.893061744112</v>
      </c>
      <c r="E240" s="649">
        <v>-196.45003182686187</v>
      </c>
      <c r="F240" s="649">
        <v>-100.520050922979</v>
      </c>
      <c r="G240" s="657">
        <v>65.922978994271162</v>
      </c>
      <c r="H240" s="649">
        <v>211.42817738171016</v>
      </c>
      <c r="I240" s="649">
        <v>0</v>
      </c>
      <c r="J240" s="649">
        <v>90.900700190961174</v>
      </c>
      <c r="K240" s="649">
        <v>5.692764693401231</v>
      </c>
      <c r="L240" s="649">
        <v>32.37470825376618</v>
      </c>
      <c r="M240" s="649">
        <v>0</v>
      </c>
      <c r="N240" s="649">
        <v>0</v>
      </c>
      <c r="O240" s="649">
        <v>4.7438998514746444</v>
      </c>
      <c r="P240" s="649">
        <v>11.562274559728412</v>
      </c>
      <c r="Q240" s="649">
        <v>0</v>
      </c>
      <c r="R240" s="649">
        <v>0</v>
      </c>
      <c r="S240" s="649">
        <v>0</v>
      </c>
      <c r="T240" s="649">
        <v>0.86187141947803947</v>
      </c>
      <c r="U240" s="649">
        <v>0</v>
      </c>
      <c r="V240" s="649">
        <v>3.5639719923615529</v>
      </c>
      <c r="W240" s="649">
        <v>0</v>
      </c>
      <c r="X240" s="649">
        <v>0</v>
      </c>
      <c r="Y240" s="649">
        <v>0</v>
      </c>
      <c r="Z240" s="649">
        <v>1.7646934012306386</v>
      </c>
      <c r="AA240" s="649">
        <v>0</v>
      </c>
      <c r="AB240" s="649">
        <v>0</v>
      </c>
      <c r="AC240" s="649">
        <v>0</v>
      </c>
      <c r="AD240" s="649">
        <v>0</v>
      </c>
      <c r="AE240" s="649">
        <v>0</v>
      </c>
      <c r="AF240" s="649">
        <v>0</v>
      </c>
      <c r="AG240" s="649">
        <v>0</v>
      </c>
      <c r="AH240" s="649">
        <v>0</v>
      </c>
      <c r="AI240" s="649">
        <v>0</v>
      </c>
      <c r="AJ240" s="649">
        <v>0</v>
      </c>
      <c r="AK240" s="649">
        <v>0</v>
      </c>
      <c r="AL240" s="649">
        <v>0</v>
      </c>
      <c r="AM240" s="649">
        <v>0</v>
      </c>
      <c r="AN240" s="649">
        <v>0</v>
      </c>
      <c r="AO240" s="649">
        <v>0</v>
      </c>
      <c r="AP240" s="649">
        <v>0</v>
      </c>
      <c r="AQ240" s="649">
        <v>0</v>
      </c>
    </row>
    <row r="241" spans="1:43" ht="16.5">
      <c r="A241" s="648">
        <v>747</v>
      </c>
      <c r="B241" s="638" t="s">
        <v>264</v>
      </c>
      <c r="C241" s="36">
        <v>1283</v>
      </c>
      <c r="D241" s="649">
        <v>91.412314886983637</v>
      </c>
      <c r="E241" s="649">
        <v>-196.44972720187062</v>
      </c>
      <c r="F241" s="649">
        <v>-100.51987529228371</v>
      </c>
      <c r="G241" s="657">
        <v>-205.55728760717071</v>
      </c>
      <c r="H241" s="649">
        <v>0</v>
      </c>
      <c r="I241" s="649">
        <v>0</v>
      </c>
      <c r="J241" s="649">
        <v>74.203429462197974</v>
      </c>
      <c r="K241" s="649">
        <v>0</v>
      </c>
      <c r="L241" s="649">
        <v>0</v>
      </c>
      <c r="M241" s="649">
        <v>0</v>
      </c>
      <c r="N241" s="649">
        <v>0</v>
      </c>
      <c r="O241" s="649">
        <v>0</v>
      </c>
      <c r="P241" s="649">
        <v>12.787217459080281</v>
      </c>
      <c r="Q241" s="649">
        <v>0</v>
      </c>
      <c r="R241" s="649">
        <v>0</v>
      </c>
      <c r="S241" s="649">
        <v>0</v>
      </c>
      <c r="T241" s="649">
        <v>0</v>
      </c>
      <c r="U241" s="649">
        <v>0</v>
      </c>
      <c r="V241" s="649">
        <v>3.5643024162120032</v>
      </c>
      <c r="W241" s="649">
        <v>0</v>
      </c>
      <c r="X241" s="649">
        <v>0</v>
      </c>
      <c r="Y241" s="649">
        <v>0</v>
      </c>
      <c r="Z241" s="649">
        <v>0.85736554949337496</v>
      </c>
      <c r="AA241" s="649">
        <v>0</v>
      </c>
      <c r="AB241" s="649">
        <v>0</v>
      </c>
      <c r="AC241" s="649">
        <v>0</v>
      </c>
      <c r="AD241" s="649">
        <v>0</v>
      </c>
      <c r="AE241" s="649">
        <v>0</v>
      </c>
      <c r="AF241" s="649">
        <v>0</v>
      </c>
      <c r="AG241" s="649">
        <v>0</v>
      </c>
      <c r="AH241" s="649">
        <v>0</v>
      </c>
      <c r="AI241" s="649">
        <v>0</v>
      </c>
      <c r="AJ241" s="649">
        <v>0</v>
      </c>
      <c r="AK241" s="649">
        <v>0</v>
      </c>
      <c r="AL241" s="649">
        <v>0</v>
      </c>
      <c r="AM241" s="649">
        <v>0</v>
      </c>
      <c r="AN241" s="649">
        <v>0</v>
      </c>
      <c r="AO241" s="649">
        <v>0</v>
      </c>
      <c r="AP241" s="649">
        <v>0</v>
      </c>
      <c r="AQ241" s="649">
        <v>0</v>
      </c>
    </row>
    <row r="242" spans="1:43" ht="16.5">
      <c r="A242" s="648">
        <v>748</v>
      </c>
      <c r="B242" s="638" t="s">
        <v>265</v>
      </c>
      <c r="C242" s="36">
        <v>4837</v>
      </c>
      <c r="D242" s="649">
        <v>320.65660533388461</v>
      </c>
      <c r="E242" s="649">
        <v>-196.45007235890014</v>
      </c>
      <c r="F242" s="649">
        <v>-100.51995038246847</v>
      </c>
      <c r="G242" s="657">
        <v>23.686582592516022</v>
      </c>
      <c r="H242" s="649">
        <v>141.69030390738061</v>
      </c>
      <c r="I242" s="649">
        <v>0</v>
      </c>
      <c r="J242" s="649">
        <v>103.3320239818069</v>
      </c>
      <c r="K242" s="649">
        <v>0</v>
      </c>
      <c r="L242" s="649">
        <v>0</v>
      </c>
      <c r="M242" s="649">
        <v>0</v>
      </c>
      <c r="N242" s="649">
        <v>39.275790779408723</v>
      </c>
      <c r="O242" s="649">
        <v>16.024188546619804</v>
      </c>
      <c r="P242" s="649">
        <v>9.2100475501343801</v>
      </c>
      <c r="Q242" s="649">
        <v>0</v>
      </c>
      <c r="R242" s="649">
        <v>0</v>
      </c>
      <c r="S242" s="649">
        <v>0</v>
      </c>
      <c r="T242" s="649">
        <v>0</v>
      </c>
      <c r="U242" s="649">
        <v>0</v>
      </c>
      <c r="V242" s="649">
        <v>3.5639859416994004</v>
      </c>
      <c r="W242" s="649">
        <v>0</v>
      </c>
      <c r="X242" s="649">
        <v>0</v>
      </c>
      <c r="Y242" s="649">
        <v>0</v>
      </c>
      <c r="Z242" s="649">
        <v>1.4515195369030391</v>
      </c>
      <c r="AA242" s="649">
        <v>6.1087450899317757</v>
      </c>
      <c r="AB242" s="649">
        <v>0</v>
      </c>
      <c r="AC242" s="649">
        <v>0</v>
      </c>
      <c r="AD242" s="649">
        <v>0</v>
      </c>
      <c r="AE242" s="649">
        <v>0</v>
      </c>
      <c r="AF242" s="649">
        <v>0</v>
      </c>
      <c r="AG242" s="649">
        <v>0</v>
      </c>
      <c r="AH242" s="649">
        <v>0</v>
      </c>
      <c r="AI242" s="649">
        <v>0</v>
      </c>
      <c r="AJ242" s="649">
        <v>0</v>
      </c>
      <c r="AK242" s="649">
        <v>0</v>
      </c>
      <c r="AL242" s="649">
        <v>0</v>
      </c>
      <c r="AM242" s="649">
        <v>0</v>
      </c>
      <c r="AN242" s="649">
        <v>0</v>
      </c>
      <c r="AO242" s="649">
        <v>0</v>
      </c>
      <c r="AP242" s="649">
        <v>0</v>
      </c>
      <c r="AQ242" s="649">
        <v>0</v>
      </c>
    </row>
    <row r="243" spans="1:43" ht="16.5">
      <c r="A243" s="648">
        <v>749</v>
      </c>
      <c r="B243" s="638" t="s">
        <v>266</v>
      </c>
      <c r="C243" s="36">
        <v>21290</v>
      </c>
      <c r="D243" s="649">
        <v>224.81479567872242</v>
      </c>
      <c r="E243" s="649">
        <v>-196.45002348520433</v>
      </c>
      <c r="F243" s="649">
        <v>-100.52000939408173</v>
      </c>
      <c r="G243" s="657">
        <v>-72.155237200563647</v>
      </c>
      <c r="H243" s="649">
        <v>79.061953968999532</v>
      </c>
      <c r="I243" s="649">
        <v>0</v>
      </c>
      <c r="J243" s="649">
        <v>52.542883983090654</v>
      </c>
      <c r="K243" s="649">
        <v>16.522874589008925</v>
      </c>
      <c r="L243" s="649">
        <v>23.292155941756693</v>
      </c>
      <c r="M243" s="649">
        <v>0</v>
      </c>
      <c r="N243" s="649">
        <v>15.083748238609676</v>
      </c>
      <c r="O243" s="649">
        <v>16.522874589008925</v>
      </c>
      <c r="P243" s="649">
        <v>15.188914983560357</v>
      </c>
      <c r="Q243" s="649">
        <v>0</v>
      </c>
      <c r="R243" s="649">
        <v>0</v>
      </c>
      <c r="S243" s="649">
        <v>0</v>
      </c>
      <c r="T243" s="649">
        <v>0</v>
      </c>
      <c r="U243" s="649">
        <v>0</v>
      </c>
      <c r="V243" s="649">
        <v>3.5640206669798027</v>
      </c>
      <c r="W243" s="649">
        <v>0</v>
      </c>
      <c r="X243" s="649">
        <v>0</v>
      </c>
      <c r="Y243" s="649">
        <v>0</v>
      </c>
      <c r="Z243" s="649">
        <v>1.3737435415688117</v>
      </c>
      <c r="AA243" s="649">
        <v>1.3878816345702207</v>
      </c>
      <c r="AB243" s="649">
        <v>0</v>
      </c>
      <c r="AC243" s="649">
        <v>0</v>
      </c>
      <c r="AD243" s="649">
        <v>0</v>
      </c>
      <c r="AE243" s="649">
        <v>0.27374354156881164</v>
      </c>
      <c r="AF243" s="649">
        <v>0</v>
      </c>
      <c r="AG243" s="649">
        <v>0</v>
      </c>
      <c r="AH243" s="649">
        <v>0</v>
      </c>
      <c r="AI243" s="649">
        <v>0</v>
      </c>
      <c r="AJ243" s="649">
        <v>0</v>
      </c>
      <c r="AK243" s="649">
        <v>0</v>
      </c>
      <c r="AL243" s="649">
        <v>0</v>
      </c>
      <c r="AM243" s="649">
        <v>0</v>
      </c>
      <c r="AN243" s="649">
        <v>0</v>
      </c>
      <c r="AO243" s="649">
        <v>0</v>
      </c>
      <c r="AP243" s="649">
        <v>0</v>
      </c>
      <c r="AQ243" s="649">
        <v>0</v>
      </c>
    </row>
    <row r="244" spans="1:43" ht="16.5">
      <c r="A244" s="648">
        <v>751</v>
      </c>
      <c r="B244" s="638" t="s">
        <v>267</v>
      </c>
      <c r="C244" s="36">
        <v>2828</v>
      </c>
      <c r="D244" s="649">
        <v>388.59688826025462</v>
      </c>
      <c r="E244" s="649">
        <v>-196.4501414427157</v>
      </c>
      <c r="F244" s="649">
        <v>-100.52015558698727</v>
      </c>
      <c r="G244" s="657">
        <v>91.626591230551625</v>
      </c>
      <c r="H244" s="649">
        <v>281.36598302687412</v>
      </c>
      <c r="I244" s="649">
        <v>0</v>
      </c>
      <c r="J244" s="649">
        <v>92.577439886845823</v>
      </c>
      <c r="K244" s="649">
        <v>0</v>
      </c>
      <c r="L244" s="649">
        <v>0</v>
      </c>
      <c r="M244" s="649">
        <v>0</v>
      </c>
      <c r="N244" s="649">
        <v>0</v>
      </c>
      <c r="O244" s="649">
        <v>0</v>
      </c>
      <c r="P244" s="649">
        <v>6.3514851485148514</v>
      </c>
      <c r="Q244" s="649">
        <v>0</v>
      </c>
      <c r="R244" s="649">
        <v>0</v>
      </c>
      <c r="S244" s="649">
        <v>0</v>
      </c>
      <c r="T244" s="649">
        <v>3.754950495049505</v>
      </c>
      <c r="U244" s="649">
        <v>0</v>
      </c>
      <c r="V244" s="649">
        <v>3.564002828854314</v>
      </c>
      <c r="W244" s="649">
        <v>0</v>
      </c>
      <c r="X244" s="649">
        <v>0</v>
      </c>
      <c r="Y244" s="649">
        <v>0</v>
      </c>
      <c r="Z244" s="649">
        <v>0.983026874115983</v>
      </c>
      <c r="AA244" s="649">
        <v>0</v>
      </c>
      <c r="AB244" s="649">
        <v>0</v>
      </c>
      <c r="AC244" s="649">
        <v>0</v>
      </c>
      <c r="AD244" s="649">
        <v>0</v>
      </c>
      <c r="AE244" s="649">
        <v>0</v>
      </c>
      <c r="AF244" s="649">
        <v>0</v>
      </c>
      <c r="AG244" s="649">
        <v>0</v>
      </c>
      <c r="AH244" s="649">
        <v>0</v>
      </c>
      <c r="AI244" s="649">
        <v>0</v>
      </c>
      <c r="AJ244" s="649">
        <v>0</v>
      </c>
      <c r="AK244" s="649">
        <v>0</v>
      </c>
      <c r="AL244" s="649">
        <v>0</v>
      </c>
      <c r="AM244" s="649">
        <v>0</v>
      </c>
      <c r="AN244" s="649">
        <v>0</v>
      </c>
      <c r="AO244" s="649">
        <v>0</v>
      </c>
      <c r="AP244" s="649">
        <v>0</v>
      </c>
      <c r="AQ244" s="649">
        <v>0</v>
      </c>
    </row>
    <row r="245" spans="1:43" ht="16.5">
      <c r="A245" s="648">
        <v>753</v>
      </c>
      <c r="B245" s="638" t="s">
        <v>268</v>
      </c>
      <c r="C245" s="36">
        <v>22595</v>
      </c>
      <c r="D245" s="649">
        <v>208.93060411595485</v>
      </c>
      <c r="E245" s="649">
        <v>-196.45001106439477</v>
      </c>
      <c r="F245" s="649">
        <v>-100.51998229696835</v>
      </c>
      <c r="G245" s="657">
        <v>-88.039389245408273</v>
      </c>
      <c r="H245" s="649">
        <v>140.14091613188759</v>
      </c>
      <c r="I245" s="649">
        <v>0</v>
      </c>
      <c r="J245" s="649">
        <v>8.4269086080991364</v>
      </c>
      <c r="K245" s="649">
        <v>10.42301394113742</v>
      </c>
      <c r="L245" s="649">
        <v>0</v>
      </c>
      <c r="M245" s="649">
        <v>0</v>
      </c>
      <c r="N245" s="649">
        <v>18.650984731135207</v>
      </c>
      <c r="O245" s="649">
        <v>8.3120601903075908</v>
      </c>
      <c r="P245" s="649">
        <v>12.805089621597698</v>
      </c>
      <c r="Q245" s="649">
        <v>0</v>
      </c>
      <c r="R245" s="649">
        <v>0</v>
      </c>
      <c r="S245" s="649">
        <v>0</v>
      </c>
      <c r="T245" s="649">
        <v>0</v>
      </c>
      <c r="U245" s="649">
        <v>0</v>
      </c>
      <c r="V245" s="649">
        <v>3.5640185881832265</v>
      </c>
      <c r="W245" s="649">
        <v>0</v>
      </c>
      <c r="X245" s="649">
        <v>0</v>
      </c>
      <c r="Y245" s="649">
        <v>0</v>
      </c>
      <c r="Z245" s="649">
        <v>1.3939809692409826</v>
      </c>
      <c r="AA245" s="649">
        <v>3.6616065501217085</v>
      </c>
      <c r="AB245" s="649">
        <v>0</v>
      </c>
      <c r="AC245" s="649">
        <v>0</v>
      </c>
      <c r="AD245" s="649">
        <v>0</v>
      </c>
      <c r="AE245" s="649">
        <v>1.5520247842443018</v>
      </c>
      <c r="AF245" s="649">
        <v>0</v>
      </c>
      <c r="AG245" s="649">
        <v>0</v>
      </c>
      <c r="AH245" s="649">
        <v>0</v>
      </c>
      <c r="AI245" s="649">
        <v>0</v>
      </c>
      <c r="AJ245" s="649">
        <v>0</v>
      </c>
      <c r="AK245" s="649">
        <v>0</v>
      </c>
      <c r="AL245" s="649">
        <v>0</v>
      </c>
      <c r="AM245" s="649">
        <v>0</v>
      </c>
      <c r="AN245" s="649">
        <v>0</v>
      </c>
      <c r="AO245" s="649">
        <v>0</v>
      </c>
      <c r="AP245" s="649">
        <v>0</v>
      </c>
      <c r="AQ245" s="649">
        <v>0</v>
      </c>
    </row>
    <row r="246" spans="1:43" ht="16.5">
      <c r="A246" s="648">
        <v>755</v>
      </c>
      <c r="B246" s="638" t="s">
        <v>269</v>
      </c>
      <c r="C246" s="36">
        <v>6158</v>
      </c>
      <c r="D246" s="649">
        <v>34.707697304319588</v>
      </c>
      <c r="E246" s="649">
        <v>-196.44998376096135</v>
      </c>
      <c r="F246" s="649">
        <v>-100.51997401753816</v>
      </c>
      <c r="G246" s="657">
        <v>-262.26226047417993</v>
      </c>
      <c r="H246" s="649">
        <v>0</v>
      </c>
      <c r="I246" s="649">
        <v>0</v>
      </c>
      <c r="J246" s="649">
        <v>15.460051964923677</v>
      </c>
      <c r="K246" s="649">
        <v>2.662552776875609</v>
      </c>
      <c r="L246" s="649">
        <v>0</v>
      </c>
      <c r="M246" s="649">
        <v>0</v>
      </c>
      <c r="N246" s="649">
        <v>0</v>
      </c>
      <c r="O246" s="649">
        <v>2.662552776875609</v>
      </c>
      <c r="P246" s="649">
        <v>9.1380318285157518</v>
      </c>
      <c r="Q246" s="649">
        <v>0</v>
      </c>
      <c r="R246" s="649">
        <v>0</v>
      </c>
      <c r="S246" s="649">
        <v>0</v>
      </c>
      <c r="T246" s="649">
        <v>0</v>
      </c>
      <c r="U246" s="649">
        <v>0</v>
      </c>
      <c r="V246" s="649">
        <v>3.5639818122767131</v>
      </c>
      <c r="W246" s="649">
        <v>0</v>
      </c>
      <c r="X246" s="649">
        <v>0</v>
      </c>
      <c r="Y246" s="649">
        <v>0</v>
      </c>
      <c r="Z246" s="649">
        <v>1.2205261448522247</v>
      </c>
      <c r="AA246" s="649">
        <v>0</v>
      </c>
      <c r="AB246" s="649">
        <v>0</v>
      </c>
      <c r="AC246" s="649">
        <v>0</v>
      </c>
      <c r="AD246" s="649">
        <v>0</v>
      </c>
      <c r="AE246" s="649">
        <v>0</v>
      </c>
      <c r="AF246" s="649">
        <v>0</v>
      </c>
      <c r="AG246" s="649">
        <v>0</v>
      </c>
      <c r="AH246" s="649">
        <v>0</v>
      </c>
      <c r="AI246" s="649">
        <v>0</v>
      </c>
      <c r="AJ246" s="649">
        <v>0</v>
      </c>
      <c r="AK246" s="649">
        <v>0</v>
      </c>
      <c r="AL246" s="649">
        <v>0</v>
      </c>
      <c r="AM246" s="649">
        <v>0</v>
      </c>
      <c r="AN246" s="649">
        <v>0</v>
      </c>
      <c r="AO246" s="649">
        <v>0</v>
      </c>
      <c r="AP246" s="649">
        <v>0</v>
      </c>
      <c r="AQ246" s="649">
        <v>0</v>
      </c>
    </row>
    <row r="247" spans="1:43" ht="16.5">
      <c r="A247" s="648">
        <v>758</v>
      </c>
      <c r="B247" s="638" t="s">
        <v>270</v>
      </c>
      <c r="C247" s="36">
        <v>8126</v>
      </c>
      <c r="D247" s="649">
        <v>214.30334728033472</v>
      </c>
      <c r="E247" s="649">
        <v>-196.4500369185331</v>
      </c>
      <c r="F247" s="649">
        <v>-100.52005906965296</v>
      </c>
      <c r="G247" s="657">
        <v>-82.66674870785134</v>
      </c>
      <c r="H247" s="649">
        <v>124.60989416687177</v>
      </c>
      <c r="I247" s="649">
        <v>0</v>
      </c>
      <c r="J247" s="649">
        <v>38.076667487078517</v>
      </c>
      <c r="K247" s="649">
        <v>2.568053162687669</v>
      </c>
      <c r="L247" s="649">
        <v>28.165395028304207</v>
      </c>
      <c r="M247" s="649">
        <v>0</v>
      </c>
      <c r="N247" s="649">
        <v>0</v>
      </c>
      <c r="O247" s="649">
        <v>0.9171794240708836</v>
      </c>
      <c r="P247" s="649">
        <v>14.136106325375339</v>
      </c>
      <c r="Q247" s="649">
        <v>0</v>
      </c>
      <c r="R247" s="649">
        <v>0</v>
      </c>
      <c r="S247" s="649">
        <v>0</v>
      </c>
      <c r="T247" s="649">
        <v>1.2178193453113464</v>
      </c>
      <c r="U247" s="649">
        <v>0</v>
      </c>
      <c r="V247" s="649">
        <v>3.5639921240462713</v>
      </c>
      <c r="W247" s="649">
        <v>0</v>
      </c>
      <c r="X247" s="649">
        <v>0</v>
      </c>
      <c r="Y247" s="649">
        <v>0</v>
      </c>
      <c r="Z247" s="649">
        <v>1.0482402165887275</v>
      </c>
      <c r="AA247" s="649">
        <v>0</v>
      </c>
      <c r="AB247" s="649">
        <v>0</v>
      </c>
      <c r="AC247" s="649">
        <v>0</v>
      </c>
      <c r="AD247" s="649">
        <v>0</v>
      </c>
      <c r="AE247" s="649">
        <v>0</v>
      </c>
      <c r="AF247" s="649">
        <v>0</v>
      </c>
      <c r="AG247" s="649">
        <v>0</v>
      </c>
      <c r="AH247" s="649">
        <v>0</v>
      </c>
      <c r="AI247" s="649">
        <v>0</v>
      </c>
      <c r="AJ247" s="649">
        <v>0</v>
      </c>
      <c r="AK247" s="649">
        <v>0</v>
      </c>
      <c r="AL247" s="649">
        <v>0</v>
      </c>
      <c r="AM247" s="649">
        <v>0</v>
      </c>
      <c r="AN247" s="649">
        <v>0</v>
      </c>
      <c r="AO247" s="649">
        <v>0</v>
      </c>
      <c r="AP247" s="649">
        <v>0</v>
      </c>
      <c r="AQ247" s="649">
        <v>0</v>
      </c>
    </row>
    <row r="248" spans="1:43" ht="16.5">
      <c r="A248" s="648">
        <v>759</v>
      </c>
      <c r="B248" s="638" t="s">
        <v>271</v>
      </c>
      <c r="C248" s="36">
        <v>1873</v>
      </c>
      <c r="D248" s="649">
        <v>30.954618259476774</v>
      </c>
      <c r="E248" s="649">
        <v>-196.45008008542445</v>
      </c>
      <c r="F248" s="649">
        <v>-100.52002135611319</v>
      </c>
      <c r="G248" s="657">
        <v>-266.01548318206085</v>
      </c>
      <c r="H248" s="649">
        <v>0</v>
      </c>
      <c r="I248" s="649">
        <v>0</v>
      </c>
      <c r="J248" s="649">
        <v>12.707421249332622</v>
      </c>
      <c r="K248" s="649">
        <v>2.3876134543513081</v>
      </c>
      <c r="L248" s="649">
        <v>0</v>
      </c>
      <c r="M248" s="649">
        <v>0</v>
      </c>
      <c r="N248" s="649">
        <v>0</v>
      </c>
      <c r="O248" s="649">
        <v>2.3876134543513081</v>
      </c>
      <c r="P248" s="649">
        <v>8.7592098238120659</v>
      </c>
      <c r="Q248" s="649">
        <v>0</v>
      </c>
      <c r="R248" s="649">
        <v>0</v>
      </c>
      <c r="S248" s="649">
        <v>0</v>
      </c>
      <c r="T248" s="649">
        <v>0</v>
      </c>
      <c r="U248" s="649">
        <v>0</v>
      </c>
      <c r="V248" s="649">
        <v>3.5638013881473571</v>
      </c>
      <c r="W248" s="649">
        <v>0</v>
      </c>
      <c r="X248" s="649">
        <v>0</v>
      </c>
      <c r="Y248" s="649">
        <v>0</v>
      </c>
      <c r="Z248" s="649">
        <v>1.1489588894821143</v>
      </c>
      <c r="AA248" s="649">
        <v>0</v>
      </c>
      <c r="AB248" s="649">
        <v>0</v>
      </c>
      <c r="AC248" s="649">
        <v>0</v>
      </c>
      <c r="AD248" s="649">
        <v>0</v>
      </c>
      <c r="AE248" s="649">
        <v>0</v>
      </c>
      <c r="AF248" s="649">
        <v>0</v>
      </c>
      <c r="AG248" s="649">
        <v>0</v>
      </c>
      <c r="AH248" s="649">
        <v>0</v>
      </c>
      <c r="AI248" s="649">
        <v>0</v>
      </c>
      <c r="AJ248" s="649">
        <v>0</v>
      </c>
      <c r="AK248" s="649">
        <v>0</v>
      </c>
      <c r="AL248" s="649">
        <v>0</v>
      </c>
      <c r="AM248" s="649">
        <v>0</v>
      </c>
      <c r="AN248" s="649">
        <v>0</v>
      </c>
      <c r="AO248" s="649">
        <v>0</v>
      </c>
      <c r="AP248" s="649">
        <v>0</v>
      </c>
      <c r="AQ248" s="649">
        <v>0</v>
      </c>
    </row>
    <row r="249" spans="1:43" ht="16.5">
      <c r="A249" s="648">
        <v>761</v>
      </c>
      <c r="B249" s="638" t="s">
        <v>272</v>
      </c>
      <c r="C249" s="36">
        <v>8410</v>
      </c>
      <c r="D249" s="649">
        <v>433.77788347205706</v>
      </c>
      <c r="E249" s="649">
        <v>-196.45005945303211</v>
      </c>
      <c r="F249" s="649">
        <v>-100.51997621878716</v>
      </c>
      <c r="G249" s="657">
        <v>136.80784780023782</v>
      </c>
      <c r="H249" s="649">
        <v>154.32342449464923</v>
      </c>
      <c r="I249" s="649">
        <v>0</v>
      </c>
      <c r="J249" s="649">
        <v>127.3526753864447</v>
      </c>
      <c r="K249" s="649">
        <v>56.715695600475627</v>
      </c>
      <c r="L249" s="649">
        <v>0</v>
      </c>
      <c r="M249" s="649">
        <v>0</v>
      </c>
      <c r="N249" s="649">
        <v>19.640546967895364</v>
      </c>
      <c r="O249" s="649">
        <v>55.8294887039239</v>
      </c>
      <c r="P249" s="649">
        <v>11.270986920332938</v>
      </c>
      <c r="Q249" s="649">
        <v>0</v>
      </c>
      <c r="R249" s="649">
        <v>0</v>
      </c>
      <c r="S249" s="649">
        <v>0</v>
      </c>
      <c r="T249" s="649">
        <v>0</v>
      </c>
      <c r="U249" s="649">
        <v>0</v>
      </c>
      <c r="V249" s="649">
        <v>3.5639714625445897</v>
      </c>
      <c r="W249" s="649">
        <v>0</v>
      </c>
      <c r="X249" s="649">
        <v>0</v>
      </c>
      <c r="Y249" s="649">
        <v>0</v>
      </c>
      <c r="Z249" s="649">
        <v>1.0504161712247324</v>
      </c>
      <c r="AA249" s="649">
        <v>0</v>
      </c>
      <c r="AB249" s="649">
        <v>4.0306777645659926</v>
      </c>
      <c r="AC249" s="649">
        <v>0</v>
      </c>
      <c r="AD249" s="649">
        <v>0</v>
      </c>
      <c r="AE249" s="649">
        <v>0</v>
      </c>
      <c r="AF249" s="649">
        <v>0</v>
      </c>
      <c r="AG249" s="649">
        <v>0</v>
      </c>
      <c r="AH249" s="649">
        <v>0</v>
      </c>
      <c r="AI249" s="649">
        <v>0</v>
      </c>
      <c r="AJ249" s="649">
        <v>0</v>
      </c>
      <c r="AK249" s="649">
        <v>0</v>
      </c>
      <c r="AL249" s="649">
        <v>0</v>
      </c>
      <c r="AM249" s="649">
        <v>0</v>
      </c>
      <c r="AN249" s="649">
        <v>0</v>
      </c>
      <c r="AO249" s="649">
        <v>0</v>
      </c>
      <c r="AP249" s="649">
        <v>0</v>
      </c>
      <c r="AQ249" s="649">
        <v>0</v>
      </c>
    </row>
    <row r="250" spans="1:43" ht="16.5">
      <c r="A250" s="648">
        <v>762</v>
      </c>
      <c r="B250" s="638" t="s">
        <v>273</v>
      </c>
      <c r="C250" s="36">
        <v>3637</v>
      </c>
      <c r="D250" s="649">
        <v>319.28072587297225</v>
      </c>
      <c r="E250" s="649">
        <v>-196.4500962331592</v>
      </c>
      <c r="F250" s="649">
        <v>-100.51993401154797</v>
      </c>
      <c r="G250" s="657">
        <v>22.310695628265055</v>
      </c>
      <c r="H250" s="649">
        <v>183.49023920813858</v>
      </c>
      <c r="I250" s="649">
        <v>0</v>
      </c>
      <c r="J250" s="649">
        <v>65.440747869122902</v>
      </c>
      <c r="K250" s="649">
        <v>9.835853725598021</v>
      </c>
      <c r="L250" s="649">
        <v>10.488039593071212</v>
      </c>
      <c r="M250" s="649">
        <v>0</v>
      </c>
      <c r="N250" s="649">
        <v>30.565850976079187</v>
      </c>
      <c r="O250" s="649">
        <v>9.835853725598021</v>
      </c>
      <c r="P250" s="649">
        <v>5.1586472367335716</v>
      </c>
      <c r="Q250" s="649">
        <v>0</v>
      </c>
      <c r="R250" s="649">
        <v>0</v>
      </c>
      <c r="S250" s="649">
        <v>0</v>
      </c>
      <c r="T250" s="649">
        <v>0</v>
      </c>
      <c r="U250" s="649">
        <v>0</v>
      </c>
      <c r="V250" s="649">
        <v>3.5639263128952434</v>
      </c>
      <c r="W250" s="649">
        <v>0</v>
      </c>
      <c r="X250" s="649">
        <v>0</v>
      </c>
      <c r="Y250" s="649">
        <v>0</v>
      </c>
      <c r="Z250" s="649">
        <v>0.9015672257354963</v>
      </c>
      <c r="AA250" s="649">
        <v>0</v>
      </c>
      <c r="AB250" s="649">
        <v>0</v>
      </c>
      <c r="AC250" s="649">
        <v>0</v>
      </c>
      <c r="AD250" s="649">
        <v>0</v>
      </c>
      <c r="AE250" s="649">
        <v>0</v>
      </c>
      <c r="AF250" s="649">
        <v>0</v>
      </c>
      <c r="AG250" s="649">
        <v>0</v>
      </c>
      <c r="AH250" s="649">
        <v>0</v>
      </c>
      <c r="AI250" s="649">
        <v>0</v>
      </c>
      <c r="AJ250" s="649">
        <v>0</v>
      </c>
      <c r="AK250" s="649">
        <v>0</v>
      </c>
      <c r="AL250" s="649">
        <v>0</v>
      </c>
      <c r="AM250" s="649">
        <v>0</v>
      </c>
      <c r="AN250" s="649">
        <v>0</v>
      </c>
      <c r="AO250" s="649">
        <v>0</v>
      </c>
      <c r="AP250" s="649">
        <v>0</v>
      </c>
      <c r="AQ250" s="649">
        <v>0</v>
      </c>
    </row>
    <row r="251" spans="1:43" ht="16.5">
      <c r="A251" s="648">
        <v>765</v>
      </c>
      <c r="B251" s="638" t="s">
        <v>274</v>
      </c>
      <c r="C251" s="36">
        <v>10274</v>
      </c>
      <c r="D251" s="649">
        <v>406.22386606969047</v>
      </c>
      <c r="E251" s="649">
        <v>-196.44997080007786</v>
      </c>
      <c r="F251" s="649">
        <v>-100.51995328012458</v>
      </c>
      <c r="G251" s="657">
        <v>109.25394198948803</v>
      </c>
      <c r="H251" s="649">
        <v>223.33930309519175</v>
      </c>
      <c r="I251" s="649">
        <v>0</v>
      </c>
      <c r="J251" s="649">
        <v>46.332100447732138</v>
      </c>
      <c r="K251" s="649">
        <v>21.4719680747518</v>
      </c>
      <c r="L251" s="649">
        <v>11.138407630912985</v>
      </c>
      <c r="M251" s="649">
        <v>0</v>
      </c>
      <c r="N251" s="649">
        <v>44.279151255596652</v>
      </c>
      <c r="O251" s="649">
        <v>21.4719680747518</v>
      </c>
      <c r="P251" s="649">
        <v>11.803776523262604</v>
      </c>
      <c r="Q251" s="649">
        <v>0</v>
      </c>
      <c r="R251" s="649">
        <v>0</v>
      </c>
      <c r="S251" s="649">
        <v>0</v>
      </c>
      <c r="T251" s="649">
        <v>0</v>
      </c>
      <c r="U251" s="649">
        <v>0</v>
      </c>
      <c r="V251" s="649">
        <v>3.564045162546233</v>
      </c>
      <c r="W251" s="649">
        <v>0</v>
      </c>
      <c r="X251" s="649">
        <v>0</v>
      </c>
      <c r="Y251" s="649">
        <v>18.769028615923691</v>
      </c>
      <c r="Z251" s="649">
        <v>1.1781195250145999</v>
      </c>
      <c r="AA251" s="649">
        <v>2.8759976640062295</v>
      </c>
      <c r="AB251" s="649">
        <v>0</v>
      </c>
      <c r="AC251" s="649">
        <v>0</v>
      </c>
      <c r="AD251" s="649">
        <v>0</v>
      </c>
      <c r="AE251" s="649">
        <v>0</v>
      </c>
      <c r="AF251" s="649">
        <v>0</v>
      </c>
      <c r="AG251" s="649">
        <v>0</v>
      </c>
      <c r="AH251" s="649">
        <v>0</v>
      </c>
      <c r="AI251" s="649">
        <v>0</v>
      </c>
      <c r="AJ251" s="649">
        <v>0</v>
      </c>
      <c r="AK251" s="649">
        <v>0</v>
      </c>
      <c r="AL251" s="649">
        <v>0</v>
      </c>
      <c r="AM251" s="649">
        <v>0</v>
      </c>
      <c r="AN251" s="649">
        <v>0</v>
      </c>
      <c r="AO251" s="649">
        <v>0</v>
      </c>
      <c r="AP251" s="649">
        <v>0</v>
      </c>
      <c r="AQ251" s="649">
        <v>0</v>
      </c>
    </row>
    <row r="252" spans="1:43" ht="16.5">
      <c r="A252" s="648">
        <v>768</v>
      </c>
      <c r="B252" s="638" t="s">
        <v>275</v>
      </c>
      <c r="C252" s="36">
        <v>2368</v>
      </c>
      <c r="D252" s="649">
        <v>435.80278716216219</v>
      </c>
      <c r="E252" s="649">
        <v>-196.45016891891891</v>
      </c>
      <c r="F252" s="649">
        <v>-100.51984797297297</v>
      </c>
      <c r="G252" s="657">
        <v>138.83277027027026</v>
      </c>
      <c r="H252" s="649">
        <v>195.97170608108109</v>
      </c>
      <c r="I252" s="649">
        <v>0</v>
      </c>
      <c r="J252" s="649">
        <v>20.102195945945947</v>
      </c>
      <c r="K252" s="649">
        <v>4.40625</v>
      </c>
      <c r="L252" s="649">
        <v>16.108530405405407</v>
      </c>
      <c r="M252" s="649">
        <v>0</v>
      </c>
      <c r="N252" s="649">
        <v>177.359375</v>
      </c>
      <c r="O252" s="649">
        <v>4.40625</v>
      </c>
      <c r="P252" s="649">
        <v>8.3112331081081088</v>
      </c>
      <c r="Q252" s="649">
        <v>0</v>
      </c>
      <c r="R252" s="649">
        <v>0</v>
      </c>
      <c r="S252" s="649">
        <v>0</v>
      </c>
      <c r="T252" s="649">
        <v>0</v>
      </c>
      <c r="U252" s="649">
        <v>0</v>
      </c>
      <c r="V252" s="649">
        <v>3.564189189189189</v>
      </c>
      <c r="W252" s="649">
        <v>0</v>
      </c>
      <c r="X252" s="649">
        <v>0</v>
      </c>
      <c r="Y252" s="649">
        <v>0</v>
      </c>
      <c r="Z252" s="649">
        <v>0.80152027027027029</v>
      </c>
      <c r="AA252" s="649">
        <v>0</v>
      </c>
      <c r="AB252" s="649">
        <v>4.7715371621621623</v>
      </c>
      <c r="AC252" s="649">
        <v>0</v>
      </c>
      <c r="AD252" s="649">
        <v>0</v>
      </c>
      <c r="AE252" s="649">
        <v>0</v>
      </c>
      <c r="AF252" s="649">
        <v>0</v>
      </c>
      <c r="AG252" s="649">
        <v>0</v>
      </c>
      <c r="AH252" s="649">
        <v>0</v>
      </c>
      <c r="AI252" s="649">
        <v>0</v>
      </c>
      <c r="AJ252" s="649">
        <v>0</v>
      </c>
      <c r="AK252" s="649">
        <v>0</v>
      </c>
      <c r="AL252" s="649">
        <v>0</v>
      </c>
      <c r="AM252" s="649">
        <v>0</v>
      </c>
      <c r="AN252" s="649">
        <v>0</v>
      </c>
      <c r="AO252" s="649">
        <v>0</v>
      </c>
      <c r="AP252" s="649">
        <v>0</v>
      </c>
      <c r="AQ252" s="649">
        <v>0</v>
      </c>
    </row>
    <row r="253" spans="1:43" ht="16.5">
      <c r="A253" s="648">
        <v>777</v>
      </c>
      <c r="B253" s="638" t="s">
        <v>276</v>
      </c>
      <c r="C253" s="36">
        <v>7172</v>
      </c>
      <c r="D253" s="649">
        <v>250.7276910206358</v>
      </c>
      <c r="E253" s="649">
        <v>-196.44994422755158</v>
      </c>
      <c r="F253" s="649">
        <v>-100.51993865030674</v>
      </c>
      <c r="G253" s="657">
        <v>-46.242191857222529</v>
      </c>
      <c r="H253" s="649">
        <v>119.07989403234802</v>
      </c>
      <c r="I253" s="649">
        <v>0</v>
      </c>
      <c r="J253" s="649">
        <v>46.459983268265475</v>
      </c>
      <c r="K253" s="649">
        <v>13.30117122141662</v>
      </c>
      <c r="L253" s="649">
        <v>10.63733965421082</v>
      </c>
      <c r="M253" s="649">
        <v>0</v>
      </c>
      <c r="N253" s="649">
        <v>36.726296709425547</v>
      </c>
      <c r="O253" s="649">
        <v>-1.039180145008366</v>
      </c>
      <c r="P253" s="649">
        <v>2.6160066926938095</v>
      </c>
      <c r="Q253" s="649">
        <v>0</v>
      </c>
      <c r="R253" s="649">
        <v>0</v>
      </c>
      <c r="S253" s="649">
        <v>0</v>
      </c>
      <c r="T253" s="649">
        <v>1.0338817624093697</v>
      </c>
      <c r="U253" s="649">
        <v>0</v>
      </c>
      <c r="V253" s="649">
        <v>3.5639988845510318</v>
      </c>
      <c r="W253" s="649">
        <v>17.475460122699385</v>
      </c>
      <c r="X253" s="649">
        <v>0</v>
      </c>
      <c r="Y253" s="649">
        <v>0</v>
      </c>
      <c r="Z253" s="649">
        <v>0.76715002788622422</v>
      </c>
      <c r="AA253" s="649">
        <v>2.4719743446737312</v>
      </c>
      <c r="AB253" s="649">
        <v>1.5754322364751812</v>
      </c>
      <c r="AC253" s="649">
        <v>0</v>
      </c>
      <c r="AD253" s="649">
        <v>0</v>
      </c>
      <c r="AE253" s="649">
        <v>4.8474623535973231</v>
      </c>
      <c r="AF253" s="649">
        <v>0</v>
      </c>
      <c r="AG253" s="649">
        <v>0</v>
      </c>
      <c r="AH253" s="649">
        <v>0</v>
      </c>
      <c r="AI253" s="649">
        <v>0</v>
      </c>
      <c r="AJ253" s="649">
        <v>0</v>
      </c>
      <c r="AK253" s="649">
        <v>0</v>
      </c>
      <c r="AL253" s="649">
        <v>0</v>
      </c>
      <c r="AM253" s="649">
        <v>0</v>
      </c>
      <c r="AN253" s="649">
        <v>0</v>
      </c>
      <c r="AO253" s="649">
        <v>0</v>
      </c>
      <c r="AP253" s="649">
        <v>0</v>
      </c>
      <c r="AQ253" s="649">
        <v>-8.7891801450083662</v>
      </c>
    </row>
    <row r="254" spans="1:43" ht="16.5">
      <c r="A254" s="648">
        <v>778</v>
      </c>
      <c r="B254" s="638" t="s">
        <v>277</v>
      </c>
      <c r="C254" s="36">
        <v>6708</v>
      </c>
      <c r="D254" s="649">
        <v>307.20483005366725</v>
      </c>
      <c r="E254" s="649">
        <v>-196.4500596302922</v>
      </c>
      <c r="F254" s="649">
        <v>-100.51997614788313</v>
      </c>
      <c r="G254" s="657">
        <v>10.23479427549195</v>
      </c>
      <c r="H254" s="649">
        <v>155.48732856290997</v>
      </c>
      <c r="I254" s="649">
        <v>0</v>
      </c>
      <c r="J254" s="649">
        <v>24.836911150864641</v>
      </c>
      <c r="K254" s="649">
        <v>0</v>
      </c>
      <c r="L254" s="649">
        <v>0</v>
      </c>
      <c r="M254" s="649">
        <v>0</v>
      </c>
      <c r="N254" s="649">
        <v>86.431276088252829</v>
      </c>
      <c r="O254" s="649">
        <v>4.6663685152057246</v>
      </c>
      <c r="P254" s="649">
        <v>6.9880739415623134</v>
      </c>
      <c r="Q254" s="649">
        <v>0</v>
      </c>
      <c r="R254" s="649">
        <v>0</v>
      </c>
      <c r="S254" s="649">
        <v>0</v>
      </c>
      <c r="T254" s="649">
        <v>0.58512224209898633</v>
      </c>
      <c r="U254" s="649">
        <v>0</v>
      </c>
      <c r="V254" s="649">
        <v>3.5639534883720931</v>
      </c>
      <c r="W254" s="649">
        <v>0</v>
      </c>
      <c r="X254" s="649">
        <v>0</v>
      </c>
      <c r="Y254" s="649">
        <v>0</v>
      </c>
      <c r="Z254" s="649">
        <v>1.0307096004770424</v>
      </c>
      <c r="AA254" s="649">
        <v>0</v>
      </c>
      <c r="AB254" s="649">
        <v>0</v>
      </c>
      <c r="AC254" s="649">
        <v>23.779964221824688</v>
      </c>
      <c r="AD254" s="649">
        <v>0</v>
      </c>
      <c r="AE254" s="649">
        <v>0</v>
      </c>
      <c r="AF254" s="649">
        <v>0</v>
      </c>
      <c r="AG254" s="649">
        <v>0</v>
      </c>
      <c r="AH254" s="649">
        <v>0</v>
      </c>
      <c r="AI254" s="649">
        <v>0</v>
      </c>
      <c r="AJ254" s="649">
        <v>0</v>
      </c>
      <c r="AK254" s="649">
        <v>0</v>
      </c>
      <c r="AL254" s="649">
        <v>0</v>
      </c>
      <c r="AM254" s="649">
        <v>0</v>
      </c>
      <c r="AN254" s="649">
        <v>0</v>
      </c>
      <c r="AO254" s="649">
        <v>0</v>
      </c>
      <c r="AP254" s="649">
        <v>0</v>
      </c>
      <c r="AQ254" s="649">
        <v>-0.16487775790101372</v>
      </c>
    </row>
    <row r="255" spans="1:43" ht="16.5">
      <c r="A255" s="648">
        <v>781</v>
      </c>
      <c r="B255" s="638" t="s">
        <v>278</v>
      </c>
      <c r="C255" s="36">
        <v>3496</v>
      </c>
      <c r="D255" s="649">
        <v>194.24141876430207</v>
      </c>
      <c r="E255" s="649">
        <v>-196.44994279176203</v>
      </c>
      <c r="F255" s="649">
        <v>-100.5200228832952</v>
      </c>
      <c r="G255" s="657">
        <v>-102.72854691075514</v>
      </c>
      <c r="H255" s="649">
        <v>179.36384439359267</v>
      </c>
      <c r="I255" s="649">
        <v>0</v>
      </c>
      <c r="J255" s="649">
        <v>0</v>
      </c>
      <c r="K255" s="649">
        <v>4.2637299771167045</v>
      </c>
      <c r="L255" s="649">
        <v>0</v>
      </c>
      <c r="M255" s="649">
        <v>0</v>
      </c>
      <c r="N255" s="649">
        <v>0</v>
      </c>
      <c r="O255" s="649">
        <v>1.7053775743707094</v>
      </c>
      <c r="P255" s="649">
        <v>4.6716247139588098</v>
      </c>
      <c r="Q255" s="649">
        <v>0</v>
      </c>
      <c r="R255" s="649">
        <v>0</v>
      </c>
      <c r="S255" s="649">
        <v>0</v>
      </c>
      <c r="T255" s="649">
        <v>0</v>
      </c>
      <c r="U255" s="649">
        <v>0</v>
      </c>
      <c r="V255" s="649">
        <v>3.5640732265446222</v>
      </c>
      <c r="W255" s="649">
        <v>0</v>
      </c>
      <c r="X255" s="649">
        <v>0</v>
      </c>
      <c r="Y255" s="649">
        <v>0</v>
      </c>
      <c r="Z255" s="649">
        <v>0.67276887871853552</v>
      </c>
      <c r="AA255" s="649">
        <v>0</v>
      </c>
      <c r="AB255" s="649">
        <v>0</v>
      </c>
      <c r="AC255" s="649">
        <v>0</v>
      </c>
      <c r="AD255" s="649">
        <v>0</v>
      </c>
      <c r="AE255" s="649">
        <v>0</v>
      </c>
      <c r="AF255" s="649">
        <v>0</v>
      </c>
      <c r="AG255" s="649">
        <v>0</v>
      </c>
      <c r="AH255" s="649">
        <v>0</v>
      </c>
      <c r="AI255" s="649">
        <v>0</v>
      </c>
      <c r="AJ255" s="649">
        <v>0</v>
      </c>
      <c r="AK255" s="649">
        <v>0</v>
      </c>
      <c r="AL255" s="649">
        <v>0</v>
      </c>
      <c r="AM255" s="649">
        <v>0</v>
      </c>
      <c r="AN255" s="649">
        <v>0</v>
      </c>
      <c r="AO255" s="649">
        <v>0</v>
      </c>
      <c r="AP255" s="649">
        <v>0</v>
      </c>
      <c r="AQ255" s="649">
        <v>0</v>
      </c>
    </row>
    <row r="256" spans="1:43" ht="16.5">
      <c r="A256" s="648">
        <v>783</v>
      </c>
      <c r="B256" s="638" t="s">
        <v>279</v>
      </c>
      <c r="C256" s="36">
        <v>6377</v>
      </c>
      <c r="D256" s="649">
        <v>287.01819037164813</v>
      </c>
      <c r="E256" s="649">
        <v>-196.45005488474203</v>
      </c>
      <c r="F256" s="649">
        <v>-100.51999372745806</v>
      </c>
      <c r="G256" s="657">
        <v>-9.9518582405519833</v>
      </c>
      <c r="H256" s="649">
        <v>177.96832366316451</v>
      </c>
      <c r="I256" s="649">
        <v>0</v>
      </c>
      <c r="J256" s="649">
        <v>37.322879096753958</v>
      </c>
      <c r="K256" s="649">
        <v>0</v>
      </c>
      <c r="L256" s="649">
        <v>5.9816528148031987</v>
      </c>
      <c r="M256" s="649">
        <v>0</v>
      </c>
      <c r="N256" s="649">
        <v>19.507291830014115</v>
      </c>
      <c r="O256" s="649">
        <v>35.762270660185038</v>
      </c>
      <c r="P256" s="649">
        <v>5.881919397835973</v>
      </c>
      <c r="Q256" s="649">
        <v>0</v>
      </c>
      <c r="R256" s="649">
        <v>0</v>
      </c>
      <c r="S256" s="649">
        <v>0</v>
      </c>
      <c r="T256" s="649">
        <v>0</v>
      </c>
      <c r="U256" s="649">
        <v>0</v>
      </c>
      <c r="V256" s="649">
        <v>3.5640583346401131</v>
      </c>
      <c r="W256" s="649">
        <v>0</v>
      </c>
      <c r="X256" s="649">
        <v>0</v>
      </c>
      <c r="Y256" s="649">
        <v>0</v>
      </c>
      <c r="Z256" s="649">
        <v>1.0297945742512153</v>
      </c>
      <c r="AA256" s="649">
        <v>0</v>
      </c>
      <c r="AB256" s="649">
        <v>0</v>
      </c>
      <c r="AC256" s="649">
        <v>0</v>
      </c>
      <c r="AD256" s="649">
        <v>0</v>
      </c>
      <c r="AE256" s="649">
        <v>0</v>
      </c>
      <c r="AF256" s="649">
        <v>0</v>
      </c>
      <c r="AG256" s="649">
        <v>0</v>
      </c>
      <c r="AH256" s="649">
        <v>0</v>
      </c>
      <c r="AI256" s="649">
        <v>0</v>
      </c>
      <c r="AJ256" s="649">
        <v>0</v>
      </c>
      <c r="AK256" s="649">
        <v>0</v>
      </c>
      <c r="AL256" s="649">
        <v>0</v>
      </c>
      <c r="AM256" s="649">
        <v>0</v>
      </c>
      <c r="AN256" s="649">
        <v>0</v>
      </c>
      <c r="AO256" s="649">
        <v>0</v>
      </c>
      <c r="AP256" s="649">
        <v>0</v>
      </c>
      <c r="AQ256" s="649">
        <v>0</v>
      </c>
    </row>
    <row r="257" spans="1:43" ht="16.5">
      <c r="A257" s="648">
        <v>785</v>
      </c>
      <c r="B257" s="638" t="s">
        <v>280</v>
      </c>
      <c r="C257" s="36">
        <v>2589</v>
      </c>
      <c r="D257" s="649">
        <v>321.62147547315567</v>
      </c>
      <c r="E257" s="649">
        <v>-196.44998068752415</v>
      </c>
      <c r="F257" s="649">
        <v>-100.51989185013518</v>
      </c>
      <c r="G257" s="657">
        <v>24.651602935496332</v>
      </c>
      <c r="H257" s="649">
        <v>218.89880262649672</v>
      </c>
      <c r="I257" s="649">
        <v>0</v>
      </c>
      <c r="J257" s="649">
        <v>55.158362302047124</v>
      </c>
      <c r="K257" s="649">
        <v>0</v>
      </c>
      <c r="L257" s="649">
        <v>0</v>
      </c>
      <c r="M257" s="649">
        <v>0</v>
      </c>
      <c r="N257" s="649">
        <v>39.000772499034376</v>
      </c>
      <c r="O257" s="649">
        <v>0</v>
      </c>
      <c r="P257" s="649">
        <v>3.6176129779837773</v>
      </c>
      <c r="Q257" s="649">
        <v>0</v>
      </c>
      <c r="R257" s="649">
        <v>0</v>
      </c>
      <c r="S257" s="649">
        <v>0</v>
      </c>
      <c r="T257" s="649">
        <v>0</v>
      </c>
      <c r="U257" s="649">
        <v>0</v>
      </c>
      <c r="V257" s="649">
        <v>3.563924295094631</v>
      </c>
      <c r="W257" s="649">
        <v>0</v>
      </c>
      <c r="X257" s="649">
        <v>0</v>
      </c>
      <c r="Y257" s="649">
        <v>0</v>
      </c>
      <c r="Z257" s="649">
        <v>0.87755890305137119</v>
      </c>
      <c r="AA257" s="649">
        <v>0</v>
      </c>
      <c r="AB257" s="649">
        <v>0</v>
      </c>
      <c r="AC257" s="649">
        <v>0</v>
      </c>
      <c r="AD257" s="649">
        <v>0</v>
      </c>
      <c r="AE257" s="649">
        <v>0.50444186944766323</v>
      </c>
      <c r="AF257" s="649">
        <v>0</v>
      </c>
      <c r="AG257" s="649">
        <v>0</v>
      </c>
      <c r="AH257" s="649">
        <v>0</v>
      </c>
      <c r="AI257" s="649">
        <v>0</v>
      </c>
      <c r="AJ257" s="649">
        <v>0</v>
      </c>
      <c r="AK257" s="649">
        <v>0</v>
      </c>
      <c r="AL257" s="649">
        <v>0</v>
      </c>
      <c r="AM257" s="649">
        <v>0</v>
      </c>
      <c r="AN257" s="649">
        <v>0</v>
      </c>
      <c r="AO257" s="649">
        <v>0</v>
      </c>
      <c r="AP257" s="649">
        <v>0</v>
      </c>
      <c r="AQ257" s="649">
        <v>0</v>
      </c>
    </row>
    <row r="258" spans="1:43" ht="16.5">
      <c r="A258" s="648">
        <v>790</v>
      </c>
      <c r="B258" s="638" t="s">
        <v>281</v>
      </c>
      <c r="C258" s="36">
        <v>23515</v>
      </c>
      <c r="D258" s="649">
        <v>233.50776100361472</v>
      </c>
      <c r="E258" s="649">
        <v>-196.45001063151179</v>
      </c>
      <c r="F258" s="649">
        <v>-100.52000850520945</v>
      </c>
      <c r="G258" s="657">
        <v>-63.462258133106531</v>
      </c>
      <c r="H258" s="649">
        <v>93.001701041888154</v>
      </c>
      <c r="I258" s="649">
        <v>0</v>
      </c>
      <c r="J258" s="649">
        <v>54.656347012545183</v>
      </c>
      <c r="K258" s="649">
        <v>5.7048692324048478</v>
      </c>
      <c r="L258" s="649">
        <v>1.6221560705932383</v>
      </c>
      <c r="M258" s="649">
        <v>0</v>
      </c>
      <c r="N258" s="649">
        <v>33.319285562406975</v>
      </c>
      <c r="O258" s="649">
        <v>15.720136083351052</v>
      </c>
      <c r="P258" s="649">
        <v>5.1370614501382095</v>
      </c>
      <c r="Q258" s="649">
        <v>18.293812460131832</v>
      </c>
      <c r="R258" s="649">
        <v>0</v>
      </c>
      <c r="S258" s="649">
        <v>0</v>
      </c>
      <c r="T258" s="649">
        <v>0</v>
      </c>
      <c r="U258" s="649">
        <v>0</v>
      </c>
      <c r="V258" s="649">
        <v>3.563980438018286</v>
      </c>
      <c r="W258" s="649">
        <v>0</v>
      </c>
      <c r="X258" s="649">
        <v>0</v>
      </c>
      <c r="Y258" s="649">
        <v>0</v>
      </c>
      <c r="Z258" s="649">
        <v>1.1062300659153732</v>
      </c>
      <c r="AA258" s="649">
        <v>1.3821815862215607</v>
      </c>
      <c r="AB258" s="649">
        <v>0</v>
      </c>
      <c r="AC258" s="649">
        <v>0</v>
      </c>
      <c r="AD258" s="649">
        <v>0</v>
      </c>
      <c r="AE258" s="649">
        <v>0</v>
      </c>
      <c r="AF258" s="649">
        <v>0</v>
      </c>
      <c r="AG258" s="649">
        <v>0</v>
      </c>
      <c r="AH258" s="649">
        <v>0</v>
      </c>
      <c r="AI258" s="649">
        <v>0</v>
      </c>
      <c r="AJ258" s="649">
        <v>0</v>
      </c>
      <c r="AK258" s="649">
        <v>0</v>
      </c>
      <c r="AL258" s="649">
        <v>0</v>
      </c>
      <c r="AM258" s="649">
        <v>0</v>
      </c>
      <c r="AN258" s="649">
        <v>0</v>
      </c>
      <c r="AO258" s="649">
        <v>0</v>
      </c>
      <c r="AP258" s="649">
        <v>0</v>
      </c>
      <c r="AQ258" s="649">
        <v>0</v>
      </c>
    </row>
    <row r="259" spans="1:43" ht="16.5">
      <c r="A259" s="648">
        <v>791</v>
      </c>
      <c r="B259" s="638" t="s">
        <v>282</v>
      </c>
      <c r="C259" s="36">
        <v>4931</v>
      </c>
      <c r="D259" s="649">
        <v>273.29507199351042</v>
      </c>
      <c r="E259" s="649">
        <v>-196.45001013993104</v>
      </c>
      <c r="F259" s="649">
        <v>-100.51997566416549</v>
      </c>
      <c r="G259" s="657">
        <v>-23.674913810586087</v>
      </c>
      <c r="H259" s="649">
        <v>181.31210707767187</v>
      </c>
      <c r="I259" s="649">
        <v>0</v>
      </c>
      <c r="J259" s="649">
        <v>67.57473129182722</v>
      </c>
      <c r="K259" s="649">
        <v>3.3250861894139119</v>
      </c>
      <c r="L259" s="649">
        <v>0</v>
      </c>
      <c r="M259" s="649">
        <v>0</v>
      </c>
      <c r="N259" s="649">
        <v>0</v>
      </c>
      <c r="O259" s="649">
        <v>2.7205435003041978</v>
      </c>
      <c r="P259" s="649">
        <v>7.0959237477185155</v>
      </c>
      <c r="Q259" s="649">
        <v>0</v>
      </c>
      <c r="R259" s="649">
        <v>0</v>
      </c>
      <c r="S259" s="649">
        <v>0</v>
      </c>
      <c r="T259" s="649">
        <v>0</v>
      </c>
      <c r="U259" s="649">
        <v>0</v>
      </c>
      <c r="V259" s="649">
        <v>3.5639829649158385</v>
      </c>
      <c r="W259" s="649">
        <v>0</v>
      </c>
      <c r="X259" s="649">
        <v>0</v>
      </c>
      <c r="Y259" s="649">
        <v>0</v>
      </c>
      <c r="Z259" s="649">
        <v>1.1113364429121881</v>
      </c>
      <c r="AA259" s="649">
        <v>6.5913607787467043</v>
      </c>
      <c r="AB259" s="649">
        <v>0</v>
      </c>
      <c r="AC259" s="649">
        <v>0</v>
      </c>
      <c r="AD259" s="649">
        <v>0</v>
      </c>
      <c r="AE259" s="649">
        <v>0</v>
      </c>
      <c r="AF259" s="649">
        <v>0</v>
      </c>
      <c r="AG259" s="649">
        <v>0</v>
      </c>
      <c r="AH259" s="649">
        <v>0</v>
      </c>
      <c r="AI259" s="649">
        <v>0</v>
      </c>
      <c r="AJ259" s="649">
        <v>0</v>
      </c>
      <c r="AK259" s="649">
        <v>0</v>
      </c>
      <c r="AL259" s="649">
        <v>0</v>
      </c>
      <c r="AM259" s="649">
        <v>0</v>
      </c>
      <c r="AN259" s="649">
        <v>0</v>
      </c>
      <c r="AO259" s="649">
        <v>0</v>
      </c>
      <c r="AP259" s="649">
        <v>0</v>
      </c>
      <c r="AQ259" s="649">
        <v>0</v>
      </c>
    </row>
    <row r="260" spans="1:43" ht="16.5">
      <c r="A260" s="648">
        <v>831</v>
      </c>
      <c r="B260" s="638" t="s">
        <v>283</v>
      </c>
      <c r="C260" s="36">
        <v>4625</v>
      </c>
      <c r="D260" s="649">
        <v>76.343351351351345</v>
      </c>
      <c r="E260" s="649">
        <v>-196.44994594594596</v>
      </c>
      <c r="F260" s="649">
        <v>-100.52</v>
      </c>
      <c r="G260" s="657">
        <v>-220.62659459459459</v>
      </c>
      <c r="H260" s="649">
        <v>0</v>
      </c>
      <c r="I260" s="649">
        <v>0</v>
      </c>
      <c r="J260" s="649">
        <v>15.438270270270269</v>
      </c>
      <c r="K260" s="649">
        <v>26.104864864864865</v>
      </c>
      <c r="L260" s="649">
        <v>0</v>
      </c>
      <c r="M260" s="649">
        <v>0</v>
      </c>
      <c r="N260" s="649">
        <v>0</v>
      </c>
      <c r="O260" s="649">
        <v>26.104864864864865</v>
      </c>
      <c r="P260" s="649">
        <v>4.0341621621621622</v>
      </c>
      <c r="Q260" s="649">
        <v>0</v>
      </c>
      <c r="R260" s="649">
        <v>0</v>
      </c>
      <c r="S260" s="649">
        <v>0</v>
      </c>
      <c r="T260" s="649">
        <v>0</v>
      </c>
      <c r="U260" s="649">
        <v>0</v>
      </c>
      <c r="V260" s="649">
        <v>3.5641081081081083</v>
      </c>
      <c r="W260" s="649">
        <v>0</v>
      </c>
      <c r="X260" s="649">
        <v>0</v>
      </c>
      <c r="Y260" s="649">
        <v>0</v>
      </c>
      <c r="Z260" s="649">
        <v>1.0970810810810812</v>
      </c>
      <c r="AA260" s="649">
        <v>0</v>
      </c>
      <c r="AB260" s="649">
        <v>0</v>
      </c>
      <c r="AC260" s="649">
        <v>0</v>
      </c>
      <c r="AD260" s="649">
        <v>0</v>
      </c>
      <c r="AE260" s="649">
        <v>0</v>
      </c>
      <c r="AF260" s="649">
        <v>0</v>
      </c>
      <c r="AG260" s="649">
        <v>0</v>
      </c>
      <c r="AH260" s="649">
        <v>0</v>
      </c>
      <c r="AI260" s="649">
        <v>0</v>
      </c>
      <c r="AJ260" s="649">
        <v>0</v>
      </c>
      <c r="AK260" s="649">
        <v>0</v>
      </c>
      <c r="AL260" s="649">
        <v>0</v>
      </c>
      <c r="AM260" s="649">
        <v>0</v>
      </c>
      <c r="AN260" s="649">
        <v>0</v>
      </c>
      <c r="AO260" s="649">
        <v>0</v>
      </c>
      <c r="AP260" s="649">
        <v>0</v>
      </c>
      <c r="AQ260" s="649">
        <v>0</v>
      </c>
    </row>
    <row r="261" spans="1:43" ht="16.5">
      <c r="A261" s="648">
        <v>832</v>
      </c>
      <c r="B261" s="638" t="s">
        <v>284</v>
      </c>
      <c r="C261" s="36">
        <v>3731</v>
      </c>
      <c r="D261" s="649">
        <v>272.3537925489145</v>
      </c>
      <c r="E261" s="649">
        <v>-196.45001340123292</v>
      </c>
      <c r="F261" s="649">
        <v>-100.51996783704101</v>
      </c>
      <c r="G261" s="657">
        <v>-24.616188689359422</v>
      </c>
      <c r="H261" s="649">
        <v>183.27284910211739</v>
      </c>
      <c r="I261" s="649">
        <v>0</v>
      </c>
      <c r="J261" s="649">
        <v>25.516751541141787</v>
      </c>
      <c r="K261" s="649">
        <v>2.3969445188957383</v>
      </c>
      <c r="L261" s="649">
        <v>10.223800589654248</v>
      </c>
      <c r="M261" s="649">
        <v>0</v>
      </c>
      <c r="N261" s="649">
        <v>41.370142053068882</v>
      </c>
      <c r="O261" s="649">
        <v>2.3969445188957383</v>
      </c>
      <c r="P261" s="649">
        <v>2.5103189493433398</v>
      </c>
      <c r="Q261" s="649">
        <v>0</v>
      </c>
      <c r="R261" s="649">
        <v>0</v>
      </c>
      <c r="S261" s="649">
        <v>0</v>
      </c>
      <c r="T261" s="649">
        <v>0</v>
      </c>
      <c r="U261" s="649">
        <v>0</v>
      </c>
      <c r="V261" s="649">
        <v>3.5639238809970517</v>
      </c>
      <c r="W261" s="649">
        <v>0</v>
      </c>
      <c r="X261" s="649">
        <v>0</v>
      </c>
      <c r="Y261" s="649">
        <v>0</v>
      </c>
      <c r="Z261" s="649">
        <v>1.1021173948003216</v>
      </c>
      <c r="AA261" s="649">
        <v>0</v>
      </c>
      <c r="AB261" s="649">
        <v>0</v>
      </c>
      <c r="AC261" s="649">
        <v>0</v>
      </c>
      <c r="AD261" s="649">
        <v>0</v>
      </c>
      <c r="AE261" s="649">
        <v>0</v>
      </c>
      <c r="AF261" s="649">
        <v>0</v>
      </c>
      <c r="AG261" s="649">
        <v>0</v>
      </c>
      <c r="AH261" s="649">
        <v>0</v>
      </c>
      <c r="AI261" s="649">
        <v>0</v>
      </c>
      <c r="AJ261" s="649">
        <v>0</v>
      </c>
      <c r="AK261" s="649">
        <v>0</v>
      </c>
      <c r="AL261" s="649">
        <v>0</v>
      </c>
      <c r="AM261" s="649">
        <v>0</v>
      </c>
      <c r="AN261" s="649">
        <v>0</v>
      </c>
      <c r="AO261" s="649">
        <v>0</v>
      </c>
      <c r="AP261" s="649">
        <v>0</v>
      </c>
      <c r="AQ261" s="649">
        <v>0</v>
      </c>
    </row>
    <row r="262" spans="1:43" ht="16.5">
      <c r="A262" s="648">
        <v>833</v>
      </c>
      <c r="B262" s="638" t="s">
        <v>285</v>
      </c>
      <c r="C262" s="36">
        <v>1705</v>
      </c>
      <c r="D262" s="649">
        <v>48.645161290322584</v>
      </c>
      <c r="E262" s="649">
        <v>-196.44985337243401</v>
      </c>
      <c r="F262" s="649">
        <v>-100.52023460410557</v>
      </c>
      <c r="G262" s="657">
        <v>-248.324926686217</v>
      </c>
      <c r="H262" s="649">
        <v>0</v>
      </c>
      <c r="I262" s="649">
        <v>0</v>
      </c>
      <c r="J262" s="649">
        <v>27.919061583577712</v>
      </c>
      <c r="K262" s="649">
        <v>2.6228739002932553</v>
      </c>
      <c r="L262" s="649">
        <v>0</v>
      </c>
      <c r="M262" s="649">
        <v>0</v>
      </c>
      <c r="N262" s="649">
        <v>0</v>
      </c>
      <c r="O262" s="649">
        <v>2.6228739002932553</v>
      </c>
      <c r="P262" s="649">
        <v>11.004105571847507</v>
      </c>
      <c r="Q262" s="649">
        <v>0</v>
      </c>
      <c r="R262" s="649">
        <v>0</v>
      </c>
      <c r="S262" s="649">
        <v>0</v>
      </c>
      <c r="T262" s="649">
        <v>0</v>
      </c>
      <c r="U262" s="649">
        <v>0</v>
      </c>
      <c r="V262" s="649">
        <v>3.5642228739002935</v>
      </c>
      <c r="W262" s="649">
        <v>0</v>
      </c>
      <c r="X262" s="649">
        <v>0</v>
      </c>
      <c r="Y262" s="649">
        <v>0</v>
      </c>
      <c r="Z262" s="649">
        <v>0.91202346041055715</v>
      </c>
      <c r="AA262" s="649">
        <v>0</v>
      </c>
      <c r="AB262" s="649">
        <v>0</v>
      </c>
      <c r="AC262" s="649">
        <v>0</v>
      </c>
      <c r="AD262" s="649">
        <v>0</v>
      </c>
      <c r="AE262" s="649">
        <v>0</v>
      </c>
      <c r="AF262" s="649">
        <v>0</v>
      </c>
      <c r="AG262" s="649">
        <v>0</v>
      </c>
      <c r="AH262" s="649">
        <v>0</v>
      </c>
      <c r="AI262" s="649">
        <v>0</v>
      </c>
      <c r="AJ262" s="649">
        <v>0</v>
      </c>
      <c r="AK262" s="649">
        <v>0</v>
      </c>
      <c r="AL262" s="649">
        <v>0</v>
      </c>
      <c r="AM262" s="649">
        <v>0</v>
      </c>
      <c r="AN262" s="649">
        <v>0</v>
      </c>
      <c r="AO262" s="649">
        <v>0</v>
      </c>
      <c r="AP262" s="649">
        <v>0</v>
      </c>
      <c r="AQ262" s="649">
        <v>0</v>
      </c>
    </row>
    <row r="263" spans="1:43" ht="16.5">
      <c r="A263" s="648">
        <v>834</v>
      </c>
      <c r="B263" s="638" t="s">
        <v>286</v>
      </c>
      <c r="C263" s="36">
        <v>5844</v>
      </c>
      <c r="D263" s="649">
        <v>48.06519507186858</v>
      </c>
      <c r="E263" s="649">
        <v>-196.45003422313485</v>
      </c>
      <c r="F263" s="649">
        <v>-100.52002053388091</v>
      </c>
      <c r="G263" s="657">
        <v>-248.90485968514716</v>
      </c>
      <c r="H263" s="649">
        <v>0</v>
      </c>
      <c r="I263" s="649">
        <v>0</v>
      </c>
      <c r="J263" s="649">
        <v>24.436173853524984</v>
      </c>
      <c r="K263" s="649">
        <v>1.2753251197809718</v>
      </c>
      <c r="L263" s="649">
        <v>0</v>
      </c>
      <c r="M263" s="649">
        <v>0</v>
      </c>
      <c r="N263" s="649">
        <v>0</v>
      </c>
      <c r="O263" s="649">
        <v>4.3360711841204651</v>
      </c>
      <c r="P263" s="649">
        <v>11.290041067761807</v>
      </c>
      <c r="Q263" s="649">
        <v>0</v>
      </c>
      <c r="R263" s="649">
        <v>0</v>
      </c>
      <c r="S263" s="649">
        <v>0</v>
      </c>
      <c r="T263" s="649">
        <v>0</v>
      </c>
      <c r="U263" s="649">
        <v>0</v>
      </c>
      <c r="V263" s="649">
        <v>3.5639972621492131</v>
      </c>
      <c r="W263" s="649">
        <v>0</v>
      </c>
      <c r="X263" s="649">
        <v>0</v>
      </c>
      <c r="Y263" s="649">
        <v>0</v>
      </c>
      <c r="Z263" s="649">
        <v>1.141170431211499</v>
      </c>
      <c r="AA263" s="649">
        <v>2.0224161533196439</v>
      </c>
      <c r="AB263" s="649">
        <v>0</v>
      </c>
      <c r="AC263" s="649">
        <v>0</v>
      </c>
      <c r="AD263" s="649">
        <v>0</v>
      </c>
      <c r="AE263" s="649">
        <v>0</v>
      </c>
      <c r="AF263" s="649">
        <v>0</v>
      </c>
      <c r="AG263" s="649">
        <v>0</v>
      </c>
      <c r="AH263" s="649">
        <v>0</v>
      </c>
      <c r="AI263" s="649">
        <v>0</v>
      </c>
      <c r="AJ263" s="649">
        <v>0</v>
      </c>
      <c r="AK263" s="649">
        <v>0</v>
      </c>
      <c r="AL263" s="649">
        <v>0</v>
      </c>
      <c r="AM263" s="649">
        <v>0</v>
      </c>
      <c r="AN263" s="649">
        <v>0</v>
      </c>
      <c r="AO263" s="649">
        <v>0</v>
      </c>
      <c r="AP263" s="649">
        <v>0</v>
      </c>
      <c r="AQ263" s="649">
        <v>0</v>
      </c>
    </row>
    <row r="264" spans="1:43" ht="16.5">
      <c r="A264" s="648">
        <v>837</v>
      </c>
      <c r="B264" s="638" t="s">
        <v>287</v>
      </c>
      <c r="C264" s="36">
        <v>255050</v>
      </c>
      <c r="D264" s="649">
        <v>637.93182905312688</v>
      </c>
      <c r="E264" s="649">
        <v>-196.44999803960008</v>
      </c>
      <c r="F264" s="649">
        <v>-100.52</v>
      </c>
      <c r="G264" s="657">
        <v>340.96183101352676</v>
      </c>
      <c r="H264" s="649">
        <v>123.844850029406</v>
      </c>
      <c r="I264" s="649">
        <v>261.38905704763772</v>
      </c>
      <c r="J264" s="649">
        <v>34.714373652225056</v>
      </c>
      <c r="K264" s="649">
        <v>12.979941188002352</v>
      </c>
      <c r="L264" s="649">
        <v>12.413518917859243</v>
      </c>
      <c r="M264" s="649">
        <v>78.911915310723387</v>
      </c>
      <c r="N264" s="649">
        <v>7.3471005685159776</v>
      </c>
      <c r="O264" s="649">
        <v>7.5682219172711234</v>
      </c>
      <c r="P264" s="649">
        <v>10.163073907077044</v>
      </c>
      <c r="Q264" s="649">
        <v>0</v>
      </c>
      <c r="R264" s="649">
        <v>40.276483042540676</v>
      </c>
      <c r="S264" s="649">
        <v>9.260799843168007</v>
      </c>
      <c r="T264" s="649">
        <v>8.7866614389335425</v>
      </c>
      <c r="U264" s="649">
        <v>8.0632699470692017</v>
      </c>
      <c r="V264" s="649">
        <v>3.5639992158400315</v>
      </c>
      <c r="W264" s="649">
        <v>6.8956439913742402</v>
      </c>
      <c r="X264" s="649">
        <v>3.90735149970594</v>
      </c>
      <c r="Y264" s="649">
        <v>4.2321858459125661</v>
      </c>
      <c r="Z264" s="649">
        <v>1.5831170358753186</v>
      </c>
      <c r="AA264" s="649">
        <v>0.75302881787884723</v>
      </c>
      <c r="AB264" s="649">
        <v>0</v>
      </c>
      <c r="AC264" s="649">
        <v>0</v>
      </c>
      <c r="AD264" s="649">
        <v>0</v>
      </c>
      <c r="AE264" s="649">
        <v>9.1005685159772587E-2</v>
      </c>
      <c r="AF264" s="649">
        <v>0</v>
      </c>
      <c r="AG264" s="649">
        <v>0.63267202509311904</v>
      </c>
      <c r="AH264" s="649">
        <v>0</v>
      </c>
      <c r="AI264" s="649">
        <v>0</v>
      </c>
      <c r="AJ264" s="649">
        <v>0</v>
      </c>
      <c r="AK264" s="649">
        <v>0</v>
      </c>
      <c r="AL264" s="649">
        <v>0</v>
      </c>
      <c r="AM264" s="649">
        <v>0</v>
      </c>
      <c r="AN264" s="649">
        <v>0</v>
      </c>
      <c r="AO264" s="649">
        <v>0</v>
      </c>
      <c r="AP264" s="649">
        <v>0</v>
      </c>
      <c r="AQ264" s="649">
        <v>0.55355812585767494</v>
      </c>
    </row>
    <row r="265" spans="1:43" ht="16.5">
      <c r="A265" s="648">
        <v>844</v>
      </c>
      <c r="B265" s="638" t="s">
        <v>288</v>
      </c>
      <c r="C265" s="36">
        <v>1412</v>
      </c>
      <c r="D265" s="649">
        <v>71.59135977337111</v>
      </c>
      <c r="E265" s="649">
        <v>-196.44971671388103</v>
      </c>
      <c r="F265" s="649">
        <v>-100.51983002832861</v>
      </c>
      <c r="G265" s="657">
        <v>-225.37818696883852</v>
      </c>
      <c r="H265" s="649">
        <v>0</v>
      </c>
      <c r="I265" s="649">
        <v>0</v>
      </c>
      <c r="J265" s="649">
        <v>33.712464589235125</v>
      </c>
      <c r="K265" s="649">
        <v>0</v>
      </c>
      <c r="L265" s="649">
        <v>27.01487252124646</v>
      </c>
      <c r="M265" s="649">
        <v>0</v>
      </c>
      <c r="N265" s="649">
        <v>0</v>
      </c>
      <c r="O265" s="649">
        <v>0</v>
      </c>
      <c r="P265" s="649">
        <v>6.6437677053824364</v>
      </c>
      <c r="Q265" s="649">
        <v>0</v>
      </c>
      <c r="R265" s="649">
        <v>0</v>
      </c>
      <c r="S265" s="649">
        <v>0</v>
      </c>
      <c r="T265" s="649">
        <v>0</v>
      </c>
      <c r="U265" s="649">
        <v>0</v>
      </c>
      <c r="V265" s="649">
        <v>3.5637393767705383</v>
      </c>
      <c r="W265" s="649">
        <v>0</v>
      </c>
      <c r="X265" s="649">
        <v>0</v>
      </c>
      <c r="Y265" s="649">
        <v>0</v>
      </c>
      <c r="Z265" s="649">
        <v>0.65651558073654392</v>
      </c>
      <c r="AA265" s="649">
        <v>0</v>
      </c>
      <c r="AB265" s="649">
        <v>0</v>
      </c>
      <c r="AC265" s="649">
        <v>0</v>
      </c>
      <c r="AD265" s="649">
        <v>0</v>
      </c>
      <c r="AE265" s="649">
        <v>0</v>
      </c>
      <c r="AF265" s="649">
        <v>0</v>
      </c>
      <c r="AG265" s="649">
        <v>0</v>
      </c>
      <c r="AH265" s="649">
        <v>0</v>
      </c>
      <c r="AI265" s="649">
        <v>0</v>
      </c>
      <c r="AJ265" s="649">
        <v>0</v>
      </c>
      <c r="AK265" s="649">
        <v>0</v>
      </c>
      <c r="AL265" s="649">
        <v>0</v>
      </c>
      <c r="AM265" s="649">
        <v>0</v>
      </c>
      <c r="AN265" s="649">
        <v>0</v>
      </c>
      <c r="AO265" s="649">
        <v>0</v>
      </c>
      <c r="AP265" s="649">
        <v>0</v>
      </c>
      <c r="AQ265" s="649">
        <v>0</v>
      </c>
    </row>
    <row r="266" spans="1:43" ht="16.5">
      <c r="A266" s="648">
        <v>845</v>
      </c>
      <c r="B266" s="638" t="s">
        <v>289</v>
      </c>
      <c r="C266" s="36">
        <v>2831</v>
      </c>
      <c r="D266" s="649">
        <v>289.50017661603675</v>
      </c>
      <c r="E266" s="649">
        <v>-196.45001766160368</v>
      </c>
      <c r="F266" s="649">
        <v>-100.51995761215119</v>
      </c>
      <c r="G266" s="657">
        <v>-7.4697986577181208</v>
      </c>
      <c r="H266" s="649">
        <v>182.77922995407982</v>
      </c>
      <c r="I266" s="649">
        <v>0</v>
      </c>
      <c r="J266" s="649">
        <v>50.443306252207698</v>
      </c>
      <c r="K266" s="649">
        <v>30.011303426351112</v>
      </c>
      <c r="L266" s="649">
        <v>0</v>
      </c>
      <c r="M266" s="649">
        <v>0</v>
      </c>
      <c r="N266" s="649">
        <v>0</v>
      </c>
      <c r="O266" s="649">
        <v>11.583186153302719</v>
      </c>
      <c r="P266" s="649">
        <v>9.9357117626280473</v>
      </c>
      <c r="Q266" s="649">
        <v>0</v>
      </c>
      <c r="R266" s="649">
        <v>0</v>
      </c>
      <c r="S266" s="649">
        <v>0</v>
      </c>
      <c r="T266" s="649">
        <v>0</v>
      </c>
      <c r="U266" s="649">
        <v>0</v>
      </c>
      <c r="V266" s="649">
        <v>3.5641116213352171</v>
      </c>
      <c r="W266" s="649">
        <v>0</v>
      </c>
      <c r="X266" s="649">
        <v>0</v>
      </c>
      <c r="Y266" s="649">
        <v>0</v>
      </c>
      <c r="Z266" s="649">
        <v>1.1833274461321088</v>
      </c>
      <c r="AA266" s="649">
        <v>0</v>
      </c>
      <c r="AB266" s="649">
        <v>0</v>
      </c>
      <c r="AC266" s="649">
        <v>0</v>
      </c>
      <c r="AD266" s="649">
        <v>0</v>
      </c>
      <c r="AE266" s="649">
        <v>0</v>
      </c>
      <c r="AF266" s="649">
        <v>0</v>
      </c>
      <c r="AG266" s="649">
        <v>0</v>
      </c>
      <c r="AH266" s="649">
        <v>0</v>
      </c>
      <c r="AI266" s="649">
        <v>0</v>
      </c>
      <c r="AJ266" s="649">
        <v>0</v>
      </c>
      <c r="AK266" s="649">
        <v>0</v>
      </c>
      <c r="AL266" s="649">
        <v>0</v>
      </c>
      <c r="AM266" s="649">
        <v>0</v>
      </c>
      <c r="AN266" s="649">
        <v>0</v>
      </c>
      <c r="AO266" s="649">
        <v>0</v>
      </c>
      <c r="AP266" s="649">
        <v>0</v>
      </c>
      <c r="AQ266" s="649">
        <v>0</v>
      </c>
    </row>
    <row r="267" spans="1:43" ht="16.5">
      <c r="A267" s="648">
        <v>846</v>
      </c>
      <c r="B267" s="638" t="s">
        <v>290</v>
      </c>
      <c r="C267" s="36">
        <v>4758</v>
      </c>
      <c r="D267" s="649">
        <v>224.04812946616227</v>
      </c>
      <c r="E267" s="649">
        <v>-196.44997898276586</v>
      </c>
      <c r="F267" s="649">
        <v>-100.51996637242539</v>
      </c>
      <c r="G267" s="657">
        <v>-72.921815889029006</v>
      </c>
      <c r="H267" s="649">
        <v>136.90121899957967</v>
      </c>
      <c r="I267" s="649">
        <v>0</v>
      </c>
      <c r="J267" s="649">
        <v>55.025010508617065</v>
      </c>
      <c r="K267" s="649">
        <v>6.578814627994956</v>
      </c>
      <c r="L267" s="649">
        <v>8.0170239596469113</v>
      </c>
      <c r="M267" s="649">
        <v>0</v>
      </c>
      <c r="N267" s="649">
        <v>0</v>
      </c>
      <c r="O267" s="649">
        <v>4.0725094577553591</v>
      </c>
      <c r="P267" s="649">
        <v>8.7742749054224465</v>
      </c>
      <c r="Q267" s="649">
        <v>0</v>
      </c>
      <c r="R267" s="649">
        <v>0</v>
      </c>
      <c r="S267" s="649">
        <v>0</v>
      </c>
      <c r="T267" s="649">
        <v>0</v>
      </c>
      <c r="U267" s="649">
        <v>0</v>
      </c>
      <c r="V267" s="649">
        <v>3.5641025641025643</v>
      </c>
      <c r="W267" s="649">
        <v>0</v>
      </c>
      <c r="X267" s="649">
        <v>0</v>
      </c>
      <c r="Y267" s="649">
        <v>0</v>
      </c>
      <c r="Z267" s="649">
        <v>1.1151744430432955</v>
      </c>
      <c r="AA267" s="649">
        <v>0</v>
      </c>
      <c r="AB267" s="649">
        <v>0</v>
      </c>
      <c r="AC267" s="649">
        <v>0</v>
      </c>
      <c r="AD267" s="649">
        <v>0</v>
      </c>
      <c r="AE267" s="649">
        <v>0</v>
      </c>
      <c r="AF267" s="649">
        <v>0</v>
      </c>
      <c r="AG267" s="649">
        <v>0</v>
      </c>
      <c r="AH267" s="649">
        <v>0</v>
      </c>
      <c r="AI267" s="649">
        <v>0</v>
      </c>
      <c r="AJ267" s="649">
        <v>0</v>
      </c>
      <c r="AK267" s="649">
        <v>0</v>
      </c>
      <c r="AL267" s="649">
        <v>0</v>
      </c>
      <c r="AM267" s="649">
        <v>0</v>
      </c>
      <c r="AN267" s="649">
        <v>0</v>
      </c>
      <c r="AO267" s="649">
        <v>0</v>
      </c>
      <c r="AP267" s="649">
        <v>0</v>
      </c>
      <c r="AQ267" s="649">
        <v>0</v>
      </c>
    </row>
    <row r="268" spans="1:43" ht="16.5">
      <c r="A268" s="648">
        <v>848</v>
      </c>
      <c r="B268" s="638" t="s">
        <v>291</v>
      </c>
      <c r="C268" s="36">
        <v>4066</v>
      </c>
      <c r="D268" s="649">
        <v>480.75061485489425</v>
      </c>
      <c r="E268" s="649">
        <v>-196.45007378258731</v>
      </c>
      <c r="F268" s="649">
        <v>-100.51992129857354</v>
      </c>
      <c r="G268" s="657">
        <v>183.78061977373341</v>
      </c>
      <c r="H268" s="649">
        <v>177.47540580423021</v>
      </c>
      <c r="I268" s="649">
        <v>0</v>
      </c>
      <c r="J268" s="649">
        <v>17.560747663551403</v>
      </c>
      <c r="K268" s="649">
        <v>10.997786522380718</v>
      </c>
      <c r="L268" s="649">
        <v>0</v>
      </c>
      <c r="M268" s="649">
        <v>0</v>
      </c>
      <c r="N268" s="649">
        <v>25.382931628135761</v>
      </c>
      <c r="O268" s="649">
        <v>10.997786522380718</v>
      </c>
      <c r="P268" s="649">
        <v>6.3457943925233646</v>
      </c>
      <c r="Q268" s="649">
        <v>227.49827840629612</v>
      </c>
      <c r="R268" s="649">
        <v>0</v>
      </c>
      <c r="S268" s="649">
        <v>0</v>
      </c>
      <c r="T268" s="649">
        <v>0</v>
      </c>
      <c r="U268" s="649">
        <v>0</v>
      </c>
      <c r="V268" s="649">
        <v>3.5639449090014756</v>
      </c>
      <c r="W268" s="649">
        <v>0</v>
      </c>
      <c r="X268" s="649">
        <v>0</v>
      </c>
      <c r="Y268" s="649">
        <v>0</v>
      </c>
      <c r="Z268" s="649">
        <v>0.9279390063944909</v>
      </c>
      <c r="AA268" s="649">
        <v>0</v>
      </c>
      <c r="AB268" s="649">
        <v>0</v>
      </c>
      <c r="AC268" s="649">
        <v>0</v>
      </c>
      <c r="AD268" s="649">
        <v>0</v>
      </c>
      <c r="AE268" s="649">
        <v>0</v>
      </c>
      <c r="AF268" s="649">
        <v>0</v>
      </c>
      <c r="AG268" s="649">
        <v>0</v>
      </c>
      <c r="AH268" s="649">
        <v>0</v>
      </c>
      <c r="AI268" s="649">
        <v>0</v>
      </c>
      <c r="AJ268" s="649">
        <v>0</v>
      </c>
      <c r="AK268" s="649">
        <v>0</v>
      </c>
      <c r="AL268" s="649">
        <v>0</v>
      </c>
      <c r="AM268" s="649">
        <v>0</v>
      </c>
      <c r="AN268" s="649">
        <v>0</v>
      </c>
      <c r="AO268" s="649">
        <v>0</v>
      </c>
      <c r="AP268" s="649">
        <v>0</v>
      </c>
      <c r="AQ268" s="649">
        <v>0</v>
      </c>
    </row>
    <row r="269" spans="1:43" ht="16.5">
      <c r="A269" s="648">
        <v>849</v>
      </c>
      <c r="B269" s="638" t="s">
        <v>292</v>
      </c>
      <c r="C269" s="36">
        <v>2849</v>
      </c>
      <c r="D269" s="649">
        <v>416.47209547209548</v>
      </c>
      <c r="E269" s="649">
        <v>-196.44998244998246</v>
      </c>
      <c r="F269" s="649">
        <v>-100.51983151983151</v>
      </c>
      <c r="G269" s="657">
        <v>119.50228150228151</v>
      </c>
      <c r="H269" s="649">
        <v>305.79185679185679</v>
      </c>
      <c r="I269" s="649">
        <v>0</v>
      </c>
      <c r="J269" s="649">
        <v>58.478764478764482</v>
      </c>
      <c r="K269" s="649">
        <v>12.033345033345034</v>
      </c>
      <c r="L269" s="649">
        <v>13.388908388908389</v>
      </c>
      <c r="M269" s="649">
        <v>0</v>
      </c>
      <c r="N269" s="649">
        <v>0</v>
      </c>
      <c r="O269" s="649">
        <v>12.033345033345034</v>
      </c>
      <c r="P269" s="649">
        <v>9.8729378729378734</v>
      </c>
      <c r="Q269" s="649">
        <v>0</v>
      </c>
      <c r="R269" s="649">
        <v>0</v>
      </c>
      <c r="S269" s="649">
        <v>0</v>
      </c>
      <c r="T269" s="649">
        <v>0</v>
      </c>
      <c r="U269" s="649">
        <v>0</v>
      </c>
      <c r="V269" s="649">
        <v>3.5640575640575642</v>
      </c>
      <c r="W269" s="649">
        <v>0</v>
      </c>
      <c r="X269" s="649">
        <v>0</v>
      </c>
      <c r="Y269" s="649">
        <v>0</v>
      </c>
      <c r="Z269" s="649">
        <v>1.3088803088803089</v>
      </c>
      <c r="AA269" s="649">
        <v>0</v>
      </c>
      <c r="AB269" s="649">
        <v>0</v>
      </c>
      <c r="AC269" s="649">
        <v>0</v>
      </c>
      <c r="AD269" s="649">
        <v>0</v>
      </c>
      <c r="AE269" s="649">
        <v>0</v>
      </c>
      <c r="AF269" s="649">
        <v>0</v>
      </c>
      <c r="AG269" s="649">
        <v>0</v>
      </c>
      <c r="AH269" s="649">
        <v>0</v>
      </c>
      <c r="AI269" s="649">
        <v>0</v>
      </c>
      <c r="AJ269" s="649">
        <v>0</v>
      </c>
      <c r="AK269" s="649">
        <v>0</v>
      </c>
      <c r="AL269" s="649">
        <v>0</v>
      </c>
      <c r="AM269" s="649">
        <v>0</v>
      </c>
      <c r="AN269" s="649">
        <v>0</v>
      </c>
      <c r="AO269" s="649">
        <v>0</v>
      </c>
      <c r="AP269" s="649">
        <v>0</v>
      </c>
      <c r="AQ269" s="649">
        <v>0</v>
      </c>
    </row>
    <row r="270" spans="1:43" ht="16.5">
      <c r="A270" s="648">
        <v>850</v>
      </c>
      <c r="B270" s="638" t="s">
        <v>293</v>
      </c>
      <c r="C270" s="36">
        <v>2368</v>
      </c>
      <c r="D270" s="649">
        <v>123.265625</v>
      </c>
      <c r="E270" s="649">
        <v>-196.45016891891891</v>
      </c>
      <c r="F270" s="649">
        <v>-100.51984797297297</v>
      </c>
      <c r="G270" s="657">
        <v>-173.7043918918919</v>
      </c>
      <c r="H270" s="649">
        <v>0</v>
      </c>
      <c r="I270" s="649">
        <v>0</v>
      </c>
      <c r="J270" s="649">
        <v>60.30616554054054</v>
      </c>
      <c r="K270" s="649">
        <v>3.1473817567567566</v>
      </c>
      <c r="L270" s="649">
        <v>16.108530405405407</v>
      </c>
      <c r="M270" s="649">
        <v>0</v>
      </c>
      <c r="N270" s="649">
        <v>0</v>
      </c>
      <c r="O270" s="649">
        <v>30.21410472972973</v>
      </c>
      <c r="P270" s="649">
        <v>3.9552364864864864</v>
      </c>
      <c r="Q270" s="649">
        <v>0</v>
      </c>
      <c r="R270" s="649">
        <v>0</v>
      </c>
      <c r="S270" s="649">
        <v>0</v>
      </c>
      <c r="T270" s="649">
        <v>0</v>
      </c>
      <c r="U270" s="649">
        <v>0</v>
      </c>
      <c r="V270" s="649">
        <v>3.564189189189189</v>
      </c>
      <c r="W270" s="649">
        <v>0</v>
      </c>
      <c r="X270" s="649">
        <v>0</v>
      </c>
      <c r="Y270" s="649">
        <v>0</v>
      </c>
      <c r="Z270" s="649">
        <v>1.1984797297297298</v>
      </c>
      <c r="AA270" s="649">
        <v>0</v>
      </c>
      <c r="AB270" s="649">
        <v>4.7715371621621623</v>
      </c>
      <c r="AC270" s="649">
        <v>0</v>
      </c>
      <c r="AD270" s="649">
        <v>0</v>
      </c>
      <c r="AE270" s="649">
        <v>0</v>
      </c>
      <c r="AF270" s="649">
        <v>0</v>
      </c>
      <c r="AG270" s="649">
        <v>0</v>
      </c>
      <c r="AH270" s="649">
        <v>0</v>
      </c>
      <c r="AI270" s="649">
        <v>0</v>
      </c>
      <c r="AJ270" s="649">
        <v>0</v>
      </c>
      <c r="AK270" s="649">
        <v>0</v>
      </c>
      <c r="AL270" s="649">
        <v>0</v>
      </c>
      <c r="AM270" s="649">
        <v>0</v>
      </c>
      <c r="AN270" s="649">
        <v>0</v>
      </c>
      <c r="AO270" s="649">
        <v>0</v>
      </c>
      <c r="AP270" s="649">
        <v>0</v>
      </c>
      <c r="AQ270" s="649">
        <v>0</v>
      </c>
    </row>
    <row r="271" spans="1:43" ht="16.5">
      <c r="A271" s="648">
        <v>851</v>
      </c>
      <c r="B271" s="638" t="s">
        <v>294</v>
      </c>
      <c r="C271" s="36">
        <v>21018</v>
      </c>
      <c r="D271" s="649">
        <v>289.37881815586638</v>
      </c>
      <c r="E271" s="649">
        <v>-196.44999524217337</v>
      </c>
      <c r="F271" s="649">
        <v>-100.51998287182415</v>
      </c>
      <c r="G271" s="657">
        <v>-7.5911599581311258</v>
      </c>
      <c r="H271" s="649">
        <v>116.88695403939481</v>
      </c>
      <c r="I271" s="649">
        <v>0</v>
      </c>
      <c r="J271" s="649">
        <v>75.870872585402992</v>
      </c>
      <c r="K271" s="649">
        <v>8.0846893139214</v>
      </c>
      <c r="L271" s="649">
        <v>10.889332952707203</v>
      </c>
      <c r="M271" s="649">
        <v>0</v>
      </c>
      <c r="N271" s="649">
        <v>14.25435341136169</v>
      </c>
      <c r="O271" s="649">
        <v>0.42549243505566658</v>
      </c>
      <c r="P271" s="649">
        <v>6.2465505756970217</v>
      </c>
      <c r="Q271" s="649">
        <v>0</v>
      </c>
      <c r="R271" s="649">
        <v>0</v>
      </c>
      <c r="S271" s="649">
        <v>0</v>
      </c>
      <c r="T271" s="649">
        <v>0</v>
      </c>
      <c r="U271" s="649">
        <v>14.524074602721477</v>
      </c>
      <c r="V271" s="649">
        <v>3.5639927681035304</v>
      </c>
      <c r="W271" s="649">
        <v>22.063802455038537</v>
      </c>
      <c r="X271" s="649">
        <v>14.048910457702922</v>
      </c>
      <c r="Y271" s="649">
        <v>0</v>
      </c>
      <c r="Z271" s="649">
        <v>1.3688267199543249</v>
      </c>
      <c r="AA271" s="649">
        <v>2.2493101151394042</v>
      </c>
      <c r="AB271" s="649">
        <v>0.5375868303359026</v>
      </c>
      <c r="AC271" s="649">
        <v>0</v>
      </c>
      <c r="AD271" s="649">
        <v>0</v>
      </c>
      <c r="AE271" s="649">
        <v>2.9592254258254829</v>
      </c>
      <c r="AF271" s="649">
        <v>0</v>
      </c>
      <c r="AG271" s="649">
        <v>0</v>
      </c>
      <c r="AH271" s="649">
        <v>0</v>
      </c>
      <c r="AI271" s="649">
        <v>0</v>
      </c>
      <c r="AJ271" s="649">
        <v>0</v>
      </c>
      <c r="AK271" s="649">
        <v>0</v>
      </c>
      <c r="AL271" s="649">
        <v>0</v>
      </c>
      <c r="AM271" s="649">
        <v>0</v>
      </c>
      <c r="AN271" s="649">
        <v>0</v>
      </c>
      <c r="AO271" s="649">
        <v>0</v>
      </c>
      <c r="AP271" s="649">
        <v>0</v>
      </c>
      <c r="AQ271" s="649">
        <v>-4.595156532495956</v>
      </c>
    </row>
    <row r="272" spans="1:43" ht="16.5">
      <c r="A272" s="648">
        <v>853</v>
      </c>
      <c r="B272" s="638" t="s">
        <v>295</v>
      </c>
      <c r="C272" s="36">
        <v>201863</v>
      </c>
      <c r="D272" s="649">
        <v>538.87500433462299</v>
      </c>
      <c r="E272" s="649">
        <v>-196.4499982661508</v>
      </c>
      <c r="F272" s="649">
        <v>-100.52000118892516</v>
      </c>
      <c r="G272" s="657">
        <v>241.90500487954702</v>
      </c>
      <c r="H272" s="649">
        <v>147.10343648910398</v>
      </c>
      <c r="I272" s="649">
        <v>162.36482168599497</v>
      </c>
      <c r="J272" s="649">
        <v>29.594343688541237</v>
      </c>
      <c r="K272" s="649">
        <v>27.704834466940451</v>
      </c>
      <c r="L272" s="649">
        <v>15.495276499408014</v>
      </c>
      <c r="M272" s="649">
        <v>53.016689536963185</v>
      </c>
      <c r="N272" s="649">
        <v>5.6376156105873783</v>
      </c>
      <c r="O272" s="649">
        <v>11.829196038897669</v>
      </c>
      <c r="P272" s="649">
        <v>9.4150290048201004</v>
      </c>
      <c r="Q272" s="649">
        <v>0</v>
      </c>
      <c r="R272" s="649">
        <v>25.697948608709869</v>
      </c>
      <c r="S272" s="649">
        <v>9.661245498184412</v>
      </c>
      <c r="T272" s="649">
        <v>6.7976003527144648</v>
      </c>
      <c r="U272" s="649">
        <v>12.066158731416852</v>
      </c>
      <c r="V272" s="649">
        <v>3.5640013276330977</v>
      </c>
      <c r="W272" s="649">
        <v>7.2680332700891199</v>
      </c>
      <c r="X272" s="649">
        <v>4.3883178195112524</v>
      </c>
      <c r="Y272" s="649">
        <v>4.721236680322793</v>
      </c>
      <c r="Z272" s="649">
        <v>1.5658937001827973</v>
      </c>
      <c r="AA272" s="649">
        <v>0.33666397507220241</v>
      </c>
      <c r="AB272" s="649">
        <v>0.3358515428780906</v>
      </c>
      <c r="AC272" s="649">
        <v>0</v>
      </c>
      <c r="AD272" s="649">
        <v>0</v>
      </c>
      <c r="AE272" s="649">
        <v>0.42160772405046987</v>
      </c>
      <c r="AF272" s="649">
        <v>0</v>
      </c>
      <c r="AG272" s="649">
        <v>0</v>
      </c>
      <c r="AH272" s="649">
        <v>0</v>
      </c>
      <c r="AI272" s="649">
        <v>0</v>
      </c>
      <c r="AJ272" s="649">
        <v>0.17407845915298989</v>
      </c>
      <c r="AK272" s="649">
        <v>0</v>
      </c>
      <c r="AL272" s="649">
        <v>0</v>
      </c>
      <c r="AM272" s="649">
        <v>0</v>
      </c>
      <c r="AN272" s="649">
        <v>0</v>
      </c>
      <c r="AO272" s="649">
        <v>0</v>
      </c>
      <c r="AP272" s="649">
        <v>0</v>
      </c>
      <c r="AQ272" s="649">
        <v>-0.28487637655241427</v>
      </c>
    </row>
    <row r="273" spans="1:43" ht="16.5">
      <c r="A273" s="648">
        <v>854</v>
      </c>
      <c r="B273" s="638" t="s">
        <v>296</v>
      </c>
      <c r="C273" s="36">
        <v>3253</v>
      </c>
      <c r="D273" s="649">
        <v>293.93913310790037</v>
      </c>
      <c r="E273" s="649">
        <v>-196.45004611128189</v>
      </c>
      <c r="F273" s="649">
        <v>-100.52013525976022</v>
      </c>
      <c r="G273" s="657">
        <v>-3.0310482631417153</v>
      </c>
      <c r="H273" s="649">
        <v>208.72425453427604</v>
      </c>
      <c r="I273" s="649">
        <v>0</v>
      </c>
      <c r="J273" s="649">
        <v>21.949584998462957</v>
      </c>
      <c r="K273" s="649">
        <v>26.576083615124499</v>
      </c>
      <c r="L273" s="649">
        <v>0</v>
      </c>
      <c r="M273" s="649">
        <v>0</v>
      </c>
      <c r="N273" s="649">
        <v>0</v>
      </c>
      <c r="O273" s="649">
        <v>26.576083615124499</v>
      </c>
      <c r="P273" s="649">
        <v>5.7629880110667075</v>
      </c>
      <c r="Q273" s="649">
        <v>0</v>
      </c>
      <c r="R273" s="649">
        <v>0</v>
      </c>
      <c r="S273" s="649">
        <v>0</v>
      </c>
      <c r="T273" s="649">
        <v>0</v>
      </c>
      <c r="U273" s="649">
        <v>0</v>
      </c>
      <c r="V273" s="649">
        <v>3.5640946818321551</v>
      </c>
      <c r="W273" s="649">
        <v>0</v>
      </c>
      <c r="X273" s="649">
        <v>0</v>
      </c>
      <c r="Y273" s="649">
        <v>0</v>
      </c>
      <c r="Z273" s="649">
        <v>0.786043652013526</v>
      </c>
      <c r="AA273" s="649">
        <v>0</v>
      </c>
      <c r="AB273" s="649">
        <v>0</v>
      </c>
      <c r="AC273" s="649">
        <v>0</v>
      </c>
      <c r="AD273" s="649">
        <v>0</v>
      </c>
      <c r="AE273" s="649">
        <v>0</v>
      </c>
      <c r="AF273" s="649">
        <v>0</v>
      </c>
      <c r="AG273" s="649">
        <v>0</v>
      </c>
      <c r="AH273" s="649">
        <v>0</v>
      </c>
      <c r="AI273" s="649">
        <v>0</v>
      </c>
      <c r="AJ273" s="649">
        <v>0</v>
      </c>
      <c r="AK273" s="649">
        <v>0</v>
      </c>
      <c r="AL273" s="649">
        <v>0</v>
      </c>
      <c r="AM273" s="649">
        <v>0</v>
      </c>
      <c r="AN273" s="649">
        <v>0</v>
      </c>
      <c r="AO273" s="649">
        <v>0</v>
      </c>
      <c r="AP273" s="649">
        <v>0</v>
      </c>
      <c r="AQ273" s="649">
        <v>0</v>
      </c>
    </row>
    <row r="274" spans="1:43" ht="16.5">
      <c r="A274" s="648">
        <v>857</v>
      </c>
      <c r="B274" s="638" t="s">
        <v>297</v>
      </c>
      <c r="C274" s="36">
        <v>2313</v>
      </c>
      <c r="D274" s="649">
        <v>357.05015131863382</v>
      </c>
      <c r="E274" s="649">
        <v>-196.45006485084306</v>
      </c>
      <c r="F274" s="649">
        <v>-100.52010376134889</v>
      </c>
      <c r="G274" s="657">
        <v>60.079982706441854</v>
      </c>
      <c r="H274" s="649">
        <v>276.67012537829658</v>
      </c>
      <c r="I274" s="649">
        <v>0</v>
      </c>
      <c r="J274" s="649">
        <v>72.030263726761788</v>
      </c>
      <c r="K274" s="649">
        <v>0</v>
      </c>
      <c r="L274" s="649">
        <v>0</v>
      </c>
      <c r="M274" s="649">
        <v>0</v>
      </c>
      <c r="N274" s="649">
        <v>0</v>
      </c>
      <c r="O274" s="649">
        <v>0</v>
      </c>
      <c r="P274" s="649">
        <v>4.0557717250324252</v>
      </c>
      <c r="Q274" s="649">
        <v>0</v>
      </c>
      <c r="R274" s="649">
        <v>0</v>
      </c>
      <c r="S274" s="649">
        <v>0</v>
      </c>
      <c r="T274" s="649">
        <v>0</v>
      </c>
      <c r="U274" s="649">
        <v>0</v>
      </c>
      <c r="V274" s="649">
        <v>3.5642023346303504</v>
      </c>
      <c r="W274" s="649">
        <v>0</v>
      </c>
      <c r="X274" s="649">
        <v>0</v>
      </c>
      <c r="Y274" s="649">
        <v>0</v>
      </c>
      <c r="Z274" s="649">
        <v>0.72978815391266749</v>
      </c>
      <c r="AA274" s="649">
        <v>0</v>
      </c>
      <c r="AB274" s="649">
        <v>0</v>
      </c>
      <c r="AC274" s="649">
        <v>0</v>
      </c>
      <c r="AD274" s="649">
        <v>0</v>
      </c>
      <c r="AE274" s="649">
        <v>0</v>
      </c>
      <c r="AF274" s="649">
        <v>0</v>
      </c>
      <c r="AG274" s="649">
        <v>0</v>
      </c>
      <c r="AH274" s="649">
        <v>0</v>
      </c>
      <c r="AI274" s="649">
        <v>0</v>
      </c>
      <c r="AJ274" s="649">
        <v>0</v>
      </c>
      <c r="AK274" s="649">
        <v>0</v>
      </c>
      <c r="AL274" s="649">
        <v>0</v>
      </c>
      <c r="AM274" s="649">
        <v>0</v>
      </c>
      <c r="AN274" s="649">
        <v>0</v>
      </c>
      <c r="AO274" s="649">
        <v>0</v>
      </c>
      <c r="AP274" s="649">
        <v>0</v>
      </c>
      <c r="AQ274" s="649">
        <v>0</v>
      </c>
    </row>
    <row r="275" spans="1:43" ht="16.5">
      <c r="A275" s="648">
        <v>858</v>
      </c>
      <c r="B275" s="638" t="s">
        <v>298</v>
      </c>
      <c r="C275" s="36">
        <v>41338</v>
      </c>
      <c r="D275" s="649">
        <v>231.53459286854709</v>
      </c>
      <c r="E275" s="649">
        <v>-196.44999758091828</v>
      </c>
      <c r="F275" s="649">
        <v>-100.52000580579612</v>
      </c>
      <c r="G275" s="657">
        <v>-65.435410518167302</v>
      </c>
      <c r="H275" s="649">
        <v>131.75301175673715</v>
      </c>
      <c r="I275" s="649">
        <v>0</v>
      </c>
      <c r="J275" s="649">
        <v>26.485001693357201</v>
      </c>
      <c r="K275" s="649">
        <v>17.920750882964828</v>
      </c>
      <c r="L275" s="649">
        <v>10.150442691954135</v>
      </c>
      <c r="M275" s="649">
        <v>0</v>
      </c>
      <c r="N275" s="649">
        <v>11.172625671295176</v>
      </c>
      <c r="O275" s="649">
        <v>9.951981227925879</v>
      </c>
      <c r="P275" s="649">
        <v>9.2498669505055879</v>
      </c>
      <c r="Q275" s="649">
        <v>0</v>
      </c>
      <c r="R275" s="649">
        <v>0</v>
      </c>
      <c r="S275" s="649">
        <v>0</v>
      </c>
      <c r="T275" s="649">
        <v>0</v>
      </c>
      <c r="U275" s="649">
        <v>8.2397309981131155</v>
      </c>
      <c r="V275" s="649">
        <v>3.5640089022207171</v>
      </c>
      <c r="W275" s="649">
        <v>0</v>
      </c>
      <c r="X275" s="649">
        <v>0</v>
      </c>
      <c r="Y275" s="649">
        <v>0</v>
      </c>
      <c r="Z275" s="649">
        <v>1.4031641588852872</v>
      </c>
      <c r="AA275" s="649">
        <v>1.6440079345880303</v>
      </c>
      <c r="AB275" s="649">
        <v>0</v>
      </c>
      <c r="AC275" s="649">
        <v>0</v>
      </c>
      <c r="AD275" s="649">
        <v>0</v>
      </c>
      <c r="AE275" s="649">
        <v>0</v>
      </c>
      <c r="AF275" s="649">
        <v>0</v>
      </c>
      <c r="AG275" s="649">
        <v>0</v>
      </c>
      <c r="AH275" s="649">
        <v>0</v>
      </c>
      <c r="AI275" s="649">
        <v>0</v>
      </c>
      <c r="AJ275" s="649">
        <v>0</v>
      </c>
      <c r="AK275" s="649">
        <v>0</v>
      </c>
      <c r="AL275" s="649">
        <v>0</v>
      </c>
      <c r="AM275" s="649">
        <v>0</v>
      </c>
      <c r="AN275" s="649">
        <v>0</v>
      </c>
      <c r="AO275" s="649">
        <v>0</v>
      </c>
      <c r="AP275" s="649">
        <v>0</v>
      </c>
      <c r="AQ275" s="649">
        <v>0</v>
      </c>
    </row>
    <row r="276" spans="1:43" ht="16.5">
      <c r="A276" s="648">
        <v>859</v>
      </c>
      <c r="B276" s="638" t="s">
        <v>299</v>
      </c>
      <c r="C276" s="36">
        <v>6525</v>
      </c>
      <c r="D276" s="649">
        <v>155.03770114942529</v>
      </c>
      <c r="E276" s="649">
        <v>-196.44996168582375</v>
      </c>
      <c r="F276" s="649">
        <v>-100.52</v>
      </c>
      <c r="G276" s="657">
        <v>-141.93226053639847</v>
      </c>
      <c r="H276" s="649">
        <v>0</v>
      </c>
      <c r="I276" s="649">
        <v>0</v>
      </c>
      <c r="J276" s="649">
        <v>87.543141762452109</v>
      </c>
      <c r="K276" s="649">
        <v>10.73655172413793</v>
      </c>
      <c r="L276" s="649">
        <v>29.230191570881225</v>
      </c>
      <c r="M276" s="649">
        <v>0</v>
      </c>
      <c r="N276" s="649">
        <v>0</v>
      </c>
      <c r="O276" s="649">
        <v>8.4522605363984677</v>
      </c>
      <c r="P276" s="649">
        <v>8.1288888888888895</v>
      </c>
      <c r="Q276" s="649">
        <v>0</v>
      </c>
      <c r="R276" s="649">
        <v>0</v>
      </c>
      <c r="S276" s="649">
        <v>0</v>
      </c>
      <c r="T276" s="649">
        <v>0</v>
      </c>
      <c r="U276" s="649">
        <v>0</v>
      </c>
      <c r="V276" s="649">
        <v>3.5639846743295021</v>
      </c>
      <c r="W276" s="649">
        <v>0</v>
      </c>
      <c r="X276" s="649">
        <v>0</v>
      </c>
      <c r="Y276" s="649">
        <v>0</v>
      </c>
      <c r="Z276" s="649">
        <v>1.9486590038314175</v>
      </c>
      <c r="AA276" s="649">
        <v>5.4340229885057472</v>
      </c>
      <c r="AB276" s="649">
        <v>0</v>
      </c>
      <c r="AC276" s="649">
        <v>0</v>
      </c>
      <c r="AD276" s="649">
        <v>0</v>
      </c>
      <c r="AE276" s="649">
        <v>0</v>
      </c>
      <c r="AF276" s="649">
        <v>0</v>
      </c>
      <c r="AG276" s="649">
        <v>0</v>
      </c>
      <c r="AH276" s="649">
        <v>0</v>
      </c>
      <c r="AI276" s="649">
        <v>0</v>
      </c>
      <c r="AJ276" s="649">
        <v>0</v>
      </c>
      <c r="AK276" s="649">
        <v>0</v>
      </c>
      <c r="AL276" s="649">
        <v>0</v>
      </c>
      <c r="AM276" s="649">
        <v>0</v>
      </c>
      <c r="AN276" s="649">
        <v>0</v>
      </c>
      <c r="AO276" s="649">
        <v>0</v>
      </c>
      <c r="AP276" s="649">
        <v>0</v>
      </c>
      <c r="AQ276" s="649">
        <v>0</v>
      </c>
    </row>
    <row r="277" spans="1:43" ht="16.5">
      <c r="A277" s="648">
        <v>886</v>
      </c>
      <c r="B277" s="638" t="s">
        <v>300</v>
      </c>
      <c r="C277" s="36">
        <v>12533</v>
      </c>
      <c r="D277" s="649">
        <v>318.4484161812814</v>
      </c>
      <c r="E277" s="649">
        <v>-196.4500119684034</v>
      </c>
      <c r="F277" s="649">
        <v>-100.51998723370302</v>
      </c>
      <c r="G277" s="657">
        <v>21.478416979174977</v>
      </c>
      <c r="H277" s="649">
        <v>152.43716588207133</v>
      </c>
      <c r="I277" s="649">
        <v>0</v>
      </c>
      <c r="J277" s="649">
        <v>47.476262666560281</v>
      </c>
      <c r="K277" s="649">
        <v>17.601771323705417</v>
      </c>
      <c r="L277" s="649">
        <v>63.915503071890207</v>
      </c>
      <c r="M277" s="649">
        <v>0</v>
      </c>
      <c r="N277" s="649">
        <v>0</v>
      </c>
      <c r="O277" s="649">
        <v>16.055692970557729</v>
      </c>
      <c r="P277" s="649">
        <v>7.4425117689300251</v>
      </c>
      <c r="Q277" s="649">
        <v>0</v>
      </c>
      <c r="R277" s="649">
        <v>0</v>
      </c>
      <c r="S277" s="649">
        <v>0</v>
      </c>
      <c r="T277" s="649">
        <v>2.0934333359929784</v>
      </c>
      <c r="U277" s="649">
        <v>0</v>
      </c>
      <c r="V277" s="649">
        <v>3.5640309582701666</v>
      </c>
      <c r="W277" s="649">
        <v>0</v>
      </c>
      <c r="X277" s="649">
        <v>0</v>
      </c>
      <c r="Y277" s="649">
        <v>0</v>
      </c>
      <c r="Z277" s="649">
        <v>1.2395276470118886</v>
      </c>
      <c r="AA277" s="649">
        <v>2.3576158940397351</v>
      </c>
      <c r="AB277" s="649">
        <v>2.7046995930742841</v>
      </c>
      <c r="AC277" s="649">
        <v>0</v>
      </c>
      <c r="AD277" s="649">
        <v>0</v>
      </c>
      <c r="AE277" s="649">
        <v>0</v>
      </c>
      <c r="AF277" s="649">
        <v>0</v>
      </c>
      <c r="AG277" s="649">
        <v>0</v>
      </c>
      <c r="AH277" s="649">
        <v>1.5602010691773718</v>
      </c>
      <c r="AI277" s="649">
        <v>0</v>
      </c>
      <c r="AJ277" s="649">
        <v>0</v>
      </c>
      <c r="AK277" s="649">
        <v>0</v>
      </c>
      <c r="AL277" s="649">
        <v>0</v>
      </c>
      <c r="AM277" s="649">
        <v>0</v>
      </c>
      <c r="AN277" s="649">
        <v>0</v>
      </c>
      <c r="AO277" s="649">
        <v>0</v>
      </c>
      <c r="AP277" s="649">
        <v>0</v>
      </c>
      <c r="AQ277" s="649">
        <v>0</v>
      </c>
    </row>
    <row r="278" spans="1:43" ht="16.5">
      <c r="A278" s="648">
        <v>887</v>
      </c>
      <c r="B278" s="638" t="s">
        <v>301</v>
      </c>
      <c r="C278" s="36">
        <v>4568</v>
      </c>
      <c r="D278" s="649">
        <v>276.07552539404554</v>
      </c>
      <c r="E278" s="649">
        <v>-196.45008756567427</v>
      </c>
      <c r="F278" s="649">
        <v>-100.51992119089317</v>
      </c>
      <c r="G278" s="657">
        <v>-20.894483362521893</v>
      </c>
      <c r="H278" s="649">
        <v>217.7622591943958</v>
      </c>
      <c r="I278" s="649">
        <v>0</v>
      </c>
      <c r="J278" s="649">
        <v>20.841287215411558</v>
      </c>
      <c r="K278" s="649">
        <v>13.378502626970228</v>
      </c>
      <c r="L278" s="649">
        <v>0</v>
      </c>
      <c r="M278" s="649">
        <v>0</v>
      </c>
      <c r="N278" s="649">
        <v>0</v>
      </c>
      <c r="O278" s="649">
        <v>13.378502626970228</v>
      </c>
      <c r="P278" s="649">
        <v>6.1641856392294221</v>
      </c>
      <c r="Q278" s="649">
        <v>0</v>
      </c>
      <c r="R278" s="649">
        <v>0</v>
      </c>
      <c r="S278" s="649">
        <v>0</v>
      </c>
      <c r="T278" s="649">
        <v>0</v>
      </c>
      <c r="U278" s="649">
        <v>0</v>
      </c>
      <c r="V278" s="649">
        <v>3.5639229422066552</v>
      </c>
      <c r="W278" s="649">
        <v>0</v>
      </c>
      <c r="X278" s="649">
        <v>0</v>
      </c>
      <c r="Y278" s="649">
        <v>0</v>
      </c>
      <c r="Z278" s="649">
        <v>0.98686514886164622</v>
      </c>
      <c r="AA278" s="649">
        <v>0</v>
      </c>
      <c r="AB278" s="649">
        <v>0</v>
      </c>
      <c r="AC278" s="649">
        <v>0</v>
      </c>
      <c r="AD278" s="649">
        <v>0</v>
      </c>
      <c r="AE278" s="649">
        <v>0</v>
      </c>
      <c r="AF278" s="649">
        <v>0</v>
      </c>
      <c r="AG278" s="649">
        <v>0</v>
      </c>
      <c r="AH278" s="649">
        <v>0</v>
      </c>
      <c r="AI278" s="649">
        <v>0</v>
      </c>
      <c r="AJ278" s="649">
        <v>0</v>
      </c>
      <c r="AK278" s="649">
        <v>0</v>
      </c>
      <c r="AL278" s="649">
        <v>0</v>
      </c>
      <c r="AM278" s="649">
        <v>0</v>
      </c>
      <c r="AN278" s="649">
        <v>0</v>
      </c>
      <c r="AO278" s="649">
        <v>0</v>
      </c>
      <c r="AP278" s="649">
        <v>0</v>
      </c>
      <c r="AQ278" s="649">
        <v>0</v>
      </c>
    </row>
    <row r="279" spans="1:43" ht="16.5">
      <c r="A279" s="648">
        <v>889</v>
      </c>
      <c r="B279" s="638" t="s">
        <v>302</v>
      </c>
      <c r="C279" s="36">
        <v>2491</v>
      </c>
      <c r="D279" s="649">
        <v>566.70533922119625</v>
      </c>
      <c r="E279" s="649">
        <v>-196.45002007226014</v>
      </c>
      <c r="F279" s="649">
        <v>-100.51987153753512</v>
      </c>
      <c r="G279" s="657">
        <v>269.73544761140107</v>
      </c>
      <c r="H279" s="649">
        <v>277.50742673625052</v>
      </c>
      <c r="I279" s="649">
        <v>0</v>
      </c>
      <c r="J279" s="649">
        <v>105.10196708149337</v>
      </c>
      <c r="K279" s="649">
        <v>63.427940586109997</v>
      </c>
      <c r="L279" s="649">
        <v>45.939783219590524</v>
      </c>
      <c r="M279" s="649">
        <v>0</v>
      </c>
      <c r="N279" s="649">
        <v>0</v>
      </c>
      <c r="O279" s="649">
        <v>63.427940586109997</v>
      </c>
      <c r="P279" s="649">
        <v>6.5861099959855478</v>
      </c>
      <c r="Q279" s="649">
        <v>0</v>
      </c>
      <c r="R279" s="649">
        <v>0</v>
      </c>
      <c r="S279" s="649">
        <v>0</v>
      </c>
      <c r="T279" s="649">
        <v>0</v>
      </c>
      <c r="U279" s="649">
        <v>0</v>
      </c>
      <c r="V279" s="649">
        <v>3.5640305098354075</v>
      </c>
      <c r="W279" s="649">
        <v>0</v>
      </c>
      <c r="X279" s="649">
        <v>0</v>
      </c>
      <c r="Y279" s="649">
        <v>0</v>
      </c>
      <c r="Z279" s="649">
        <v>1.1501405058209555</v>
      </c>
      <c r="AA279" s="649">
        <v>0</v>
      </c>
      <c r="AB279" s="649">
        <v>0</v>
      </c>
      <c r="AC279" s="649">
        <v>0</v>
      </c>
      <c r="AD279" s="649">
        <v>0</v>
      </c>
      <c r="AE279" s="649">
        <v>0</v>
      </c>
      <c r="AF279" s="649">
        <v>0</v>
      </c>
      <c r="AG279" s="649">
        <v>0</v>
      </c>
      <c r="AH279" s="649">
        <v>0</v>
      </c>
      <c r="AI279" s="649">
        <v>0</v>
      </c>
      <c r="AJ279" s="649">
        <v>0</v>
      </c>
      <c r="AK279" s="649">
        <v>0</v>
      </c>
      <c r="AL279" s="649">
        <v>0</v>
      </c>
      <c r="AM279" s="649">
        <v>0</v>
      </c>
      <c r="AN279" s="649">
        <v>0</v>
      </c>
      <c r="AO279" s="649">
        <v>0</v>
      </c>
      <c r="AP279" s="649">
        <v>0</v>
      </c>
      <c r="AQ279" s="649">
        <v>0</v>
      </c>
    </row>
    <row r="280" spans="1:43" ht="16.5">
      <c r="A280" s="648">
        <v>890</v>
      </c>
      <c r="B280" s="638" t="s">
        <v>303</v>
      </c>
      <c r="C280" s="36">
        <v>1139</v>
      </c>
      <c r="D280" s="649">
        <v>587.00526777875325</v>
      </c>
      <c r="E280" s="649">
        <v>-196.45039508340651</v>
      </c>
      <c r="F280" s="649">
        <v>-100.51975417032484</v>
      </c>
      <c r="G280" s="657">
        <v>290.03511852502197</v>
      </c>
      <c r="H280" s="649">
        <v>516.50834064969274</v>
      </c>
      <c r="I280" s="649">
        <v>0</v>
      </c>
      <c r="J280" s="649">
        <v>20.89640035118525</v>
      </c>
      <c r="K280" s="649">
        <v>0</v>
      </c>
      <c r="L280" s="649">
        <v>0</v>
      </c>
      <c r="M280" s="649">
        <v>0</v>
      </c>
      <c r="N280" s="649">
        <v>14.985074626865671</v>
      </c>
      <c r="O280" s="649">
        <v>0</v>
      </c>
      <c r="P280" s="649">
        <v>17.929762949956103</v>
      </c>
      <c r="Q280" s="649">
        <v>0</v>
      </c>
      <c r="R280" s="649">
        <v>0</v>
      </c>
      <c r="S280" s="649">
        <v>0</v>
      </c>
      <c r="T280" s="649">
        <v>12.062335381913959</v>
      </c>
      <c r="U280" s="649">
        <v>0</v>
      </c>
      <c r="V280" s="649">
        <v>3.5636523266022828</v>
      </c>
      <c r="W280" s="649">
        <v>0</v>
      </c>
      <c r="X280" s="649">
        <v>0</v>
      </c>
      <c r="Y280" s="649">
        <v>0</v>
      </c>
      <c r="Z280" s="649">
        <v>1.0597014925373134</v>
      </c>
      <c r="AA280" s="649">
        <v>0</v>
      </c>
      <c r="AB280" s="649">
        <v>0</v>
      </c>
      <c r="AC280" s="649">
        <v>0</v>
      </c>
      <c r="AD280" s="649">
        <v>0</v>
      </c>
      <c r="AE280" s="649">
        <v>0</v>
      </c>
      <c r="AF280" s="649">
        <v>0</v>
      </c>
      <c r="AG280" s="649">
        <v>0</v>
      </c>
      <c r="AH280" s="649">
        <v>0</v>
      </c>
      <c r="AI280" s="649">
        <v>0</v>
      </c>
      <c r="AJ280" s="649">
        <v>0</v>
      </c>
      <c r="AK280" s="649">
        <v>0</v>
      </c>
      <c r="AL280" s="649">
        <v>0</v>
      </c>
      <c r="AM280" s="649">
        <v>0</v>
      </c>
      <c r="AN280" s="649">
        <v>0</v>
      </c>
      <c r="AO280" s="649">
        <v>0</v>
      </c>
      <c r="AP280" s="649">
        <v>0</v>
      </c>
      <c r="AQ280" s="649">
        <v>0</v>
      </c>
    </row>
    <row r="281" spans="1:43" ht="16.5">
      <c r="A281" s="648">
        <v>892</v>
      </c>
      <c r="B281" s="638" t="s">
        <v>304</v>
      </c>
      <c r="C281" s="36">
        <v>3615</v>
      </c>
      <c r="D281" s="649">
        <v>155.45200553250345</v>
      </c>
      <c r="E281" s="649">
        <v>-196.45006915629321</v>
      </c>
      <c r="F281" s="649">
        <v>-100.52005532503458</v>
      </c>
      <c r="G281" s="657">
        <v>-141.51811894882434</v>
      </c>
      <c r="H281" s="649">
        <v>0</v>
      </c>
      <c r="I281" s="649">
        <v>0</v>
      </c>
      <c r="J281" s="649">
        <v>98.758506224066394</v>
      </c>
      <c r="K281" s="649">
        <v>26.801106500691564</v>
      </c>
      <c r="L281" s="649">
        <v>10.551867219917012</v>
      </c>
      <c r="M281" s="649">
        <v>0</v>
      </c>
      <c r="N281" s="649">
        <v>0</v>
      </c>
      <c r="O281" s="649">
        <v>9.0710926694329181</v>
      </c>
      <c r="P281" s="649">
        <v>5.1612724757952977</v>
      </c>
      <c r="Q281" s="649">
        <v>0</v>
      </c>
      <c r="R281" s="649">
        <v>0</v>
      </c>
      <c r="S281" s="649">
        <v>0</v>
      </c>
      <c r="T281" s="649">
        <v>0</v>
      </c>
      <c r="U281" s="649">
        <v>0</v>
      </c>
      <c r="V281" s="649">
        <v>3.5640387275242049</v>
      </c>
      <c r="W281" s="649">
        <v>0</v>
      </c>
      <c r="X281" s="649">
        <v>0</v>
      </c>
      <c r="Y281" s="649">
        <v>0</v>
      </c>
      <c r="Z281" s="649">
        <v>1.544121715076072</v>
      </c>
      <c r="AA281" s="649">
        <v>0</v>
      </c>
      <c r="AB281" s="649">
        <v>0</v>
      </c>
      <c r="AC281" s="649">
        <v>0</v>
      </c>
      <c r="AD281" s="649">
        <v>0</v>
      </c>
      <c r="AE281" s="649">
        <v>0</v>
      </c>
      <c r="AF281" s="649">
        <v>0</v>
      </c>
      <c r="AG281" s="649">
        <v>0</v>
      </c>
      <c r="AH281" s="649">
        <v>0</v>
      </c>
      <c r="AI281" s="649">
        <v>0</v>
      </c>
      <c r="AJ281" s="649">
        <v>0</v>
      </c>
      <c r="AK281" s="649">
        <v>0</v>
      </c>
      <c r="AL281" s="649">
        <v>0</v>
      </c>
      <c r="AM281" s="649">
        <v>0</v>
      </c>
      <c r="AN281" s="649">
        <v>0</v>
      </c>
      <c r="AO281" s="649">
        <v>0</v>
      </c>
      <c r="AP281" s="649">
        <v>0</v>
      </c>
      <c r="AQ281" s="649">
        <v>0</v>
      </c>
    </row>
    <row r="282" spans="1:43" ht="16.5">
      <c r="A282" s="648">
        <v>893</v>
      </c>
      <c r="B282" s="638" t="s">
        <v>305</v>
      </c>
      <c r="C282" s="36">
        <v>7500</v>
      </c>
      <c r="D282" s="649">
        <v>316.24866666666668</v>
      </c>
      <c r="E282" s="649">
        <v>-196.45</v>
      </c>
      <c r="F282" s="649">
        <v>-100.52</v>
      </c>
      <c r="G282" s="657">
        <v>19.278666666666666</v>
      </c>
      <c r="H282" s="649">
        <v>153.51013333333333</v>
      </c>
      <c r="I282" s="649">
        <v>0</v>
      </c>
      <c r="J282" s="649">
        <v>12.693733333333334</v>
      </c>
      <c r="K282" s="649">
        <v>43.723066666666668</v>
      </c>
      <c r="L282" s="649">
        <v>30.516266666666667</v>
      </c>
      <c r="M282" s="649">
        <v>0</v>
      </c>
      <c r="N282" s="649">
        <v>31.363066666666668</v>
      </c>
      <c r="O282" s="649">
        <v>31.997333333333334</v>
      </c>
      <c r="P282" s="649">
        <v>7.502933333333333</v>
      </c>
      <c r="Q282" s="649">
        <v>0</v>
      </c>
      <c r="R282" s="649">
        <v>0</v>
      </c>
      <c r="S282" s="649">
        <v>0</v>
      </c>
      <c r="T282" s="649">
        <v>0</v>
      </c>
      <c r="U282" s="649">
        <v>0</v>
      </c>
      <c r="V282" s="649">
        <v>3.5640000000000001</v>
      </c>
      <c r="W282" s="649">
        <v>0</v>
      </c>
      <c r="X282" s="649">
        <v>0</v>
      </c>
      <c r="Y282" s="649">
        <v>0</v>
      </c>
      <c r="Z282" s="649">
        <v>1.3781333333333334</v>
      </c>
      <c r="AA282" s="649">
        <v>0</v>
      </c>
      <c r="AB282" s="649">
        <v>0</v>
      </c>
      <c r="AC282" s="649">
        <v>0</v>
      </c>
      <c r="AD282" s="649">
        <v>0</v>
      </c>
      <c r="AE282" s="649">
        <v>0</v>
      </c>
      <c r="AF282" s="649">
        <v>0</v>
      </c>
      <c r="AG282" s="649">
        <v>0</v>
      </c>
      <c r="AH282" s="649">
        <v>0</v>
      </c>
      <c r="AI282" s="649">
        <v>0</v>
      </c>
      <c r="AJ282" s="649">
        <v>0</v>
      </c>
      <c r="AK282" s="649">
        <v>0</v>
      </c>
      <c r="AL282" s="649">
        <v>0</v>
      </c>
      <c r="AM282" s="649">
        <v>0</v>
      </c>
      <c r="AN282" s="649">
        <v>0</v>
      </c>
      <c r="AO282" s="649">
        <v>0</v>
      </c>
      <c r="AP282" s="649">
        <v>0</v>
      </c>
      <c r="AQ282" s="649">
        <v>0</v>
      </c>
    </row>
    <row r="283" spans="1:43" ht="16.5">
      <c r="A283" s="648">
        <v>895</v>
      </c>
      <c r="B283" s="638" t="s">
        <v>306</v>
      </c>
      <c r="C283" s="36">
        <v>14938</v>
      </c>
      <c r="D283" s="649">
        <v>201.93171776676931</v>
      </c>
      <c r="E283" s="649">
        <v>-196.44999330566341</v>
      </c>
      <c r="F283" s="649">
        <v>-100.52001606640782</v>
      </c>
      <c r="G283" s="657">
        <v>-95.038291605301922</v>
      </c>
      <c r="H283" s="649">
        <v>101.11487481590575</v>
      </c>
      <c r="I283" s="649">
        <v>0</v>
      </c>
      <c r="J283" s="649">
        <v>50.985808006426566</v>
      </c>
      <c r="K283" s="649">
        <v>24.84596331503548</v>
      </c>
      <c r="L283" s="649">
        <v>7.6607310215557636</v>
      </c>
      <c r="M283" s="649">
        <v>0</v>
      </c>
      <c r="N283" s="649">
        <v>0</v>
      </c>
      <c r="O283" s="649">
        <v>-2.5943901459365377</v>
      </c>
      <c r="P283" s="649">
        <v>6.5220913107511045</v>
      </c>
      <c r="Q283" s="649">
        <v>0</v>
      </c>
      <c r="R283" s="649">
        <v>0</v>
      </c>
      <c r="S283" s="649">
        <v>0</v>
      </c>
      <c r="T283" s="649">
        <v>0</v>
      </c>
      <c r="U283" s="649">
        <v>6.0230954612397909</v>
      </c>
      <c r="V283" s="649">
        <v>3.5639978578122906</v>
      </c>
      <c r="W283" s="649">
        <v>0</v>
      </c>
      <c r="X283" s="649">
        <v>0</v>
      </c>
      <c r="Y283" s="649">
        <v>0</v>
      </c>
      <c r="Z283" s="649">
        <v>1.0751104565537555</v>
      </c>
      <c r="AA283" s="649">
        <v>1.9780425759807203</v>
      </c>
      <c r="AB283" s="649">
        <v>0.75639309144463784</v>
      </c>
      <c r="AC283" s="649">
        <v>0</v>
      </c>
      <c r="AD283" s="649">
        <v>0</v>
      </c>
      <c r="AE283" s="649">
        <v>0</v>
      </c>
      <c r="AF283" s="649">
        <v>0</v>
      </c>
      <c r="AG283" s="649">
        <v>0</v>
      </c>
      <c r="AH283" s="649">
        <v>0</v>
      </c>
      <c r="AI283" s="649">
        <v>0</v>
      </c>
      <c r="AJ283" s="649">
        <v>0</v>
      </c>
      <c r="AK283" s="649">
        <v>0</v>
      </c>
      <c r="AL283" s="649">
        <v>0</v>
      </c>
      <c r="AM283" s="649">
        <v>0</v>
      </c>
      <c r="AN283" s="649">
        <v>0</v>
      </c>
      <c r="AO283" s="649">
        <v>0</v>
      </c>
      <c r="AP283" s="649">
        <v>0</v>
      </c>
      <c r="AQ283" s="649">
        <v>0</v>
      </c>
    </row>
    <row r="284" spans="1:43" ht="16.5">
      <c r="A284" s="648">
        <v>905</v>
      </c>
      <c r="B284" s="638" t="s">
        <v>307</v>
      </c>
      <c r="C284" s="36">
        <v>68956</v>
      </c>
      <c r="D284" s="649">
        <v>794.68941063866816</v>
      </c>
      <c r="E284" s="649">
        <v>-196.44999709959976</v>
      </c>
      <c r="F284" s="649">
        <v>-100.51999825975984</v>
      </c>
      <c r="G284" s="657">
        <v>497.71941527930852</v>
      </c>
      <c r="H284" s="649">
        <v>124.41198735425489</v>
      </c>
      <c r="I284" s="649">
        <v>267.08337200533674</v>
      </c>
      <c r="J284" s="649">
        <v>49.012631243111549</v>
      </c>
      <c r="K284" s="649">
        <v>39.038676837403564</v>
      </c>
      <c r="L284" s="649">
        <v>24.340129937931433</v>
      </c>
      <c r="M284" s="649">
        <v>83.407375717849064</v>
      </c>
      <c r="N284" s="649">
        <v>18.203028017866465</v>
      </c>
      <c r="O284" s="649">
        <v>26.695893033238587</v>
      </c>
      <c r="P284" s="649">
        <v>11.306702824989848</v>
      </c>
      <c r="Q284" s="649">
        <v>18.841957190092234</v>
      </c>
      <c r="R284" s="649">
        <v>39.465311212947384</v>
      </c>
      <c r="S284" s="649">
        <v>33.131214107546839</v>
      </c>
      <c r="T284" s="649">
        <v>6.8429433261790127</v>
      </c>
      <c r="U284" s="649">
        <v>10.764560009281281</v>
      </c>
      <c r="V284" s="649">
        <v>3.5639973316317652</v>
      </c>
      <c r="W284" s="649">
        <v>27.739732583096469</v>
      </c>
      <c r="X284" s="649">
        <v>5.8879575381402631</v>
      </c>
      <c r="Y284" s="649">
        <v>0</v>
      </c>
      <c r="Z284" s="649">
        <v>1.6116074018214515</v>
      </c>
      <c r="AA284" s="649">
        <v>1.2855008991240791</v>
      </c>
      <c r="AB284" s="649">
        <v>1.3109084053599396</v>
      </c>
      <c r="AC284" s="649">
        <v>0</v>
      </c>
      <c r="AD284" s="649">
        <v>0</v>
      </c>
      <c r="AE284" s="649">
        <v>1.1671790707117582</v>
      </c>
      <c r="AF284" s="649">
        <v>0</v>
      </c>
      <c r="AG284" s="649">
        <v>0.17013747897209816</v>
      </c>
      <c r="AH284" s="649">
        <v>0</v>
      </c>
      <c r="AI284" s="649">
        <v>0</v>
      </c>
      <c r="AJ284" s="649">
        <v>0</v>
      </c>
      <c r="AK284" s="649">
        <v>0</v>
      </c>
      <c r="AL284" s="649">
        <v>0</v>
      </c>
      <c r="AM284" s="649">
        <v>0</v>
      </c>
      <c r="AN284" s="649">
        <v>0</v>
      </c>
      <c r="AO284" s="649">
        <v>0</v>
      </c>
      <c r="AP284" s="649">
        <v>0</v>
      </c>
      <c r="AQ284" s="649">
        <v>-0.59339288821857417</v>
      </c>
    </row>
    <row r="285" spans="1:43" ht="16.5">
      <c r="A285" s="648">
        <v>908</v>
      </c>
      <c r="B285" s="638" t="s">
        <v>308</v>
      </c>
      <c r="C285" s="36">
        <v>20694</v>
      </c>
      <c r="D285" s="649">
        <v>380.37088044843915</v>
      </c>
      <c r="E285" s="649">
        <v>-196.44998550304436</v>
      </c>
      <c r="F285" s="649">
        <v>-100.52000579878225</v>
      </c>
      <c r="G285" s="657">
        <v>83.400889146612542</v>
      </c>
      <c r="H285" s="649">
        <v>148.32405528172418</v>
      </c>
      <c r="I285" s="649">
        <v>0</v>
      </c>
      <c r="J285" s="649">
        <v>31.053542089494538</v>
      </c>
      <c r="K285" s="649">
        <v>24.273654199284817</v>
      </c>
      <c r="L285" s="649">
        <v>20.276360297670823</v>
      </c>
      <c r="M285" s="649">
        <v>0</v>
      </c>
      <c r="N285" s="649">
        <v>61.001594665120322</v>
      </c>
      <c r="O285" s="649">
        <v>21.608582197738475</v>
      </c>
      <c r="P285" s="649">
        <v>6.8069971972552432</v>
      </c>
      <c r="Q285" s="649">
        <v>43.956847395380301</v>
      </c>
      <c r="R285" s="649">
        <v>0</v>
      </c>
      <c r="S285" s="649">
        <v>0</v>
      </c>
      <c r="T285" s="649">
        <v>8.4682516671498984</v>
      </c>
      <c r="U285" s="649">
        <v>0</v>
      </c>
      <c r="V285" s="649">
        <v>3.5639798975548467</v>
      </c>
      <c r="W285" s="649">
        <v>0</v>
      </c>
      <c r="X285" s="649">
        <v>0</v>
      </c>
      <c r="Y285" s="649">
        <v>0</v>
      </c>
      <c r="Z285" s="649">
        <v>1.2236397023291776</v>
      </c>
      <c r="AA285" s="649">
        <v>2.8556586450178796</v>
      </c>
      <c r="AB285" s="649">
        <v>0</v>
      </c>
      <c r="AC285" s="649">
        <v>0</v>
      </c>
      <c r="AD285" s="649">
        <v>6.5158500048323189</v>
      </c>
      <c r="AE285" s="649">
        <v>0.44186720788634387</v>
      </c>
      <c r="AF285" s="649">
        <v>0</v>
      </c>
      <c r="AG285" s="649">
        <v>0</v>
      </c>
      <c r="AH285" s="649">
        <v>0</v>
      </c>
      <c r="AI285" s="649">
        <v>0</v>
      </c>
      <c r="AJ285" s="649">
        <v>0</v>
      </c>
      <c r="AK285" s="649">
        <v>0</v>
      </c>
      <c r="AL285" s="649">
        <v>0</v>
      </c>
      <c r="AM285" s="649">
        <v>0</v>
      </c>
      <c r="AN285" s="649">
        <v>0</v>
      </c>
      <c r="AO285" s="649">
        <v>0</v>
      </c>
      <c r="AP285" s="649">
        <v>0</v>
      </c>
      <c r="AQ285" s="649">
        <v>0</v>
      </c>
    </row>
    <row r="286" spans="1:43" ht="16.5">
      <c r="A286" s="648">
        <v>915</v>
      </c>
      <c r="B286" s="638" t="s">
        <v>309</v>
      </c>
      <c r="C286" s="36">
        <v>19727</v>
      </c>
      <c r="D286" s="649">
        <v>227.53490140416687</v>
      </c>
      <c r="E286" s="649">
        <v>-196.44999239620824</v>
      </c>
      <c r="F286" s="649">
        <v>-100.5199979723222</v>
      </c>
      <c r="G286" s="657">
        <v>-69.435088964363558</v>
      </c>
      <c r="H286" s="649">
        <v>0</v>
      </c>
      <c r="I286" s="649">
        <v>0</v>
      </c>
      <c r="J286" s="649">
        <v>57.912455010898768</v>
      </c>
      <c r="K286" s="649">
        <v>32.641658640442031</v>
      </c>
      <c r="L286" s="649">
        <v>11.601966847467937</v>
      </c>
      <c r="M286" s="649">
        <v>0</v>
      </c>
      <c r="N286" s="649">
        <v>29.915699295381962</v>
      </c>
      <c r="O286" s="649">
        <v>26.521366654838545</v>
      </c>
      <c r="P286" s="649">
        <v>16.994880113549957</v>
      </c>
      <c r="Q286" s="649">
        <v>30.202362244639328</v>
      </c>
      <c r="R286" s="649">
        <v>0</v>
      </c>
      <c r="S286" s="649">
        <v>0</v>
      </c>
      <c r="T286" s="649">
        <v>0</v>
      </c>
      <c r="U286" s="649">
        <v>8.4703198661732646</v>
      </c>
      <c r="V286" s="649">
        <v>3.5639985806255385</v>
      </c>
      <c r="W286" s="649">
        <v>4.0362954326557512</v>
      </c>
      <c r="X286" s="649">
        <v>0</v>
      </c>
      <c r="Y286" s="649">
        <v>0</v>
      </c>
      <c r="Z286" s="649">
        <v>1.016272114361028</v>
      </c>
      <c r="AA286" s="649">
        <v>0</v>
      </c>
      <c r="AB286" s="649">
        <v>0</v>
      </c>
      <c r="AC286" s="649">
        <v>0</v>
      </c>
      <c r="AD286" s="649">
        <v>0</v>
      </c>
      <c r="AE286" s="649">
        <v>0.84554164343285854</v>
      </c>
      <c r="AF286" s="649">
        <v>0</v>
      </c>
      <c r="AG286" s="649">
        <v>0</v>
      </c>
      <c r="AH286" s="649">
        <v>0</v>
      </c>
      <c r="AI286" s="649">
        <v>0</v>
      </c>
      <c r="AJ286" s="649">
        <v>0</v>
      </c>
      <c r="AK286" s="649">
        <v>0</v>
      </c>
      <c r="AL286" s="649">
        <v>0</v>
      </c>
      <c r="AM286" s="649">
        <v>0</v>
      </c>
      <c r="AN286" s="649">
        <v>0</v>
      </c>
      <c r="AO286" s="649">
        <v>0</v>
      </c>
      <c r="AP286" s="649">
        <v>0</v>
      </c>
      <c r="AQ286" s="649">
        <v>3.8120849596999036</v>
      </c>
    </row>
    <row r="287" spans="1:43" ht="16.5">
      <c r="A287" s="648">
        <v>918</v>
      </c>
      <c r="B287" s="638" t="s">
        <v>310</v>
      </c>
      <c r="C287" s="36">
        <v>2245</v>
      </c>
      <c r="D287" s="649">
        <v>61.056124721603567</v>
      </c>
      <c r="E287" s="649">
        <v>-196.44988864142539</v>
      </c>
      <c r="F287" s="649">
        <v>-100.51982182628062</v>
      </c>
      <c r="G287" s="657">
        <v>-235.91358574610246</v>
      </c>
      <c r="H287" s="649">
        <v>0</v>
      </c>
      <c r="I287" s="649">
        <v>0</v>
      </c>
      <c r="J287" s="649">
        <v>10.601781737193765</v>
      </c>
      <c r="K287" s="649">
        <v>25.893986636971047</v>
      </c>
      <c r="L287" s="649">
        <v>0</v>
      </c>
      <c r="M287" s="649">
        <v>0</v>
      </c>
      <c r="N287" s="649">
        <v>0</v>
      </c>
      <c r="O287" s="649">
        <v>15.934521158129176</v>
      </c>
      <c r="P287" s="649">
        <v>4.0004454342984408</v>
      </c>
      <c r="Q287" s="649">
        <v>0</v>
      </c>
      <c r="R287" s="649">
        <v>0</v>
      </c>
      <c r="S287" s="649">
        <v>0</v>
      </c>
      <c r="T287" s="649">
        <v>0</v>
      </c>
      <c r="U287" s="649">
        <v>0</v>
      </c>
      <c r="V287" s="649">
        <v>3.5639198218262806</v>
      </c>
      <c r="W287" s="649">
        <v>0</v>
      </c>
      <c r="X287" s="649">
        <v>0</v>
      </c>
      <c r="Y287" s="649">
        <v>0</v>
      </c>
      <c r="Z287" s="649">
        <v>1.0614699331848552</v>
      </c>
      <c r="AA287" s="649">
        <v>0</v>
      </c>
      <c r="AB287" s="649">
        <v>0</v>
      </c>
      <c r="AC287" s="649">
        <v>0</v>
      </c>
      <c r="AD287" s="649">
        <v>0</v>
      </c>
      <c r="AE287" s="649">
        <v>0</v>
      </c>
      <c r="AF287" s="649">
        <v>0</v>
      </c>
      <c r="AG287" s="649">
        <v>0</v>
      </c>
      <c r="AH287" s="649">
        <v>0</v>
      </c>
      <c r="AI287" s="649">
        <v>0</v>
      </c>
      <c r="AJ287" s="649">
        <v>0</v>
      </c>
      <c r="AK287" s="649">
        <v>0</v>
      </c>
      <c r="AL287" s="649">
        <v>0</v>
      </c>
      <c r="AM287" s="649">
        <v>0</v>
      </c>
      <c r="AN287" s="649">
        <v>0</v>
      </c>
      <c r="AO287" s="649">
        <v>0</v>
      </c>
      <c r="AP287" s="649">
        <v>0</v>
      </c>
      <c r="AQ287" s="649">
        <v>0</v>
      </c>
    </row>
    <row r="288" spans="1:43" ht="16.5">
      <c r="A288" s="648">
        <v>921</v>
      </c>
      <c r="B288" s="638" t="s">
        <v>311</v>
      </c>
      <c r="C288" s="36">
        <v>1895</v>
      </c>
      <c r="D288" s="649">
        <v>493.65646437994724</v>
      </c>
      <c r="E288" s="649">
        <v>-196.45013192612137</v>
      </c>
      <c r="F288" s="649">
        <v>-100.5197889182058</v>
      </c>
      <c r="G288" s="657">
        <v>196.68654353562005</v>
      </c>
      <c r="H288" s="649">
        <v>372.81160949868075</v>
      </c>
      <c r="I288" s="649">
        <v>0</v>
      </c>
      <c r="J288" s="649">
        <v>75.35883905013192</v>
      </c>
      <c r="K288" s="649">
        <v>18.091292875989446</v>
      </c>
      <c r="L288" s="649">
        <v>0</v>
      </c>
      <c r="M288" s="649">
        <v>0</v>
      </c>
      <c r="N288" s="649">
        <v>0</v>
      </c>
      <c r="O288" s="649">
        <v>18.091292875989446</v>
      </c>
      <c r="P288" s="649">
        <v>4.9424802110817945</v>
      </c>
      <c r="Q288" s="649">
        <v>0</v>
      </c>
      <c r="R288" s="649">
        <v>0</v>
      </c>
      <c r="S288" s="649">
        <v>0</v>
      </c>
      <c r="T288" s="649">
        <v>0</v>
      </c>
      <c r="U288" s="649">
        <v>0</v>
      </c>
      <c r="V288" s="649">
        <v>3.5641160949868076</v>
      </c>
      <c r="W288" s="649">
        <v>0</v>
      </c>
      <c r="X288" s="649">
        <v>0</v>
      </c>
      <c r="Y288" s="649">
        <v>0</v>
      </c>
      <c r="Z288" s="649">
        <v>0.79683377308707126</v>
      </c>
      <c r="AA288" s="649">
        <v>0</v>
      </c>
      <c r="AB288" s="649">
        <v>0</v>
      </c>
      <c r="AC288" s="649">
        <v>0</v>
      </c>
      <c r="AD288" s="649">
        <v>0</v>
      </c>
      <c r="AE288" s="649">
        <v>0</v>
      </c>
      <c r="AF288" s="649">
        <v>0</v>
      </c>
      <c r="AG288" s="649">
        <v>0</v>
      </c>
      <c r="AH288" s="649">
        <v>0</v>
      </c>
      <c r="AI288" s="649">
        <v>0</v>
      </c>
      <c r="AJ288" s="649">
        <v>0</v>
      </c>
      <c r="AK288" s="649">
        <v>0</v>
      </c>
      <c r="AL288" s="649">
        <v>0</v>
      </c>
      <c r="AM288" s="649">
        <v>0</v>
      </c>
      <c r="AN288" s="649">
        <v>0</v>
      </c>
      <c r="AO288" s="649">
        <v>0</v>
      </c>
      <c r="AP288" s="649">
        <v>0</v>
      </c>
      <c r="AQ288" s="649">
        <v>0</v>
      </c>
    </row>
    <row r="289" spans="1:43" ht="16.5">
      <c r="A289" s="648">
        <v>922</v>
      </c>
      <c r="B289" s="638" t="s">
        <v>312</v>
      </c>
      <c r="C289" s="36">
        <v>4469</v>
      </c>
      <c r="D289" s="649">
        <v>58.472588946072946</v>
      </c>
      <c r="E289" s="649">
        <v>-196.44998881181473</v>
      </c>
      <c r="F289" s="649">
        <v>-100.52002685164466</v>
      </c>
      <c r="G289" s="657">
        <v>-238.49742671738645</v>
      </c>
      <c r="H289" s="649">
        <v>0</v>
      </c>
      <c r="I289" s="649">
        <v>0</v>
      </c>
      <c r="J289" s="649">
        <v>37.280375923025282</v>
      </c>
      <c r="K289" s="649">
        <v>0</v>
      </c>
      <c r="L289" s="649">
        <v>0</v>
      </c>
      <c r="M289" s="649">
        <v>0</v>
      </c>
      <c r="N289" s="649">
        <v>0</v>
      </c>
      <c r="O289" s="649">
        <v>0</v>
      </c>
      <c r="P289" s="649">
        <v>13.729022152606847</v>
      </c>
      <c r="Q289" s="649">
        <v>0</v>
      </c>
      <c r="R289" s="649">
        <v>0</v>
      </c>
      <c r="S289" s="649">
        <v>0</v>
      </c>
      <c r="T289" s="649">
        <v>0</v>
      </c>
      <c r="U289" s="649">
        <v>0</v>
      </c>
      <c r="V289" s="649">
        <v>3.5641083016334751</v>
      </c>
      <c r="W289" s="649">
        <v>0</v>
      </c>
      <c r="X289" s="649">
        <v>0</v>
      </c>
      <c r="Y289" s="649">
        <v>0</v>
      </c>
      <c r="Z289" s="649">
        <v>1.3707764600581787</v>
      </c>
      <c r="AA289" s="649">
        <v>0</v>
      </c>
      <c r="AB289" s="649">
        <v>2.528306108749161</v>
      </c>
      <c r="AC289" s="649">
        <v>0</v>
      </c>
      <c r="AD289" s="649">
        <v>0</v>
      </c>
      <c r="AE289" s="649">
        <v>0</v>
      </c>
      <c r="AF289" s="649">
        <v>0</v>
      </c>
      <c r="AG289" s="649">
        <v>0</v>
      </c>
      <c r="AH289" s="649">
        <v>0</v>
      </c>
      <c r="AI289" s="649">
        <v>0</v>
      </c>
      <c r="AJ289" s="649">
        <v>0</v>
      </c>
      <c r="AK289" s="649">
        <v>0</v>
      </c>
      <c r="AL289" s="649">
        <v>0</v>
      </c>
      <c r="AM289" s="649">
        <v>0</v>
      </c>
      <c r="AN289" s="649">
        <v>0</v>
      </c>
      <c r="AO289" s="649">
        <v>0</v>
      </c>
      <c r="AP289" s="649">
        <v>0</v>
      </c>
      <c r="AQ289" s="649">
        <v>0</v>
      </c>
    </row>
    <row r="290" spans="1:43" ht="16.5">
      <c r="A290" s="648">
        <v>924</v>
      </c>
      <c r="B290" s="638" t="s">
        <v>313</v>
      </c>
      <c r="C290" s="36">
        <v>2936</v>
      </c>
      <c r="D290" s="649">
        <v>406.88010899182564</v>
      </c>
      <c r="E290" s="649">
        <v>-196.44993188010901</v>
      </c>
      <c r="F290" s="649">
        <v>-100.52009536784742</v>
      </c>
      <c r="G290" s="657">
        <v>109.91008174386921</v>
      </c>
      <c r="H290" s="649">
        <v>214.25544959128067</v>
      </c>
      <c r="I290" s="649">
        <v>0</v>
      </c>
      <c r="J290" s="649">
        <v>97.278610354223432</v>
      </c>
      <c r="K290" s="649">
        <v>0</v>
      </c>
      <c r="L290" s="649">
        <v>0</v>
      </c>
      <c r="M290" s="649">
        <v>0</v>
      </c>
      <c r="N290" s="649">
        <v>80.701975476839237</v>
      </c>
      <c r="O290" s="649">
        <v>0</v>
      </c>
      <c r="P290" s="649">
        <v>6.3903269754768388</v>
      </c>
      <c r="Q290" s="649">
        <v>0</v>
      </c>
      <c r="R290" s="649">
        <v>0</v>
      </c>
      <c r="S290" s="649">
        <v>0</v>
      </c>
      <c r="T290" s="649">
        <v>3.5272479564032699</v>
      </c>
      <c r="U290" s="649">
        <v>0</v>
      </c>
      <c r="V290" s="649">
        <v>3.5640326975476837</v>
      </c>
      <c r="W290" s="649">
        <v>0</v>
      </c>
      <c r="X290" s="649">
        <v>0</v>
      </c>
      <c r="Y290" s="649">
        <v>0</v>
      </c>
      <c r="Z290" s="649">
        <v>1.1624659400544959</v>
      </c>
      <c r="AA290" s="649">
        <v>0</v>
      </c>
      <c r="AB290" s="649">
        <v>0</v>
      </c>
      <c r="AC290" s="649">
        <v>0</v>
      </c>
      <c r="AD290" s="649">
        <v>0</v>
      </c>
      <c r="AE290" s="649">
        <v>0</v>
      </c>
      <c r="AF290" s="649">
        <v>0</v>
      </c>
      <c r="AG290" s="649">
        <v>0</v>
      </c>
      <c r="AH290" s="649">
        <v>0</v>
      </c>
      <c r="AI290" s="649">
        <v>0</v>
      </c>
      <c r="AJ290" s="649">
        <v>0</v>
      </c>
      <c r="AK290" s="649">
        <v>0</v>
      </c>
      <c r="AL290" s="649">
        <v>0</v>
      </c>
      <c r="AM290" s="649">
        <v>0</v>
      </c>
      <c r="AN290" s="649">
        <v>0</v>
      </c>
      <c r="AO290" s="649">
        <v>0</v>
      </c>
      <c r="AP290" s="649">
        <v>0</v>
      </c>
      <c r="AQ290" s="649">
        <v>0</v>
      </c>
    </row>
    <row r="291" spans="1:43" ht="16.5">
      <c r="A291" s="648">
        <v>925</v>
      </c>
      <c r="B291" s="638" t="s">
        <v>314</v>
      </c>
      <c r="C291" s="36">
        <v>3387</v>
      </c>
      <c r="D291" s="649">
        <v>310.58872158252143</v>
      </c>
      <c r="E291" s="649">
        <v>-196.44995571302036</v>
      </c>
      <c r="F291" s="649">
        <v>-100.5199291408326</v>
      </c>
      <c r="G291" s="657">
        <v>13.618836728668438</v>
      </c>
      <c r="H291" s="649">
        <v>191.57484499557131</v>
      </c>
      <c r="I291" s="649">
        <v>0</v>
      </c>
      <c r="J291" s="649">
        <v>21.081192795984649</v>
      </c>
      <c r="K291" s="649">
        <v>9.2418069087688224</v>
      </c>
      <c r="L291" s="649">
        <v>56.311485090050191</v>
      </c>
      <c r="M291" s="649">
        <v>0</v>
      </c>
      <c r="N291" s="649">
        <v>22.862119870091526</v>
      </c>
      <c r="O291" s="649">
        <v>-2.6403897254207265</v>
      </c>
      <c r="P291" s="649">
        <v>7.4558606436374371</v>
      </c>
      <c r="Q291" s="649">
        <v>0</v>
      </c>
      <c r="R291" s="649">
        <v>0</v>
      </c>
      <c r="S291" s="649">
        <v>0</v>
      </c>
      <c r="T291" s="649">
        <v>0</v>
      </c>
      <c r="U291" s="649">
        <v>0</v>
      </c>
      <c r="V291" s="649">
        <v>3.5639208739297312</v>
      </c>
      <c r="W291" s="649">
        <v>0</v>
      </c>
      <c r="X291" s="649">
        <v>0</v>
      </c>
      <c r="Y291" s="649">
        <v>0</v>
      </c>
      <c r="Z291" s="649">
        <v>1.1378801299084735</v>
      </c>
      <c r="AA291" s="649">
        <v>0</v>
      </c>
      <c r="AB291" s="649">
        <v>0</v>
      </c>
      <c r="AC291" s="649">
        <v>0</v>
      </c>
      <c r="AD291" s="649">
        <v>0</v>
      </c>
      <c r="AE291" s="649">
        <v>0</v>
      </c>
      <c r="AF291" s="649">
        <v>0</v>
      </c>
      <c r="AG291" s="649">
        <v>0</v>
      </c>
      <c r="AH291" s="649">
        <v>0</v>
      </c>
      <c r="AI291" s="649">
        <v>0</v>
      </c>
      <c r="AJ291" s="649">
        <v>0</v>
      </c>
      <c r="AK291" s="649">
        <v>0</v>
      </c>
      <c r="AL291" s="649">
        <v>0</v>
      </c>
      <c r="AM291" s="649">
        <v>0</v>
      </c>
      <c r="AN291" s="649">
        <v>0</v>
      </c>
      <c r="AO291" s="649">
        <v>0</v>
      </c>
      <c r="AP291" s="649">
        <v>0</v>
      </c>
      <c r="AQ291" s="649">
        <v>0</v>
      </c>
    </row>
    <row r="292" spans="1:43" ht="16.5">
      <c r="A292" s="648">
        <v>927</v>
      </c>
      <c r="B292" s="638" t="s">
        <v>315</v>
      </c>
      <c r="C292" s="36">
        <v>28811</v>
      </c>
      <c r="D292" s="649">
        <v>212.8373884974489</v>
      </c>
      <c r="E292" s="649">
        <v>-196.45000173544827</v>
      </c>
      <c r="F292" s="649">
        <v>-100.52000971851029</v>
      </c>
      <c r="G292" s="657">
        <v>-84.132622956509664</v>
      </c>
      <c r="H292" s="649">
        <v>147.70698691472006</v>
      </c>
      <c r="I292" s="649">
        <v>0</v>
      </c>
      <c r="J292" s="649">
        <v>28.913539967373573</v>
      </c>
      <c r="K292" s="649">
        <v>7.4499670264829403</v>
      </c>
      <c r="L292" s="649">
        <v>5.2959633473326164</v>
      </c>
      <c r="M292" s="649">
        <v>0</v>
      </c>
      <c r="N292" s="649">
        <v>0</v>
      </c>
      <c r="O292" s="649">
        <v>6.5704418451285971</v>
      </c>
      <c r="P292" s="649">
        <v>8.4631911422720485</v>
      </c>
      <c r="Q292" s="649">
        <v>0</v>
      </c>
      <c r="R292" s="649">
        <v>0</v>
      </c>
      <c r="S292" s="649">
        <v>0</v>
      </c>
      <c r="T292" s="649">
        <v>0</v>
      </c>
      <c r="U292" s="649">
        <v>2.2306410745895664</v>
      </c>
      <c r="V292" s="649">
        <v>3.5639859775780085</v>
      </c>
      <c r="W292" s="649">
        <v>0</v>
      </c>
      <c r="X292" s="649">
        <v>0</v>
      </c>
      <c r="Y292" s="649">
        <v>0</v>
      </c>
      <c r="Z292" s="649">
        <v>1.3274790878483913</v>
      </c>
      <c r="AA292" s="649">
        <v>0.92301551490750056</v>
      </c>
      <c r="AB292" s="649">
        <v>0.3921765992155774</v>
      </c>
      <c r="AC292" s="649">
        <v>0</v>
      </c>
      <c r="AD292" s="649">
        <v>0</v>
      </c>
      <c r="AE292" s="649">
        <v>0</v>
      </c>
      <c r="AF292" s="649">
        <v>0</v>
      </c>
      <c r="AG292" s="649">
        <v>0</v>
      </c>
      <c r="AH292" s="649">
        <v>0</v>
      </c>
      <c r="AI292" s="649">
        <v>0</v>
      </c>
      <c r="AJ292" s="649">
        <v>0</v>
      </c>
      <c r="AK292" s="649">
        <v>0</v>
      </c>
      <c r="AL292" s="649">
        <v>0</v>
      </c>
      <c r="AM292" s="649">
        <v>0</v>
      </c>
      <c r="AN292" s="649">
        <v>0</v>
      </c>
      <c r="AO292" s="649">
        <v>0</v>
      </c>
      <c r="AP292" s="649">
        <v>0</v>
      </c>
      <c r="AQ292" s="649">
        <v>0</v>
      </c>
    </row>
    <row r="293" spans="1:43" ht="16.5">
      <c r="A293" s="648">
        <v>931</v>
      </c>
      <c r="B293" s="638" t="s">
        <v>316</v>
      </c>
      <c r="C293" s="36">
        <v>5877</v>
      </c>
      <c r="D293" s="649">
        <v>320.30917134592477</v>
      </c>
      <c r="E293" s="649">
        <v>-196.45005955419433</v>
      </c>
      <c r="F293" s="649">
        <v>-100.51999319380636</v>
      </c>
      <c r="G293" s="657">
        <v>23.339118597924109</v>
      </c>
      <c r="H293" s="649">
        <v>144.35341160456014</v>
      </c>
      <c r="I293" s="649">
        <v>0</v>
      </c>
      <c r="J293" s="649">
        <v>72.896886166411434</v>
      </c>
      <c r="K293" s="649">
        <v>21.050876297430662</v>
      </c>
      <c r="L293" s="649">
        <v>0</v>
      </c>
      <c r="M293" s="649">
        <v>0</v>
      </c>
      <c r="N293" s="649">
        <v>0</v>
      </c>
      <c r="O293" s="649">
        <v>21.050876297430662</v>
      </c>
      <c r="P293" s="649">
        <v>5.6057512336225965</v>
      </c>
      <c r="Q293" s="649">
        <v>47.318870171856389</v>
      </c>
      <c r="R293" s="649">
        <v>0</v>
      </c>
      <c r="S293" s="649">
        <v>0</v>
      </c>
      <c r="T293" s="649">
        <v>0</v>
      </c>
      <c r="U293" s="649">
        <v>0</v>
      </c>
      <c r="V293" s="649">
        <v>3.5640632976008169</v>
      </c>
      <c r="W293" s="649">
        <v>0</v>
      </c>
      <c r="X293" s="649">
        <v>0</v>
      </c>
      <c r="Y293" s="649">
        <v>0</v>
      </c>
      <c r="Z293" s="649">
        <v>0.94912370256933809</v>
      </c>
      <c r="AA293" s="649">
        <v>3.5193125744427429</v>
      </c>
      <c r="AB293" s="649">
        <v>0</v>
      </c>
      <c r="AC293" s="649">
        <v>0</v>
      </c>
      <c r="AD293" s="649">
        <v>0</v>
      </c>
      <c r="AE293" s="649">
        <v>0</v>
      </c>
      <c r="AF293" s="649">
        <v>0</v>
      </c>
      <c r="AG293" s="649">
        <v>0</v>
      </c>
      <c r="AH293" s="649">
        <v>0</v>
      </c>
      <c r="AI293" s="649">
        <v>0</v>
      </c>
      <c r="AJ293" s="649">
        <v>0</v>
      </c>
      <c r="AK293" s="649">
        <v>0</v>
      </c>
      <c r="AL293" s="649">
        <v>0</v>
      </c>
      <c r="AM293" s="649">
        <v>0</v>
      </c>
      <c r="AN293" s="649">
        <v>0</v>
      </c>
      <c r="AO293" s="649">
        <v>0</v>
      </c>
      <c r="AP293" s="649">
        <v>0</v>
      </c>
      <c r="AQ293" s="649">
        <v>0</v>
      </c>
    </row>
    <row r="294" spans="1:43" ht="16.5">
      <c r="A294" s="648">
        <v>934</v>
      </c>
      <c r="B294" s="638" t="s">
        <v>317</v>
      </c>
      <c r="C294" s="36">
        <v>2656</v>
      </c>
      <c r="D294" s="649">
        <v>4.637424698795181</v>
      </c>
      <c r="E294" s="649">
        <v>-196.44992469879517</v>
      </c>
      <c r="F294" s="649">
        <v>-100.5199548192771</v>
      </c>
      <c r="G294" s="657">
        <v>-292.33245481927713</v>
      </c>
      <c r="H294" s="649">
        <v>0</v>
      </c>
      <c r="I294" s="649">
        <v>0</v>
      </c>
      <c r="J294" s="649">
        <v>0</v>
      </c>
      <c r="K294" s="649">
        <v>0</v>
      </c>
      <c r="L294" s="649">
        <v>0</v>
      </c>
      <c r="M294" s="649">
        <v>0</v>
      </c>
      <c r="N294" s="649">
        <v>0</v>
      </c>
      <c r="O294" s="649">
        <v>0</v>
      </c>
      <c r="P294" s="649">
        <v>0</v>
      </c>
      <c r="Q294" s="649">
        <v>0</v>
      </c>
      <c r="R294" s="649">
        <v>0</v>
      </c>
      <c r="S294" s="649">
        <v>0</v>
      </c>
      <c r="T294" s="649">
        <v>0</v>
      </c>
      <c r="U294" s="649">
        <v>0</v>
      </c>
      <c r="V294" s="649">
        <v>3.5640060240963853</v>
      </c>
      <c r="W294" s="649">
        <v>0</v>
      </c>
      <c r="X294" s="649">
        <v>0</v>
      </c>
      <c r="Y294" s="649">
        <v>0</v>
      </c>
      <c r="Z294" s="649">
        <v>1.0734186746987953</v>
      </c>
      <c r="AA294" s="649">
        <v>0</v>
      </c>
      <c r="AB294" s="649">
        <v>0</v>
      </c>
      <c r="AC294" s="649">
        <v>0</v>
      </c>
      <c r="AD294" s="649">
        <v>0</v>
      </c>
      <c r="AE294" s="649">
        <v>0</v>
      </c>
      <c r="AF294" s="649">
        <v>0</v>
      </c>
      <c r="AG294" s="649">
        <v>0</v>
      </c>
      <c r="AH294" s="649">
        <v>0</v>
      </c>
      <c r="AI294" s="649">
        <v>0</v>
      </c>
      <c r="AJ294" s="649">
        <v>0</v>
      </c>
      <c r="AK294" s="649">
        <v>0</v>
      </c>
      <c r="AL294" s="649">
        <v>0</v>
      </c>
      <c r="AM294" s="649">
        <v>0</v>
      </c>
      <c r="AN294" s="649">
        <v>0</v>
      </c>
      <c r="AO294" s="649">
        <v>0</v>
      </c>
      <c r="AP294" s="649">
        <v>0</v>
      </c>
      <c r="AQ294" s="649">
        <v>0</v>
      </c>
    </row>
    <row r="295" spans="1:43" ht="16.5">
      <c r="A295" s="648">
        <v>935</v>
      </c>
      <c r="B295" s="638" t="s">
        <v>318</v>
      </c>
      <c r="C295" s="36">
        <v>2927</v>
      </c>
      <c r="D295" s="649">
        <v>337.3331055688418</v>
      </c>
      <c r="E295" s="649">
        <v>-196.4499487529894</v>
      </c>
      <c r="F295" s="649">
        <v>-100.51998633413051</v>
      </c>
      <c r="G295" s="657">
        <v>40.363170481721902</v>
      </c>
      <c r="H295" s="649">
        <v>226.38742740006833</v>
      </c>
      <c r="I295" s="649">
        <v>0</v>
      </c>
      <c r="J295" s="649">
        <v>56.920396310215239</v>
      </c>
      <c r="K295" s="649">
        <v>0</v>
      </c>
      <c r="L295" s="649">
        <v>0</v>
      </c>
      <c r="M295" s="649">
        <v>0</v>
      </c>
      <c r="N295" s="649">
        <v>0</v>
      </c>
      <c r="O295" s="649">
        <v>38.193372053296891</v>
      </c>
      <c r="P295" s="649">
        <v>10.369320122992825</v>
      </c>
      <c r="Q295" s="649">
        <v>0</v>
      </c>
      <c r="R295" s="649">
        <v>0</v>
      </c>
      <c r="S295" s="649">
        <v>0</v>
      </c>
      <c r="T295" s="649">
        <v>0</v>
      </c>
      <c r="U295" s="649">
        <v>0</v>
      </c>
      <c r="V295" s="649">
        <v>3.564058763238811</v>
      </c>
      <c r="W295" s="649">
        <v>0</v>
      </c>
      <c r="X295" s="649">
        <v>0</v>
      </c>
      <c r="Y295" s="649">
        <v>0</v>
      </c>
      <c r="Z295" s="649">
        <v>0.88896481038606079</v>
      </c>
      <c r="AA295" s="649">
        <v>1.0095661086436625</v>
      </c>
      <c r="AB295" s="649">
        <v>0</v>
      </c>
      <c r="AC295" s="649">
        <v>0</v>
      </c>
      <c r="AD295" s="649">
        <v>0</v>
      </c>
      <c r="AE295" s="649">
        <v>0</v>
      </c>
      <c r="AF295" s="649">
        <v>0</v>
      </c>
      <c r="AG295" s="649">
        <v>0</v>
      </c>
      <c r="AH295" s="649">
        <v>0</v>
      </c>
      <c r="AI295" s="649">
        <v>0</v>
      </c>
      <c r="AJ295" s="649">
        <v>0</v>
      </c>
      <c r="AK295" s="649">
        <v>0</v>
      </c>
      <c r="AL295" s="649">
        <v>0</v>
      </c>
      <c r="AM295" s="649">
        <v>0</v>
      </c>
      <c r="AN295" s="649">
        <v>0</v>
      </c>
      <c r="AO295" s="649">
        <v>0</v>
      </c>
      <c r="AP295" s="649">
        <v>0</v>
      </c>
      <c r="AQ295" s="649">
        <v>0</v>
      </c>
    </row>
    <row r="296" spans="1:43" ht="16.5">
      <c r="A296" s="648">
        <v>936</v>
      </c>
      <c r="B296" s="638" t="s">
        <v>319</v>
      </c>
      <c r="C296" s="36">
        <v>6275</v>
      </c>
      <c r="D296" s="649">
        <v>391.91697211155378</v>
      </c>
      <c r="E296" s="649">
        <v>-196.45003984063746</v>
      </c>
      <c r="F296" s="649">
        <v>-100.52</v>
      </c>
      <c r="G296" s="657">
        <v>94.946932270916335</v>
      </c>
      <c r="H296" s="649">
        <v>148.20605577689244</v>
      </c>
      <c r="I296" s="649">
        <v>0</v>
      </c>
      <c r="J296" s="649">
        <v>34.136573705179281</v>
      </c>
      <c r="K296" s="649">
        <v>7.1262151394422313</v>
      </c>
      <c r="L296" s="649">
        <v>12.15792828685259</v>
      </c>
      <c r="M296" s="649">
        <v>0</v>
      </c>
      <c r="N296" s="649">
        <v>23.876972111553783</v>
      </c>
      <c r="O296" s="649">
        <v>2.8505179282868527</v>
      </c>
      <c r="P296" s="649">
        <v>5.9775298804780874</v>
      </c>
      <c r="Q296" s="649">
        <v>150.70980079681274</v>
      </c>
      <c r="R296" s="649">
        <v>0</v>
      </c>
      <c r="S296" s="649">
        <v>0</v>
      </c>
      <c r="T296" s="649">
        <v>0</v>
      </c>
      <c r="U296" s="649">
        <v>0</v>
      </c>
      <c r="V296" s="649">
        <v>3.56398406374502</v>
      </c>
      <c r="W296" s="649">
        <v>0</v>
      </c>
      <c r="X296" s="649">
        <v>0</v>
      </c>
      <c r="Y296" s="649">
        <v>0</v>
      </c>
      <c r="Z296" s="649">
        <v>0.95697211155378481</v>
      </c>
      <c r="AA296" s="649">
        <v>2.3544223107569722</v>
      </c>
      <c r="AB296" s="649">
        <v>0</v>
      </c>
      <c r="AC296" s="649">
        <v>0</v>
      </c>
      <c r="AD296" s="649">
        <v>0</v>
      </c>
      <c r="AE296" s="649">
        <v>0</v>
      </c>
      <c r="AF296" s="649">
        <v>0</v>
      </c>
      <c r="AG296" s="649">
        <v>0</v>
      </c>
      <c r="AH296" s="649">
        <v>0</v>
      </c>
      <c r="AI296" s="649">
        <v>0</v>
      </c>
      <c r="AJ296" s="649">
        <v>0</v>
      </c>
      <c r="AK296" s="649">
        <v>0</v>
      </c>
      <c r="AL296" s="649">
        <v>0</v>
      </c>
      <c r="AM296" s="649">
        <v>0</v>
      </c>
      <c r="AN296" s="649">
        <v>0</v>
      </c>
      <c r="AO296" s="649">
        <v>0</v>
      </c>
      <c r="AP296" s="649">
        <v>0</v>
      </c>
      <c r="AQ296" s="649">
        <v>0</v>
      </c>
    </row>
    <row r="297" spans="1:43" ht="16.5">
      <c r="A297" s="648">
        <v>946</v>
      </c>
      <c r="B297" s="638" t="s">
        <v>320</v>
      </c>
      <c r="C297" s="36">
        <v>6291</v>
      </c>
      <c r="D297" s="649">
        <v>424.05229693212527</v>
      </c>
      <c r="E297" s="649">
        <v>-196.45000794786202</v>
      </c>
      <c r="F297" s="649">
        <v>-100.51994913368304</v>
      </c>
      <c r="G297" s="657">
        <v>127.0823398505802</v>
      </c>
      <c r="H297" s="649">
        <v>221.53600381497378</v>
      </c>
      <c r="I297" s="649">
        <v>0</v>
      </c>
      <c r="J297" s="649">
        <v>52.966301065013511</v>
      </c>
      <c r="K297" s="649">
        <v>52.125735177237324</v>
      </c>
      <c r="L297" s="649">
        <v>18.190430774121761</v>
      </c>
      <c r="M297" s="649">
        <v>0</v>
      </c>
      <c r="N297" s="649">
        <v>35.40565887776188</v>
      </c>
      <c r="O297" s="649">
        <v>5.4495310761405182</v>
      </c>
      <c r="P297" s="649">
        <v>12.299316483865841</v>
      </c>
      <c r="Q297" s="649">
        <v>0</v>
      </c>
      <c r="R297" s="649">
        <v>0</v>
      </c>
      <c r="S297" s="649">
        <v>0</v>
      </c>
      <c r="T297" s="649">
        <v>0</v>
      </c>
      <c r="U297" s="649">
        <v>0</v>
      </c>
      <c r="V297" s="649">
        <v>3.5639802893021777</v>
      </c>
      <c r="W297" s="649">
        <v>0</v>
      </c>
      <c r="X297" s="649">
        <v>0</v>
      </c>
      <c r="Y297" s="649">
        <v>18.391352726116676</v>
      </c>
      <c r="Z297" s="649">
        <v>1.3058337307264345</v>
      </c>
      <c r="AA297" s="649">
        <v>2.8181529168653632</v>
      </c>
      <c r="AB297" s="649">
        <v>0</v>
      </c>
      <c r="AC297" s="649">
        <v>0</v>
      </c>
      <c r="AD297" s="649">
        <v>0</v>
      </c>
      <c r="AE297" s="649">
        <v>0</v>
      </c>
      <c r="AF297" s="649">
        <v>0</v>
      </c>
      <c r="AG297" s="649">
        <v>0</v>
      </c>
      <c r="AH297" s="649">
        <v>0</v>
      </c>
      <c r="AI297" s="649">
        <v>0</v>
      </c>
      <c r="AJ297" s="649">
        <v>0</v>
      </c>
      <c r="AK297" s="649">
        <v>0</v>
      </c>
      <c r="AL297" s="649">
        <v>0</v>
      </c>
      <c r="AM297" s="649">
        <v>0</v>
      </c>
      <c r="AN297" s="649">
        <v>0</v>
      </c>
      <c r="AO297" s="649">
        <v>0</v>
      </c>
      <c r="AP297" s="649">
        <v>0</v>
      </c>
      <c r="AQ297" s="649">
        <v>0</v>
      </c>
    </row>
    <row r="298" spans="1:43" ht="16.5">
      <c r="A298" s="648">
        <v>976</v>
      </c>
      <c r="B298" s="638" t="s">
        <v>321</v>
      </c>
      <c r="C298" s="36">
        <v>3765</v>
      </c>
      <c r="D298" s="649">
        <v>126.27516600265604</v>
      </c>
      <c r="E298" s="649">
        <v>-196.44993359893758</v>
      </c>
      <c r="F298" s="649">
        <v>-100.52005312084994</v>
      </c>
      <c r="G298" s="657">
        <v>-170.69482071713148</v>
      </c>
      <c r="H298" s="649">
        <v>0</v>
      </c>
      <c r="I298" s="649">
        <v>0</v>
      </c>
      <c r="J298" s="649">
        <v>56.894289508632141</v>
      </c>
      <c r="K298" s="649">
        <v>6.7304116865869856</v>
      </c>
      <c r="L298" s="649">
        <v>0</v>
      </c>
      <c r="M298" s="649">
        <v>0</v>
      </c>
      <c r="N298" s="649">
        <v>60.407171314741035</v>
      </c>
      <c r="O298" s="649">
        <v>-11.085258964143426</v>
      </c>
      <c r="P298" s="649">
        <v>2.5152722443559097</v>
      </c>
      <c r="Q298" s="649">
        <v>0</v>
      </c>
      <c r="R298" s="649">
        <v>0</v>
      </c>
      <c r="S298" s="649">
        <v>0</v>
      </c>
      <c r="T298" s="649">
        <v>0</v>
      </c>
      <c r="U298" s="649">
        <v>0</v>
      </c>
      <c r="V298" s="649">
        <v>3.5638778220451526</v>
      </c>
      <c r="W298" s="649">
        <v>0</v>
      </c>
      <c r="X298" s="649">
        <v>0</v>
      </c>
      <c r="Y298" s="649">
        <v>0</v>
      </c>
      <c r="Z298" s="649">
        <v>0.87091633466135454</v>
      </c>
      <c r="AA298" s="649">
        <v>0</v>
      </c>
      <c r="AB298" s="649">
        <v>0</v>
      </c>
      <c r="AC298" s="649">
        <v>0</v>
      </c>
      <c r="AD298" s="649">
        <v>0</v>
      </c>
      <c r="AE298" s="649">
        <v>6.3784860557768921</v>
      </c>
      <c r="AF298" s="649">
        <v>0</v>
      </c>
      <c r="AG298" s="649">
        <v>0</v>
      </c>
      <c r="AH298" s="649">
        <v>0</v>
      </c>
      <c r="AI298" s="649">
        <v>0</v>
      </c>
      <c r="AJ298" s="649">
        <v>0</v>
      </c>
      <c r="AK298" s="649">
        <v>0</v>
      </c>
      <c r="AL298" s="649">
        <v>0</v>
      </c>
      <c r="AM298" s="649">
        <v>0</v>
      </c>
      <c r="AN298" s="649">
        <v>0</v>
      </c>
      <c r="AO298" s="649">
        <v>0</v>
      </c>
      <c r="AP298" s="649">
        <v>0</v>
      </c>
      <c r="AQ298" s="649">
        <v>0</v>
      </c>
    </row>
    <row r="299" spans="1:43" ht="16.5">
      <c r="A299" s="648">
        <v>977</v>
      </c>
      <c r="B299" s="638" t="s">
        <v>322</v>
      </c>
      <c r="C299" s="36">
        <v>15369</v>
      </c>
      <c r="D299" s="649">
        <v>330.98314789511352</v>
      </c>
      <c r="E299" s="649">
        <v>-196.44999674669791</v>
      </c>
      <c r="F299" s="649">
        <v>-100.52000780792504</v>
      </c>
      <c r="G299" s="657">
        <v>34.013143340490601</v>
      </c>
      <c r="H299" s="649">
        <v>128.15648383108856</v>
      </c>
      <c r="I299" s="649">
        <v>0</v>
      </c>
      <c r="J299" s="649">
        <v>69.688073394495419</v>
      </c>
      <c r="K299" s="649">
        <v>9.2135467499512007</v>
      </c>
      <c r="L299" s="649">
        <v>17.37380441147765</v>
      </c>
      <c r="M299" s="649">
        <v>0</v>
      </c>
      <c r="N299" s="649">
        <v>26.276010150302557</v>
      </c>
      <c r="O299" s="649">
        <v>8.0497104561129547</v>
      </c>
      <c r="P299" s="649">
        <v>9.1568091612987175</v>
      </c>
      <c r="Q299" s="649">
        <v>53.531719695490921</v>
      </c>
      <c r="R299" s="649">
        <v>0</v>
      </c>
      <c r="S299" s="649">
        <v>0</v>
      </c>
      <c r="T299" s="649">
        <v>0.37230789251089857</v>
      </c>
      <c r="U299" s="649">
        <v>0</v>
      </c>
      <c r="V299" s="649">
        <v>3.5639924523391242</v>
      </c>
      <c r="W299" s="649">
        <v>0</v>
      </c>
      <c r="X299" s="649">
        <v>0</v>
      </c>
      <c r="Y299" s="649">
        <v>0</v>
      </c>
      <c r="Z299" s="649">
        <v>1.5971761337757824</v>
      </c>
      <c r="AA299" s="649">
        <v>3.268332357342703</v>
      </c>
      <c r="AB299" s="649">
        <v>0.73518120892706096</v>
      </c>
      <c r="AC299" s="649">
        <v>0</v>
      </c>
      <c r="AD299" s="649">
        <v>0</v>
      </c>
      <c r="AE299" s="649">
        <v>0</v>
      </c>
      <c r="AF299" s="649">
        <v>0</v>
      </c>
      <c r="AG299" s="649">
        <v>0</v>
      </c>
      <c r="AH299" s="649">
        <v>0</v>
      </c>
      <c r="AI299" s="649">
        <v>0</v>
      </c>
      <c r="AJ299" s="649">
        <v>0</v>
      </c>
      <c r="AK299" s="649">
        <v>0</v>
      </c>
      <c r="AL299" s="649">
        <v>0</v>
      </c>
      <c r="AM299" s="649">
        <v>0</v>
      </c>
      <c r="AN299" s="649">
        <v>0</v>
      </c>
      <c r="AO299" s="649">
        <v>0</v>
      </c>
      <c r="AP299" s="649">
        <v>0</v>
      </c>
      <c r="AQ299" s="649">
        <v>0</v>
      </c>
    </row>
    <row r="300" spans="1:43" ht="16.5">
      <c r="A300" s="648">
        <v>980</v>
      </c>
      <c r="B300" s="638" t="s">
        <v>323</v>
      </c>
      <c r="C300" s="36">
        <v>33677</v>
      </c>
      <c r="D300" s="649">
        <v>187.78572913264244</v>
      </c>
      <c r="E300" s="649">
        <v>-196.45001039284972</v>
      </c>
      <c r="F300" s="649">
        <v>-100.51999881224575</v>
      </c>
      <c r="G300" s="657">
        <v>-109.18428007245301</v>
      </c>
      <c r="H300" s="649">
        <v>116.1237639932298</v>
      </c>
      <c r="I300" s="649">
        <v>0</v>
      </c>
      <c r="J300" s="649">
        <v>39.577307954984114</v>
      </c>
      <c r="K300" s="649">
        <v>1.1065118626956083</v>
      </c>
      <c r="L300" s="649">
        <v>4.5307479882412327</v>
      </c>
      <c r="M300" s="649">
        <v>0</v>
      </c>
      <c r="N300" s="649">
        <v>0</v>
      </c>
      <c r="O300" s="649">
        <v>1.1065118626956083</v>
      </c>
      <c r="P300" s="649">
        <v>17.542655224634021</v>
      </c>
      <c r="Q300" s="649">
        <v>0</v>
      </c>
      <c r="R300" s="649">
        <v>0</v>
      </c>
      <c r="S300" s="649">
        <v>0</v>
      </c>
      <c r="T300" s="649">
        <v>0</v>
      </c>
      <c r="U300" s="649">
        <v>0</v>
      </c>
      <c r="V300" s="649">
        <v>3.5640051073432906</v>
      </c>
      <c r="W300" s="649">
        <v>0</v>
      </c>
      <c r="X300" s="649">
        <v>0</v>
      </c>
      <c r="Y300" s="649">
        <v>1.3941562490720669</v>
      </c>
      <c r="Z300" s="649">
        <v>1.4517029426611634</v>
      </c>
      <c r="AA300" s="649">
        <v>1.052855064287199</v>
      </c>
      <c r="AB300" s="649">
        <v>0.33551088279834901</v>
      </c>
      <c r="AC300" s="649">
        <v>0</v>
      </c>
      <c r="AD300" s="649">
        <v>0</v>
      </c>
      <c r="AE300" s="649">
        <v>0</v>
      </c>
      <c r="AF300" s="649">
        <v>0</v>
      </c>
      <c r="AG300" s="649">
        <v>0</v>
      </c>
      <c r="AH300" s="649">
        <v>0</v>
      </c>
      <c r="AI300" s="649">
        <v>0</v>
      </c>
      <c r="AJ300" s="649">
        <v>0</v>
      </c>
      <c r="AK300" s="649">
        <v>0</v>
      </c>
      <c r="AL300" s="649">
        <v>0</v>
      </c>
      <c r="AM300" s="649">
        <v>0</v>
      </c>
      <c r="AN300" s="649">
        <v>0</v>
      </c>
      <c r="AO300" s="649">
        <v>0</v>
      </c>
      <c r="AP300" s="649">
        <v>0</v>
      </c>
      <c r="AQ300" s="649">
        <v>0</v>
      </c>
    </row>
    <row r="301" spans="1:43" ht="16.5">
      <c r="A301" s="648">
        <v>981</v>
      </c>
      <c r="B301" s="638" t="s">
        <v>324</v>
      </c>
      <c r="C301" s="36">
        <v>2207</v>
      </c>
      <c r="D301" s="649">
        <v>54.877661984594475</v>
      </c>
      <c r="E301" s="649">
        <v>-196.44993203443588</v>
      </c>
      <c r="F301" s="649">
        <v>-100.52016311735387</v>
      </c>
      <c r="G301" s="657">
        <v>-242.09243316719528</v>
      </c>
      <c r="H301" s="649">
        <v>0</v>
      </c>
      <c r="I301" s="649">
        <v>0</v>
      </c>
      <c r="J301" s="649">
        <v>32.352514725872226</v>
      </c>
      <c r="K301" s="649">
        <v>0</v>
      </c>
      <c r="L301" s="649">
        <v>0</v>
      </c>
      <c r="M301" s="649">
        <v>0</v>
      </c>
      <c r="N301" s="649">
        <v>14.766198459447214</v>
      </c>
      <c r="O301" s="649">
        <v>0</v>
      </c>
      <c r="P301" s="649">
        <v>3.1694608065246941</v>
      </c>
      <c r="Q301" s="649">
        <v>0</v>
      </c>
      <c r="R301" s="649">
        <v>0</v>
      </c>
      <c r="S301" s="649">
        <v>0</v>
      </c>
      <c r="T301" s="649">
        <v>0</v>
      </c>
      <c r="U301" s="649">
        <v>0</v>
      </c>
      <c r="V301" s="649">
        <v>3.564114182147712</v>
      </c>
      <c r="W301" s="649">
        <v>0</v>
      </c>
      <c r="X301" s="649">
        <v>0</v>
      </c>
      <c r="Y301" s="649">
        <v>0</v>
      </c>
      <c r="Z301" s="649">
        <v>1.025373810602628</v>
      </c>
      <c r="AA301" s="649">
        <v>0</v>
      </c>
      <c r="AB301" s="649">
        <v>0</v>
      </c>
      <c r="AC301" s="649">
        <v>0</v>
      </c>
      <c r="AD301" s="649">
        <v>0</v>
      </c>
      <c r="AE301" s="649">
        <v>0</v>
      </c>
      <c r="AF301" s="649">
        <v>0</v>
      </c>
      <c r="AG301" s="649">
        <v>0</v>
      </c>
      <c r="AH301" s="649">
        <v>0</v>
      </c>
      <c r="AI301" s="649">
        <v>0</v>
      </c>
      <c r="AJ301" s="649">
        <v>0</v>
      </c>
      <c r="AK301" s="649">
        <v>0</v>
      </c>
      <c r="AL301" s="649">
        <v>0</v>
      </c>
      <c r="AM301" s="649">
        <v>0</v>
      </c>
      <c r="AN301" s="649">
        <v>0</v>
      </c>
      <c r="AO301" s="649">
        <v>0</v>
      </c>
      <c r="AP301" s="649">
        <v>0</v>
      </c>
      <c r="AQ301" s="649">
        <v>0</v>
      </c>
    </row>
    <row r="302" spans="1:43" ht="16.5">
      <c r="A302" s="648">
        <v>989</v>
      </c>
      <c r="B302" s="638" t="s">
        <v>325</v>
      </c>
      <c r="C302" s="36">
        <v>5316</v>
      </c>
      <c r="D302" s="649">
        <v>277.66516177577125</v>
      </c>
      <c r="E302" s="649">
        <v>-196.44996237772762</v>
      </c>
      <c r="F302" s="649">
        <v>-100.51993980436418</v>
      </c>
      <c r="G302" s="657">
        <v>-19.304740406320541</v>
      </c>
      <c r="H302" s="649">
        <v>173.33314522197142</v>
      </c>
      <c r="I302" s="649">
        <v>0</v>
      </c>
      <c r="J302" s="649">
        <v>40.294770504138448</v>
      </c>
      <c r="K302" s="649">
        <v>21.59010534236268</v>
      </c>
      <c r="L302" s="649">
        <v>7.1755079006772009</v>
      </c>
      <c r="M302" s="649">
        <v>0</v>
      </c>
      <c r="N302" s="649">
        <v>0</v>
      </c>
      <c r="O302" s="649">
        <v>21.59010534236268</v>
      </c>
      <c r="P302" s="649">
        <v>7.4992475545522952</v>
      </c>
      <c r="Q302" s="649">
        <v>0</v>
      </c>
      <c r="R302" s="649">
        <v>0</v>
      </c>
      <c r="S302" s="649">
        <v>0</v>
      </c>
      <c r="T302" s="649">
        <v>1.5842738901429647</v>
      </c>
      <c r="U302" s="649">
        <v>0</v>
      </c>
      <c r="V302" s="649">
        <v>3.5639578630549287</v>
      </c>
      <c r="W302" s="649">
        <v>0</v>
      </c>
      <c r="X302" s="649">
        <v>0</v>
      </c>
      <c r="Y302" s="649">
        <v>0</v>
      </c>
      <c r="Z302" s="649">
        <v>1.0340481565086532</v>
      </c>
      <c r="AA302" s="649">
        <v>0</v>
      </c>
      <c r="AB302" s="649">
        <v>0</v>
      </c>
      <c r="AC302" s="649">
        <v>0</v>
      </c>
      <c r="AD302" s="649">
        <v>0</v>
      </c>
      <c r="AE302" s="649">
        <v>0</v>
      </c>
      <c r="AF302" s="649">
        <v>0</v>
      </c>
      <c r="AG302" s="649">
        <v>0</v>
      </c>
      <c r="AH302" s="649">
        <v>0</v>
      </c>
      <c r="AI302" s="649">
        <v>0</v>
      </c>
      <c r="AJ302" s="649">
        <v>0</v>
      </c>
      <c r="AK302" s="649">
        <v>0</v>
      </c>
      <c r="AL302" s="649">
        <v>0</v>
      </c>
      <c r="AM302" s="649">
        <v>0</v>
      </c>
      <c r="AN302" s="649">
        <v>0</v>
      </c>
      <c r="AO302" s="649">
        <v>0</v>
      </c>
      <c r="AP302" s="649">
        <v>0</v>
      </c>
      <c r="AQ302" s="649">
        <v>0</v>
      </c>
    </row>
    <row r="303" spans="1:43" ht="16.5">
      <c r="A303" s="648">
        <v>992</v>
      </c>
      <c r="B303" s="638" t="s">
        <v>326</v>
      </c>
      <c r="C303" s="36">
        <v>17971</v>
      </c>
      <c r="D303" s="649">
        <v>295.81269823604697</v>
      </c>
      <c r="E303" s="649">
        <v>-196.4500027822603</v>
      </c>
      <c r="F303" s="649">
        <v>-100.52000445161649</v>
      </c>
      <c r="G303" s="657">
        <v>-1.157308997829837</v>
      </c>
      <c r="H303" s="649">
        <v>123.80017806465973</v>
      </c>
      <c r="I303" s="649">
        <v>0</v>
      </c>
      <c r="J303" s="649">
        <v>41.056424239051807</v>
      </c>
      <c r="K303" s="649">
        <v>33.011129041233097</v>
      </c>
      <c r="L303" s="649">
        <v>10.61304323632519</v>
      </c>
      <c r="M303" s="649">
        <v>0</v>
      </c>
      <c r="N303" s="649">
        <v>0</v>
      </c>
      <c r="O303" s="649">
        <v>28.366368037393578</v>
      </c>
      <c r="P303" s="649">
        <v>7.8136998497579437</v>
      </c>
      <c r="Q303" s="649">
        <v>37.018529853653106</v>
      </c>
      <c r="R303" s="649">
        <v>0</v>
      </c>
      <c r="S303" s="649">
        <v>0</v>
      </c>
      <c r="T303" s="649">
        <v>0.37293417172110621</v>
      </c>
      <c r="U303" s="649">
        <v>3.5761504646374713</v>
      </c>
      <c r="V303" s="649">
        <v>3.564019809693395</v>
      </c>
      <c r="W303" s="649">
        <v>3.1179121918646708</v>
      </c>
      <c r="X303" s="649">
        <v>0</v>
      </c>
      <c r="Y303" s="649">
        <v>0</v>
      </c>
      <c r="Z303" s="649">
        <v>1.2055533915753158</v>
      </c>
      <c r="AA303" s="649">
        <v>3.2883534583495631</v>
      </c>
      <c r="AB303" s="649">
        <v>0</v>
      </c>
      <c r="AC303" s="649">
        <v>0</v>
      </c>
      <c r="AD303" s="649">
        <v>0</v>
      </c>
      <c r="AE303" s="649">
        <v>0</v>
      </c>
      <c r="AF303" s="649">
        <v>0</v>
      </c>
      <c r="AG303" s="649">
        <v>0.42373824495019752</v>
      </c>
      <c r="AH303" s="649">
        <v>0</v>
      </c>
      <c r="AI303" s="649">
        <v>0</v>
      </c>
      <c r="AJ303" s="649">
        <v>0</v>
      </c>
      <c r="AK303" s="649">
        <v>0</v>
      </c>
      <c r="AL303" s="649">
        <v>0</v>
      </c>
      <c r="AM303" s="649">
        <v>0</v>
      </c>
      <c r="AN303" s="649">
        <v>0</v>
      </c>
      <c r="AO303" s="649">
        <v>0</v>
      </c>
      <c r="AP303" s="649">
        <v>0</v>
      </c>
      <c r="AQ303" s="649">
        <v>-1.4153358188192087</v>
      </c>
    </row>
    <row r="304" spans="1:43" ht="16.5">
      <c r="C304" s="120"/>
      <c r="D304" s="650"/>
      <c r="E304" s="650"/>
      <c r="F304" s="650"/>
      <c r="G304" s="652"/>
      <c r="H304" s="650"/>
      <c r="I304" s="650"/>
      <c r="J304" s="650"/>
      <c r="K304" s="650"/>
      <c r="L304" s="650"/>
      <c r="M304" s="650"/>
      <c r="N304" s="650"/>
      <c r="O304" s="650"/>
      <c r="P304" s="650"/>
      <c r="Q304" s="650"/>
      <c r="R304" s="650"/>
      <c r="S304" s="650"/>
      <c r="T304" s="650"/>
      <c r="U304" s="650"/>
      <c r="V304" s="650"/>
      <c r="W304" s="650"/>
      <c r="X304" s="650"/>
      <c r="Y304" s="650"/>
      <c r="Z304" s="650"/>
      <c r="AA304" s="650"/>
      <c r="AB304" s="650"/>
      <c r="AC304" s="650"/>
      <c r="AD304" s="650"/>
      <c r="AE304" s="650"/>
      <c r="AF304" s="650"/>
      <c r="AG304" s="650"/>
      <c r="AH304" s="650"/>
      <c r="AI304" s="120"/>
      <c r="AJ304" s="650"/>
      <c r="AK304" s="650"/>
      <c r="AL304" s="120"/>
      <c r="AM304" s="120"/>
      <c r="AN304" s="120"/>
      <c r="AO304" s="120"/>
      <c r="AP304" s="120"/>
      <c r="AQ304" s="650"/>
    </row>
    <row r="305" spans="3:43" ht="16.5">
      <c r="C305" s="120"/>
      <c r="D305" s="650"/>
      <c r="E305" s="650"/>
      <c r="F305" s="650"/>
      <c r="G305" s="652"/>
      <c r="H305" s="650"/>
      <c r="I305" s="650"/>
      <c r="J305" s="650"/>
      <c r="K305" s="650"/>
      <c r="L305" s="650"/>
      <c r="M305" s="650"/>
      <c r="N305" s="650"/>
      <c r="O305" s="650"/>
      <c r="P305" s="650"/>
      <c r="Q305" s="650"/>
      <c r="R305" s="650"/>
      <c r="S305" s="650"/>
      <c r="T305" s="650"/>
      <c r="U305" s="650"/>
      <c r="V305" s="650"/>
      <c r="W305" s="650"/>
      <c r="X305" s="650"/>
      <c r="Y305" s="650"/>
      <c r="Z305" s="650"/>
      <c r="AA305" s="650"/>
      <c r="AB305" s="650"/>
      <c r="AC305" s="650"/>
      <c r="AD305" s="650"/>
      <c r="AE305" s="650"/>
      <c r="AF305" s="650"/>
      <c r="AG305" s="650"/>
      <c r="AH305" s="650"/>
      <c r="AI305" s="120"/>
      <c r="AJ305" s="650"/>
      <c r="AK305" s="650"/>
      <c r="AL305" s="120"/>
      <c r="AM305" s="120"/>
      <c r="AN305" s="120"/>
      <c r="AO305" s="120"/>
      <c r="AP305" s="120"/>
      <c r="AQ305" s="650"/>
    </row>
    <row r="306" spans="3:43" ht="16.5">
      <c r="C306" s="120"/>
      <c r="D306" s="650"/>
      <c r="E306" s="650"/>
      <c r="F306" s="650"/>
      <c r="G306" s="652"/>
      <c r="H306" s="650"/>
      <c r="I306" s="650"/>
      <c r="J306" s="650"/>
      <c r="K306" s="650"/>
      <c r="L306" s="650"/>
      <c r="M306" s="650"/>
      <c r="N306" s="650"/>
      <c r="O306" s="650"/>
      <c r="P306" s="650"/>
      <c r="Q306" s="650"/>
      <c r="R306" s="650"/>
      <c r="S306" s="650"/>
      <c r="T306" s="650"/>
      <c r="U306" s="650"/>
      <c r="V306" s="650"/>
      <c r="W306" s="650"/>
      <c r="X306" s="650"/>
      <c r="Y306" s="650"/>
      <c r="Z306" s="650"/>
      <c r="AA306" s="650"/>
      <c r="AB306" s="650"/>
      <c r="AC306" s="650"/>
      <c r="AD306" s="650"/>
      <c r="AE306" s="650"/>
      <c r="AF306" s="650"/>
      <c r="AG306" s="650"/>
      <c r="AH306" s="650"/>
      <c r="AI306" s="120"/>
      <c r="AJ306" s="650"/>
      <c r="AK306" s="650"/>
      <c r="AL306" s="120"/>
      <c r="AM306" s="120"/>
      <c r="AN306" s="120"/>
      <c r="AO306" s="120"/>
      <c r="AP306" s="120"/>
      <c r="AQ306" s="650"/>
    </row>
    <row r="307" spans="3:43" ht="16.5">
      <c r="C307" s="120"/>
      <c r="D307" s="650"/>
      <c r="E307" s="650"/>
      <c r="F307" s="650"/>
      <c r="G307" s="652"/>
      <c r="H307" s="650"/>
      <c r="I307" s="650"/>
      <c r="J307" s="650"/>
      <c r="K307" s="650"/>
      <c r="L307" s="650"/>
      <c r="M307" s="650"/>
      <c r="N307" s="650"/>
      <c r="O307" s="650"/>
      <c r="P307" s="650"/>
      <c r="Q307" s="650"/>
      <c r="R307" s="650"/>
      <c r="S307" s="650"/>
      <c r="T307" s="650"/>
      <c r="U307" s="650"/>
      <c r="V307" s="650"/>
      <c r="W307" s="650"/>
      <c r="X307" s="650"/>
      <c r="Y307" s="650"/>
      <c r="Z307" s="650"/>
      <c r="AA307" s="650"/>
      <c r="AB307" s="650"/>
      <c r="AC307" s="650"/>
      <c r="AD307" s="650"/>
      <c r="AE307" s="650"/>
      <c r="AF307" s="650"/>
      <c r="AG307" s="650"/>
      <c r="AH307" s="650"/>
      <c r="AI307" s="120"/>
      <c r="AJ307" s="650"/>
      <c r="AK307" s="650"/>
      <c r="AL307" s="120"/>
      <c r="AM307" s="120"/>
      <c r="AN307" s="120"/>
      <c r="AO307" s="120"/>
      <c r="AP307" s="120"/>
      <c r="AQ307" s="650"/>
    </row>
    <row r="308" spans="3:43" ht="16.5">
      <c r="C308" s="120"/>
      <c r="D308" s="650"/>
      <c r="E308" s="650"/>
      <c r="F308" s="650"/>
      <c r="G308" s="652"/>
      <c r="H308" s="650"/>
      <c r="I308" s="650"/>
      <c r="J308" s="650"/>
      <c r="K308" s="650"/>
      <c r="L308" s="650"/>
      <c r="M308" s="650"/>
      <c r="N308" s="650"/>
      <c r="O308" s="650"/>
      <c r="P308" s="650"/>
      <c r="Q308" s="650"/>
      <c r="R308" s="650"/>
      <c r="S308" s="650"/>
      <c r="T308" s="650"/>
      <c r="U308" s="650"/>
      <c r="V308" s="650"/>
      <c r="W308" s="650"/>
      <c r="X308" s="650"/>
      <c r="Y308" s="650"/>
      <c r="Z308" s="650"/>
      <c r="AA308" s="650"/>
      <c r="AB308" s="650"/>
      <c r="AC308" s="650"/>
      <c r="AD308" s="650"/>
      <c r="AE308" s="650"/>
      <c r="AF308" s="650"/>
      <c r="AG308" s="650"/>
      <c r="AH308" s="650"/>
      <c r="AI308" s="120"/>
      <c r="AJ308" s="650"/>
      <c r="AK308" s="650"/>
      <c r="AL308" s="120"/>
      <c r="AM308" s="120"/>
      <c r="AN308" s="120"/>
      <c r="AO308" s="120"/>
      <c r="AP308" s="120"/>
      <c r="AQ308" s="650"/>
    </row>
    <row r="309" spans="3:43" ht="16.5">
      <c r="C309" s="120"/>
      <c r="D309" s="650"/>
      <c r="E309" s="650"/>
      <c r="F309" s="650"/>
      <c r="G309" s="652"/>
      <c r="H309" s="650"/>
      <c r="I309" s="650"/>
      <c r="J309" s="650"/>
      <c r="K309" s="650"/>
      <c r="L309" s="650"/>
      <c r="M309" s="650"/>
      <c r="N309" s="650"/>
      <c r="O309" s="650"/>
      <c r="P309" s="650"/>
      <c r="Q309" s="650"/>
      <c r="R309" s="650"/>
      <c r="S309" s="650"/>
      <c r="T309" s="650"/>
      <c r="U309" s="650"/>
      <c r="V309" s="650"/>
      <c r="W309" s="650"/>
      <c r="X309" s="650"/>
      <c r="Y309" s="650"/>
      <c r="Z309" s="650"/>
      <c r="AA309" s="650"/>
      <c r="AB309" s="650"/>
      <c r="AC309" s="650"/>
      <c r="AD309" s="650"/>
      <c r="AE309" s="650"/>
      <c r="AF309" s="650"/>
      <c r="AG309" s="650"/>
      <c r="AH309" s="650"/>
      <c r="AI309" s="120"/>
      <c r="AJ309" s="650"/>
      <c r="AK309" s="650"/>
      <c r="AL309" s="120"/>
      <c r="AM309" s="120"/>
      <c r="AN309" s="120"/>
      <c r="AO309" s="120"/>
      <c r="AP309" s="120"/>
      <c r="AQ309" s="650"/>
    </row>
    <row r="310" spans="3:43" ht="16.5">
      <c r="C310" s="120"/>
      <c r="D310" s="650"/>
      <c r="E310" s="650"/>
      <c r="F310" s="650"/>
      <c r="G310" s="652"/>
      <c r="H310" s="650"/>
      <c r="I310" s="650"/>
      <c r="J310" s="650"/>
      <c r="K310" s="650"/>
      <c r="L310" s="650"/>
      <c r="M310" s="650"/>
      <c r="N310" s="650"/>
      <c r="O310" s="650"/>
      <c r="P310" s="650"/>
      <c r="Q310" s="650"/>
      <c r="R310" s="650"/>
      <c r="S310" s="650"/>
      <c r="T310" s="650"/>
      <c r="U310" s="650"/>
      <c r="V310" s="650"/>
      <c r="W310" s="650"/>
      <c r="X310" s="650"/>
      <c r="Y310" s="650"/>
      <c r="Z310" s="650"/>
      <c r="AA310" s="650"/>
      <c r="AB310" s="650"/>
      <c r="AC310" s="650"/>
      <c r="AD310" s="650"/>
      <c r="AE310" s="650"/>
      <c r="AF310" s="650"/>
      <c r="AG310" s="650"/>
      <c r="AH310" s="650"/>
      <c r="AI310" s="120"/>
      <c r="AJ310" s="650"/>
      <c r="AK310" s="650"/>
      <c r="AL310" s="120"/>
      <c r="AM310" s="120"/>
      <c r="AN310" s="120"/>
      <c r="AO310" s="120"/>
      <c r="AP310" s="120"/>
      <c r="AQ310" s="650"/>
    </row>
    <row r="311" spans="3:43" ht="16.5">
      <c r="C311" s="120"/>
      <c r="D311" s="650"/>
      <c r="E311" s="650"/>
      <c r="F311" s="650"/>
      <c r="G311" s="652"/>
      <c r="H311" s="650"/>
      <c r="I311" s="650"/>
      <c r="J311" s="650"/>
      <c r="K311" s="650"/>
      <c r="L311" s="650"/>
      <c r="M311" s="650"/>
      <c r="N311" s="650"/>
      <c r="O311" s="650"/>
      <c r="P311" s="650"/>
      <c r="Q311" s="650"/>
      <c r="R311" s="650"/>
      <c r="S311" s="650"/>
      <c r="T311" s="650"/>
      <c r="U311" s="650"/>
      <c r="V311" s="650"/>
      <c r="W311" s="650"/>
      <c r="X311" s="650"/>
      <c r="Y311" s="650"/>
      <c r="Z311" s="650"/>
      <c r="AA311" s="650"/>
      <c r="AB311" s="650"/>
      <c r="AC311" s="650"/>
      <c r="AD311" s="650"/>
      <c r="AE311" s="650"/>
      <c r="AF311" s="650"/>
      <c r="AG311" s="650"/>
      <c r="AH311" s="650"/>
      <c r="AI311" s="120"/>
      <c r="AJ311" s="650"/>
      <c r="AK311" s="650"/>
      <c r="AL311" s="120"/>
      <c r="AM311" s="120"/>
      <c r="AN311" s="120"/>
      <c r="AO311" s="120"/>
      <c r="AP311" s="120"/>
      <c r="AQ311" s="650"/>
    </row>
    <row r="312" spans="3:43" ht="16.5">
      <c r="C312" s="120"/>
      <c r="D312" s="650"/>
      <c r="E312" s="650"/>
      <c r="F312" s="650"/>
      <c r="G312" s="652"/>
      <c r="H312" s="650"/>
      <c r="I312" s="650"/>
      <c r="J312" s="650"/>
      <c r="K312" s="650"/>
      <c r="L312" s="650"/>
      <c r="M312" s="650"/>
      <c r="N312" s="650"/>
      <c r="O312" s="650"/>
      <c r="P312" s="650"/>
      <c r="Q312" s="650"/>
      <c r="R312" s="650"/>
      <c r="S312" s="650"/>
      <c r="T312" s="650"/>
      <c r="U312" s="650"/>
      <c r="V312" s="650"/>
      <c r="W312" s="650"/>
      <c r="X312" s="650"/>
      <c r="Y312" s="650"/>
      <c r="Z312" s="650"/>
      <c r="AA312" s="650"/>
      <c r="AB312" s="650"/>
      <c r="AC312" s="650"/>
      <c r="AD312" s="650"/>
      <c r="AE312" s="650"/>
      <c r="AF312" s="650"/>
      <c r="AG312" s="650"/>
      <c r="AH312" s="650"/>
      <c r="AI312" s="120"/>
      <c r="AJ312" s="650"/>
      <c r="AK312" s="650"/>
      <c r="AL312" s="120"/>
      <c r="AM312" s="120"/>
      <c r="AN312" s="120"/>
      <c r="AO312" s="120"/>
      <c r="AP312" s="120"/>
      <c r="AQ312" s="650"/>
    </row>
    <row r="313" spans="3:43" ht="16.5">
      <c r="C313" s="120"/>
      <c r="D313" s="650"/>
      <c r="E313" s="650"/>
      <c r="F313" s="650"/>
      <c r="G313" s="652"/>
      <c r="H313" s="650"/>
      <c r="I313" s="650"/>
      <c r="J313" s="650"/>
      <c r="K313" s="650"/>
      <c r="L313" s="650"/>
      <c r="M313" s="650"/>
      <c r="N313" s="650"/>
      <c r="O313" s="650"/>
      <c r="P313" s="650"/>
      <c r="Q313" s="650"/>
      <c r="R313" s="650"/>
      <c r="S313" s="650"/>
      <c r="T313" s="650"/>
      <c r="U313" s="650"/>
      <c r="V313" s="650"/>
      <c r="W313" s="650"/>
      <c r="X313" s="650"/>
      <c r="Y313" s="650"/>
      <c r="Z313" s="650"/>
      <c r="AA313" s="650"/>
      <c r="AB313" s="650"/>
      <c r="AC313" s="650"/>
      <c r="AD313" s="650"/>
      <c r="AE313" s="650"/>
      <c r="AF313" s="650"/>
      <c r="AG313" s="650"/>
      <c r="AH313" s="650"/>
      <c r="AI313" s="120"/>
      <c r="AJ313" s="650"/>
      <c r="AK313" s="650"/>
      <c r="AL313" s="120"/>
      <c r="AM313" s="120"/>
      <c r="AN313" s="120"/>
      <c r="AO313" s="120"/>
      <c r="AP313" s="120"/>
      <c r="AQ313" s="650"/>
    </row>
    <row r="314" spans="3:43" ht="16.5">
      <c r="C314" s="120"/>
      <c r="D314" s="650"/>
      <c r="E314" s="650"/>
      <c r="F314" s="650"/>
      <c r="G314" s="652"/>
      <c r="H314" s="650"/>
      <c r="I314" s="650"/>
      <c r="J314" s="650"/>
      <c r="K314" s="650"/>
      <c r="L314" s="650"/>
      <c r="M314" s="650"/>
      <c r="N314" s="650"/>
      <c r="O314" s="650"/>
      <c r="P314" s="650"/>
      <c r="Q314" s="650"/>
      <c r="R314" s="650"/>
      <c r="S314" s="650"/>
      <c r="T314" s="650"/>
      <c r="U314" s="650"/>
      <c r="V314" s="650"/>
      <c r="W314" s="650"/>
      <c r="X314" s="650"/>
      <c r="Y314" s="650"/>
      <c r="Z314" s="650"/>
      <c r="AA314" s="650"/>
      <c r="AB314" s="650"/>
      <c r="AC314" s="650"/>
      <c r="AD314" s="650"/>
      <c r="AE314" s="650"/>
      <c r="AF314" s="650"/>
      <c r="AG314" s="650"/>
      <c r="AH314" s="650"/>
      <c r="AI314" s="120"/>
      <c r="AJ314" s="650"/>
      <c r="AK314" s="650"/>
      <c r="AL314" s="120"/>
      <c r="AM314" s="120"/>
      <c r="AN314" s="120"/>
      <c r="AO314" s="120"/>
      <c r="AP314" s="120"/>
      <c r="AQ314" s="650"/>
    </row>
    <row r="315" spans="3:43" ht="16.5">
      <c r="C315" s="120"/>
      <c r="D315" s="650"/>
      <c r="E315" s="650"/>
      <c r="F315" s="650"/>
      <c r="G315" s="652"/>
      <c r="H315" s="650"/>
      <c r="I315" s="650"/>
      <c r="J315" s="650"/>
      <c r="K315" s="650"/>
      <c r="L315" s="650"/>
      <c r="M315" s="650"/>
      <c r="N315" s="650"/>
      <c r="O315" s="650"/>
      <c r="P315" s="650"/>
      <c r="Q315" s="650"/>
      <c r="R315" s="650"/>
      <c r="S315" s="650"/>
      <c r="T315" s="650"/>
      <c r="U315" s="650"/>
      <c r="V315" s="650"/>
      <c r="W315" s="650"/>
      <c r="X315" s="650"/>
      <c r="Y315" s="650"/>
      <c r="Z315" s="650"/>
      <c r="AA315" s="650"/>
      <c r="AB315" s="650"/>
      <c r="AC315" s="650"/>
      <c r="AD315" s="650"/>
      <c r="AE315" s="650"/>
      <c r="AF315" s="650"/>
      <c r="AG315" s="650"/>
      <c r="AH315" s="650"/>
      <c r="AI315" s="120"/>
      <c r="AJ315" s="650"/>
      <c r="AK315" s="650"/>
      <c r="AL315" s="120"/>
      <c r="AM315" s="120"/>
      <c r="AN315" s="120"/>
      <c r="AO315" s="120"/>
      <c r="AP315" s="120"/>
      <c r="AQ315" s="650"/>
    </row>
    <row r="316" spans="3:43" ht="16.5">
      <c r="C316" s="120"/>
      <c r="D316" s="650"/>
      <c r="E316" s="650"/>
      <c r="F316" s="650"/>
      <c r="G316" s="652"/>
      <c r="H316" s="650"/>
      <c r="I316" s="650"/>
      <c r="J316" s="650"/>
      <c r="K316" s="650"/>
      <c r="L316" s="650"/>
      <c r="M316" s="650"/>
      <c r="N316" s="650"/>
      <c r="O316" s="650"/>
      <c r="P316" s="650"/>
      <c r="Q316" s="650"/>
      <c r="R316" s="650"/>
      <c r="S316" s="650"/>
      <c r="T316" s="650"/>
      <c r="U316" s="650"/>
      <c r="V316" s="650"/>
      <c r="W316" s="650"/>
      <c r="X316" s="650"/>
      <c r="Y316" s="650"/>
      <c r="Z316" s="650"/>
      <c r="AA316" s="650"/>
      <c r="AB316" s="650"/>
      <c r="AC316" s="650"/>
      <c r="AD316" s="650"/>
      <c r="AE316" s="650"/>
      <c r="AF316" s="650"/>
      <c r="AG316" s="650"/>
      <c r="AH316" s="650"/>
      <c r="AI316" s="120"/>
      <c r="AJ316" s="650"/>
      <c r="AK316" s="650"/>
      <c r="AL316" s="120"/>
      <c r="AM316" s="120"/>
      <c r="AN316" s="120"/>
      <c r="AO316" s="120"/>
      <c r="AP316" s="120"/>
      <c r="AQ316" s="650"/>
    </row>
    <row r="317" spans="3:43" ht="16.5">
      <c r="C317" s="120"/>
      <c r="D317" s="650"/>
      <c r="E317" s="650"/>
      <c r="F317" s="650"/>
      <c r="G317" s="652"/>
      <c r="H317" s="650"/>
      <c r="I317" s="650"/>
      <c r="J317" s="650"/>
      <c r="K317" s="650"/>
      <c r="L317" s="650"/>
      <c r="M317" s="650"/>
      <c r="N317" s="650"/>
      <c r="O317" s="650"/>
      <c r="P317" s="650"/>
      <c r="Q317" s="650"/>
      <c r="R317" s="650"/>
      <c r="S317" s="650"/>
      <c r="T317" s="650"/>
      <c r="U317" s="650"/>
      <c r="V317" s="650"/>
      <c r="W317" s="650"/>
      <c r="X317" s="650"/>
      <c r="Y317" s="650"/>
      <c r="Z317" s="650"/>
      <c r="AA317" s="650"/>
      <c r="AB317" s="650"/>
      <c r="AC317" s="650"/>
      <c r="AD317" s="650"/>
      <c r="AE317" s="650"/>
      <c r="AF317" s="650"/>
      <c r="AG317" s="650"/>
      <c r="AH317" s="650"/>
      <c r="AI317" s="120"/>
      <c r="AJ317" s="650"/>
      <c r="AK317" s="650"/>
      <c r="AL317" s="120"/>
      <c r="AM317" s="120"/>
      <c r="AN317" s="120"/>
      <c r="AO317" s="120"/>
      <c r="AP317" s="120"/>
      <c r="AQ317" s="650"/>
    </row>
    <row r="318" spans="3:43" ht="16.5">
      <c r="C318" s="120"/>
      <c r="D318" s="650"/>
      <c r="E318" s="650"/>
      <c r="F318" s="650"/>
      <c r="G318" s="652"/>
      <c r="H318" s="650"/>
      <c r="I318" s="650"/>
      <c r="J318" s="650"/>
      <c r="K318" s="650"/>
      <c r="L318" s="650"/>
      <c r="M318" s="650"/>
      <c r="N318" s="650"/>
      <c r="O318" s="650"/>
      <c r="P318" s="650"/>
      <c r="Q318" s="650"/>
      <c r="R318" s="650"/>
      <c r="S318" s="650"/>
      <c r="T318" s="650"/>
      <c r="U318" s="650"/>
      <c r="V318" s="650"/>
      <c r="W318" s="650"/>
      <c r="X318" s="650"/>
      <c r="Y318" s="650"/>
      <c r="Z318" s="650"/>
      <c r="AA318" s="650"/>
      <c r="AB318" s="650"/>
      <c r="AC318" s="650"/>
      <c r="AD318" s="650"/>
      <c r="AE318" s="650"/>
      <c r="AF318" s="650"/>
      <c r="AG318" s="650"/>
      <c r="AH318" s="650"/>
      <c r="AI318" s="120"/>
      <c r="AJ318" s="650"/>
      <c r="AK318" s="650"/>
      <c r="AL318" s="120"/>
      <c r="AM318" s="120"/>
      <c r="AN318" s="120"/>
      <c r="AO318" s="120"/>
      <c r="AP318" s="120"/>
      <c r="AQ318" s="650"/>
    </row>
    <row r="319" spans="3:43" ht="16.5">
      <c r="C319" s="120"/>
      <c r="D319" s="650"/>
      <c r="E319" s="650"/>
      <c r="F319" s="650"/>
      <c r="G319" s="652"/>
      <c r="H319" s="650"/>
      <c r="I319" s="650"/>
      <c r="J319" s="650"/>
      <c r="K319" s="650"/>
      <c r="L319" s="650"/>
      <c r="M319" s="650"/>
      <c r="N319" s="650"/>
      <c r="O319" s="650"/>
      <c r="P319" s="650"/>
      <c r="Q319" s="650"/>
      <c r="R319" s="650"/>
      <c r="S319" s="650"/>
      <c r="T319" s="650"/>
      <c r="U319" s="650"/>
      <c r="V319" s="650"/>
      <c r="W319" s="650"/>
      <c r="X319" s="650"/>
      <c r="Y319" s="650"/>
      <c r="Z319" s="650"/>
      <c r="AA319" s="650"/>
      <c r="AB319" s="650"/>
      <c r="AC319" s="650"/>
      <c r="AD319" s="650"/>
      <c r="AE319" s="650"/>
      <c r="AF319" s="650"/>
      <c r="AG319" s="650"/>
      <c r="AH319" s="650"/>
      <c r="AI319" s="120"/>
      <c r="AJ319" s="650"/>
      <c r="AK319" s="650"/>
      <c r="AL319" s="120"/>
      <c r="AM319" s="120"/>
      <c r="AN319" s="120"/>
      <c r="AO319" s="120"/>
      <c r="AP319" s="120"/>
      <c r="AQ319" s="650"/>
    </row>
    <row r="320" spans="3:43" ht="16.5">
      <c r="C320" s="120"/>
      <c r="D320" s="650"/>
      <c r="E320" s="650"/>
      <c r="F320" s="650"/>
      <c r="G320" s="652"/>
      <c r="H320" s="650"/>
      <c r="I320" s="650"/>
      <c r="J320" s="650"/>
      <c r="K320" s="650"/>
      <c r="L320" s="650"/>
      <c r="M320" s="650"/>
      <c r="N320" s="650"/>
      <c r="O320" s="650"/>
      <c r="P320" s="650"/>
      <c r="Q320" s="650"/>
      <c r="R320" s="650"/>
      <c r="S320" s="650"/>
      <c r="T320" s="650"/>
      <c r="U320" s="650"/>
      <c r="V320" s="650"/>
      <c r="W320" s="650"/>
      <c r="X320" s="650"/>
      <c r="Y320" s="650"/>
      <c r="Z320" s="650"/>
      <c r="AA320" s="650"/>
      <c r="AB320" s="650"/>
      <c r="AC320" s="650"/>
      <c r="AD320" s="650"/>
      <c r="AE320" s="650"/>
      <c r="AF320" s="650"/>
      <c r="AG320" s="650"/>
      <c r="AH320" s="650"/>
      <c r="AI320" s="120"/>
      <c r="AJ320" s="650"/>
      <c r="AK320" s="650"/>
      <c r="AL320" s="120"/>
      <c r="AM320" s="120"/>
      <c r="AN320" s="120"/>
      <c r="AO320" s="120"/>
      <c r="AP320" s="120"/>
      <c r="AQ320" s="650"/>
    </row>
    <row r="321" spans="3:43" ht="16.5">
      <c r="C321" s="120"/>
      <c r="D321" s="650"/>
      <c r="E321" s="650"/>
      <c r="F321" s="650"/>
      <c r="G321" s="652"/>
      <c r="H321" s="650"/>
      <c r="I321" s="650"/>
      <c r="J321" s="650"/>
      <c r="K321" s="650"/>
      <c r="L321" s="650"/>
      <c r="M321" s="650"/>
      <c r="N321" s="650"/>
      <c r="O321" s="650"/>
      <c r="P321" s="650"/>
      <c r="Q321" s="650"/>
      <c r="R321" s="650"/>
      <c r="S321" s="650"/>
      <c r="T321" s="650"/>
      <c r="U321" s="650"/>
      <c r="V321" s="650"/>
      <c r="W321" s="650"/>
      <c r="X321" s="650"/>
      <c r="Y321" s="650"/>
      <c r="Z321" s="650"/>
      <c r="AA321" s="650"/>
      <c r="AB321" s="650"/>
      <c r="AC321" s="650"/>
      <c r="AD321" s="650"/>
      <c r="AE321" s="650"/>
      <c r="AF321" s="650"/>
      <c r="AG321" s="650"/>
      <c r="AH321" s="650"/>
      <c r="AI321" s="120"/>
      <c r="AJ321" s="650"/>
      <c r="AK321" s="650"/>
      <c r="AL321" s="120"/>
      <c r="AM321" s="120"/>
      <c r="AN321" s="120"/>
      <c r="AO321" s="120"/>
      <c r="AP321" s="120"/>
      <c r="AQ321" s="650"/>
    </row>
    <row r="322" spans="3:43" ht="16.5">
      <c r="C322" s="120"/>
      <c r="D322" s="650"/>
      <c r="E322" s="650"/>
      <c r="F322" s="650"/>
      <c r="G322" s="652"/>
      <c r="H322" s="650"/>
      <c r="I322" s="650"/>
      <c r="J322" s="650"/>
      <c r="K322" s="650"/>
      <c r="L322" s="650"/>
      <c r="M322" s="650"/>
      <c r="N322" s="650"/>
      <c r="O322" s="650"/>
      <c r="P322" s="650"/>
      <c r="Q322" s="650"/>
      <c r="R322" s="650"/>
      <c r="S322" s="650"/>
      <c r="T322" s="650"/>
      <c r="U322" s="650"/>
      <c r="V322" s="650"/>
      <c r="W322" s="650"/>
      <c r="X322" s="650"/>
      <c r="Y322" s="650"/>
      <c r="Z322" s="650"/>
      <c r="AA322" s="650"/>
      <c r="AB322" s="650"/>
      <c r="AC322" s="650"/>
      <c r="AD322" s="650"/>
      <c r="AE322" s="650"/>
      <c r="AF322" s="650"/>
      <c r="AG322" s="650"/>
      <c r="AH322" s="650"/>
      <c r="AI322" s="120"/>
      <c r="AJ322" s="650"/>
      <c r="AK322" s="650"/>
      <c r="AL322" s="120"/>
      <c r="AM322" s="120"/>
      <c r="AN322" s="120"/>
      <c r="AO322" s="120"/>
      <c r="AP322" s="120"/>
      <c r="AQ322" s="650"/>
    </row>
    <row r="323" spans="3:43" ht="16.5">
      <c r="C323" s="120"/>
      <c r="D323" s="650"/>
      <c r="E323" s="650"/>
      <c r="F323" s="650"/>
      <c r="G323" s="652"/>
      <c r="H323" s="650"/>
      <c r="I323" s="650"/>
      <c r="J323" s="650"/>
      <c r="K323" s="650"/>
      <c r="L323" s="650"/>
      <c r="M323" s="650"/>
      <c r="N323" s="650"/>
      <c r="O323" s="650"/>
      <c r="P323" s="650"/>
      <c r="Q323" s="650"/>
      <c r="R323" s="650"/>
      <c r="S323" s="650"/>
      <c r="T323" s="650"/>
      <c r="U323" s="650"/>
      <c r="V323" s="650"/>
      <c r="W323" s="650"/>
      <c r="X323" s="650"/>
      <c r="Y323" s="650"/>
      <c r="Z323" s="650"/>
      <c r="AA323" s="650"/>
      <c r="AB323" s="650"/>
      <c r="AC323" s="650"/>
      <c r="AD323" s="650"/>
      <c r="AE323" s="650"/>
      <c r="AF323" s="650"/>
      <c r="AG323" s="650"/>
      <c r="AH323" s="650"/>
      <c r="AI323" s="120"/>
      <c r="AJ323" s="650"/>
      <c r="AK323" s="650"/>
      <c r="AL323" s="120"/>
      <c r="AM323" s="120"/>
      <c r="AN323" s="120"/>
      <c r="AO323" s="120"/>
      <c r="AP323" s="120"/>
      <c r="AQ323" s="650"/>
    </row>
    <row r="324" spans="3:43" ht="16.5">
      <c r="C324" s="120"/>
      <c r="D324" s="650"/>
      <c r="E324" s="650"/>
      <c r="F324" s="650"/>
      <c r="G324" s="652"/>
      <c r="H324" s="650"/>
      <c r="I324" s="650"/>
      <c r="J324" s="650"/>
      <c r="K324" s="650"/>
      <c r="L324" s="650"/>
      <c r="M324" s="650"/>
      <c r="N324" s="650"/>
      <c r="O324" s="650"/>
      <c r="P324" s="650"/>
      <c r="Q324" s="650"/>
      <c r="R324" s="650"/>
      <c r="S324" s="650"/>
      <c r="T324" s="650"/>
      <c r="U324" s="650"/>
      <c r="V324" s="650"/>
      <c r="W324" s="650"/>
      <c r="X324" s="650"/>
      <c r="Y324" s="650"/>
      <c r="Z324" s="650"/>
      <c r="AA324" s="650"/>
      <c r="AB324" s="650"/>
      <c r="AC324" s="650"/>
      <c r="AD324" s="650"/>
      <c r="AE324" s="650"/>
      <c r="AF324" s="650"/>
      <c r="AG324" s="650"/>
      <c r="AH324" s="650"/>
      <c r="AI324" s="120"/>
      <c r="AJ324" s="650"/>
      <c r="AK324" s="650"/>
      <c r="AL324" s="120"/>
      <c r="AM324" s="120"/>
      <c r="AN324" s="120"/>
      <c r="AO324" s="120"/>
      <c r="AP324" s="120"/>
      <c r="AQ324" s="650"/>
    </row>
    <row r="325" spans="3:43" ht="16.5">
      <c r="C325" s="120"/>
      <c r="D325" s="650"/>
      <c r="E325" s="650"/>
      <c r="F325" s="650"/>
      <c r="G325" s="652"/>
      <c r="H325" s="650"/>
      <c r="I325" s="650"/>
      <c r="J325" s="650"/>
      <c r="K325" s="650"/>
      <c r="L325" s="650"/>
      <c r="M325" s="650"/>
      <c r="N325" s="650"/>
      <c r="O325" s="650"/>
      <c r="P325" s="650"/>
      <c r="Q325" s="650"/>
      <c r="R325" s="650"/>
      <c r="S325" s="650"/>
      <c r="T325" s="650"/>
      <c r="U325" s="650"/>
      <c r="V325" s="650"/>
      <c r="W325" s="650"/>
      <c r="X325" s="650"/>
      <c r="Y325" s="650"/>
      <c r="Z325" s="650"/>
      <c r="AA325" s="650"/>
      <c r="AB325" s="650"/>
      <c r="AC325" s="650"/>
      <c r="AD325" s="650"/>
      <c r="AE325" s="650"/>
      <c r="AF325" s="650"/>
      <c r="AG325" s="650"/>
      <c r="AH325" s="650"/>
      <c r="AI325" s="120"/>
      <c r="AJ325" s="650"/>
      <c r="AK325" s="650"/>
      <c r="AL325" s="120"/>
      <c r="AM325" s="120"/>
      <c r="AN325" s="120"/>
      <c r="AO325" s="120"/>
      <c r="AP325" s="120"/>
      <c r="AQ325" s="650"/>
    </row>
    <row r="326" spans="3:43" ht="16.5">
      <c r="C326" s="120"/>
      <c r="D326" s="650"/>
      <c r="E326" s="650"/>
      <c r="F326" s="650"/>
      <c r="G326" s="652"/>
      <c r="H326" s="650"/>
      <c r="I326" s="650"/>
      <c r="J326" s="650"/>
      <c r="K326" s="650"/>
      <c r="L326" s="650"/>
      <c r="M326" s="650"/>
      <c r="N326" s="650"/>
      <c r="O326" s="650"/>
      <c r="P326" s="650"/>
      <c r="Q326" s="650"/>
      <c r="R326" s="650"/>
      <c r="S326" s="650"/>
      <c r="T326" s="650"/>
      <c r="U326" s="650"/>
      <c r="V326" s="650"/>
      <c r="W326" s="650"/>
      <c r="X326" s="650"/>
      <c r="Y326" s="650"/>
      <c r="Z326" s="650"/>
      <c r="AA326" s="650"/>
      <c r="AB326" s="650"/>
      <c r="AC326" s="650"/>
      <c r="AD326" s="650"/>
      <c r="AE326" s="650"/>
      <c r="AF326" s="650"/>
      <c r="AG326" s="650"/>
      <c r="AH326" s="650"/>
      <c r="AI326" s="120"/>
      <c r="AJ326" s="650"/>
      <c r="AK326" s="650"/>
      <c r="AL326" s="120"/>
      <c r="AM326" s="120"/>
      <c r="AN326" s="120"/>
      <c r="AO326" s="120"/>
      <c r="AP326" s="120"/>
      <c r="AQ326" s="650"/>
    </row>
    <row r="327" spans="3:43" ht="16.5">
      <c r="C327" s="120"/>
      <c r="D327" s="650"/>
      <c r="E327" s="650"/>
      <c r="F327" s="650"/>
      <c r="G327" s="652"/>
      <c r="H327" s="650"/>
      <c r="I327" s="650"/>
      <c r="J327" s="650"/>
      <c r="K327" s="650"/>
      <c r="L327" s="650"/>
      <c r="M327" s="650"/>
      <c r="N327" s="650"/>
      <c r="O327" s="650"/>
      <c r="P327" s="650"/>
      <c r="Q327" s="650"/>
      <c r="R327" s="650"/>
      <c r="S327" s="650"/>
      <c r="T327" s="650"/>
      <c r="U327" s="650"/>
      <c r="V327" s="650"/>
      <c r="W327" s="650"/>
      <c r="X327" s="650"/>
      <c r="Y327" s="650"/>
      <c r="Z327" s="650"/>
      <c r="AA327" s="650"/>
      <c r="AB327" s="650"/>
      <c r="AC327" s="650"/>
      <c r="AD327" s="650"/>
      <c r="AE327" s="650"/>
      <c r="AF327" s="650"/>
      <c r="AG327" s="650"/>
      <c r="AH327" s="650"/>
      <c r="AI327" s="120"/>
      <c r="AJ327" s="650"/>
      <c r="AK327" s="650"/>
      <c r="AL327" s="120"/>
      <c r="AM327" s="120"/>
      <c r="AN327" s="120"/>
      <c r="AO327" s="120"/>
      <c r="AP327" s="120"/>
      <c r="AQ327" s="650"/>
    </row>
    <row r="328" spans="3:43" ht="16.5">
      <c r="C328" s="120"/>
      <c r="D328" s="650"/>
      <c r="E328" s="650"/>
      <c r="F328" s="650"/>
      <c r="G328" s="652"/>
      <c r="H328" s="650"/>
      <c r="I328" s="650"/>
      <c r="J328" s="650"/>
      <c r="K328" s="650"/>
      <c r="L328" s="650"/>
      <c r="M328" s="650"/>
      <c r="N328" s="650"/>
      <c r="O328" s="650"/>
      <c r="P328" s="650"/>
      <c r="Q328" s="650"/>
      <c r="R328" s="650"/>
      <c r="S328" s="650"/>
      <c r="T328" s="650"/>
      <c r="U328" s="650"/>
      <c r="V328" s="650"/>
      <c r="W328" s="650"/>
      <c r="X328" s="650"/>
      <c r="Y328" s="650"/>
      <c r="Z328" s="650"/>
      <c r="AA328" s="650"/>
      <c r="AB328" s="650"/>
      <c r="AC328" s="650"/>
      <c r="AD328" s="650"/>
      <c r="AE328" s="650"/>
      <c r="AF328" s="650"/>
      <c r="AG328" s="650"/>
      <c r="AH328" s="650"/>
      <c r="AI328" s="120"/>
      <c r="AJ328" s="650"/>
      <c r="AK328" s="650"/>
      <c r="AL328" s="120"/>
      <c r="AM328" s="120"/>
      <c r="AN328" s="120"/>
      <c r="AO328" s="120"/>
      <c r="AP328" s="120"/>
      <c r="AQ328" s="650"/>
    </row>
    <row r="329" spans="3:43" ht="16.5">
      <c r="D329" s="659"/>
      <c r="E329" s="659"/>
      <c r="F329" s="659"/>
      <c r="G329" s="653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  <c r="AH329" s="659"/>
      <c r="AJ329" s="650"/>
      <c r="AK329" s="650"/>
      <c r="AL329" s="120"/>
      <c r="AM329" s="120"/>
      <c r="AN329" s="120"/>
      <c r="AO329" s="120"/>
      <c r="AP329" s="120"/>
      <c r="AQ329" s="650"/>
    </row>
    <row r="330" spans="3:43" ht="16.5">
      <c r="D330" s="659"/>
      <c r="E330" s="659"/>
      <c r="F330" s="659"/>
      <c r="G330" s="653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  <c r="AH330" s="659"/>
      <c r="AJ330" s="650"/>
      <c r="AK330" s="650"/>
      <c r="AL330" s="120"/>
      <c r="AM330" s="120"/>
      <c r="AN330" s="120"/>
      <c r="AO330" s="120"/>
      <c r="AP330" s="120"/>
      <c r="AQ330" s="650"/>
    </row>
    <row r="331" spans="3:43" ht="16.5">
      <c r="D331" s="659"/>
      <c r="E331" s="659"/>
      <c r="F331" s="659"/>
      <c r="G331" s="653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  <c r="AH331" s="659"/>
      <c r="AJ331" s="650"/>
      <c r="AK331" s="650"/>
      <c r="AL331" s="120"/>
      <c r="AM331" s="120"/>
      <c r="AN331" s="120"/>
      <c r="AO331" s="120"/>
      <c r="AP331" s="120"/>
      <c r="AQ331" s="650"/>
    </row>
    <row r="332" spans="3:43" ht="16.5">
      <c r="D332" s="659"/>
      <c r="E332" s="659"/>
      <c r="F332" s="659"/>
      <c r="G332" s="653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  <c r="AH332" s="659"/>
      <c r="AJ332" s="650"/>
      <c r="AK332" s="650"/>
      <c r="AL332" s="120"/>
      <c r="AM332" s="120"/>
      <c r="AN332" s="120"/>
      <c r="AO332" s="120"/>
      <c r="AP332" s="120"/>
      <c r="AQ332" s="650"/>
    </row>
    <row r="333" spans="3:43" ht="16.5">
      <c r="D333" s="659"/>
      <c r="E333" s="659"/>
      <c r="F333" s="659"/>
      <c r="G333" s="653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  <c r="AH333" s="659"/>
      <c r="AJ333" s="650"/>
      <c r="AK333" s="650"/>
      <c r="AL333" s="120"/>
      <c r="AM333" s="120"/>
      <c r="AN333" s="120"/>
      <c r="AO333" s="120"/>
      <c r="AP333" s="120"/>
      <c r="AQ333" s="650"/>
    </row>
    <row r="334" spans="3:43">
      <c r="D334" s="659"/>
      <c r="E334" s="659"/>
      <c r="F334" s="659"/>
      <c r="G334" s="653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  <c r="AH334" s="659"/>
      <c r="AJ334" s="659"/>
      <c r="AK334" s="659"/>
      <c r="AQ334" s="659"/>
    </row>
    <row r="335" spans="3:43">
      <c r="D335" s="659"/>
      <c r="E335" s="659"/>
      <c r="F335" s="659"/>
      <c r="G335" s="653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  <c r="AH335" s="659"/>
      <c r="AJ335" s="659"/>
      <c r="AK335" s="659"/>
      <c r="AQ335" s="659"/>
    </row>
    <row r="336" spans="3:43">
      <c r="D336" s="659"/>
      <c r="E336" s="659"/>
      <c r="F336" s="659"/>
      <c r="G336" s="653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  <c r="AH336" s="659"/>
      <c r="AJ336" s="659"/>
      <c r="AK336" s="659"/>
      <c r="AQ336" s="659"/>
    </row>
    <row r="337" spans="4:43">
      <c r="D337" s="659"/>
      <c r="E337" s="659"/>
      <c r="F337" s="659"/>
      <c r="G337" s="653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  <c r="AH337" s="659"/>
      <c r="AJ337" s="659"/>
      <c r="AK337" s="659"/>
      <c r="AQ337" s="659"/>
    </row>
    <row r="338" spans="4:43">
      <c r="D338" s="659"/>
      <c r="E338" s="659"/>
      <c r="F338" s="659"/>
      <c r="G338" s="653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  <c r="AH338" s="659"/>
      <c r="AJ338" s="659"/>
      <c r="AK338" s="659"/>
      <c r="AQ338" s="659"/>
    </row>
    <row r="339" spans="4:43">
      <c r="D339" s="659"/>
      <c r="E339" s="659"/>
      <c r="F339" s="659"/>
      <c r="G339" s="653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  <c r="AH339" s="659"/>
      <c r="AJ339" s="659"/>
      <c r="AK339" s="659"/>
      <c r="AQ339" s="659"/>
    </row>
    <row r="340" spans="4:43">
      <c r="D340" s="659"/>
      <c r="E340" s="659"/>
      <c r="F340" s="659"/>
      <c r="G340" s="653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  <c r="AH340" s="659"/>
      <c r="AJ340" s="659"/>
      <c r="AK340" s="659"/>
      <c r="AQ340" s="659"/>
    </row>
    <row r="341" spans="4:43">
      <c r="D341" s="659"/>
      <c r="E341" s="659"/>
      <c r="F341" s="659"/>
      <c r="G341" s="653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  <c r="AH341" s="659"/>
      <c r="AJ341" s="659"/>
      <c r="AK341" s="659"/>
      <c r="AQ341" s="659"/>
    </row>
    <row r="342" spans="4:43">
      <c r="D342" s="659"/>
      <c r="E342" s="659"/>
      <c r="F342" s="659"/>
      <c r="G342" s="653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  <c r="AH342" s="659"/>
      <c r="AJ342" s="659"/>
      <c r="AK342" s="659"/>
      <c r="AQ342" s="659"/>
    </row>
    <row r="343" spans="4:43">
      <c r="D343" s="659"/>
      <c r="E343" s="659"/>
      <c r="F343" s="659"/>
      <c r="G343" s="653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  <c r="AH343" s="659"/>
      <c r="AJ343" s="659"/>
      <c r="AK343" s="659"/>
      <c r="AQ343" s="659"/>
    </row>
    <row r="344" spans="4:43">
      <c r="D344" s="659"/>
      <c r="E344" s="659"/>
      <c r="F344" s="659"/>
      <c r="G344" s="653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  <c r="AH344" s="659"/>
      <c r="AJ344" s="659"/>
      <c r="AK344" s="659"/>
      <c r="AQ344" s="659"/>
    </row>
    <row r="345" spans="4:43">
      <c r="D345" s="659"/>
      <c r="E345" s="659"/>
      <c r="F345" s="659"/>
      <c r="G345" s="653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  <c r="AH345" s="659"/>
      <c r="AJ345" s="659"/>
      <c r="AK345" s="659"/>
      <c r="AQ345" s="659"/>
    </row>
    <row r="346" spans="4:43">
      <c r="D346" s="659"/>
      <c r="E346" s="659"/>
      <c r="F346" s="659"/>
      <c r="G346" s="653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  <c r="AH346" s="659"/>
      <c r="AJ346" s="659"/>
      <c r="AK346" s="659"/>
      <c r="AQ346" s="659"/>
    </row>
  </sheetData>
  <autoFilter ref="A11:AQ11" xr:uid="{6FACF282-4829-46DD-B67D-096761AF81CA}"/>
  <conditionalFormatting sqref="C12:C302">
    <cfRule type="cellIs" dxfId="4" priority="1" operator="lessThan">
      <formula>0</formula>
    </cfRule>
  </conditionalFormatting>
  <hyperlinks>
    <hyperlink ref="C3" r:id="rId1" display="https://www.oph.fi/fi/palvelut/rahoituspaatokset-2025" xr:uid="{0ADF47B3-65E5-4F95-A5B0-B1F7F609205A}"/>
    <hyperlink ref="G5" r:id="rId2" display="https://www.oph.fi/fi/tilastot-ja-julkaisut/julkaisut/opetus-ja-kulttuuritoimen-rahoitus-yksikkohintojen-ja-rahoituksen-8" xr:uid="{8CDA16EB-AE84-411A-A926-3B22BFAF7A75}"/>
    <hyperlink ref="A7" r:id="rId3" display="https://www.finlex.fi/fi/laki/ajantasa/2009/20091705" xr:uid="{AA529630-67F0-4F00-9961-3A54134627C3}"/>
  </hyperlinks>
  <pageMargins left="0.7" right="0.7" top="0.75" bottom="0.75" header="0.3" footer="0.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6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6.5703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7.5703125" style="1" bestFit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527" t="s">
        <v>490</v>
      </c>
      <c r="B1" s="6"/>
      <c r="G1" s="38"/>
      <c r="H1" s="38"/>
      <c r="W1" s="432" t="s">
        <v>497</v>
      </c>
    </row>
    <row r="2" spans="1:38" ht="18.75">
      <c r="A2" s="604" t="s">
        <v>721</v>
      </c>
      <c r="B2" s="51"/>
      <c r="C2" s="52"/>
      <c r="D2" s="52"/>
      <c r="F2" s="44"/>
      <c r="G2" s="38"/>
      <c r="H2" s="38"/>
      <c r="W2" s="528" t="s">
        <v>720</v>
      </c>
    </row>
    <row r="3" spans="1:38" ht="18.75">
      <c r="A3" s="443" t="s">
        <v>724</v>
      </c>
      <c r="W3" s="332" t="s">
        <v>711</v>
      </c>
    </row>
    <row r="4" spans="1:38">
      <c r="A4" s="396" t="s">
        <v>8</v>
      </c>
      <c r="W4" s="528" t="s">
        <v>712</v>
      </c>
    </row>
    <row r="5" spans="1:38">
      <c r="A5" s="149" t="s">
        <v>702</v>
      </c>
      <c r="B5" s="43"/>
      <c r="C5" s="43"/>
      <c r="D5" s="43"/>
      <c r="X5" s="614"/>
      <c r="Y5" s="616"/>
      <c r="Z5" s="624"/>
      <c r="AA5" s="624"/>
      <c r="AB5" s="616"/>
      <c r="AC5" s="616"/>
      <c r="AD5" s="616"/>
      <c r="AE5" s="616"/>
      <c r="AF5" s="616"/>
      <c r="AG5" s="624"/>
      <c r="AH5" s="614"/>
      <c r="AI5" s="614"/>
      <c r="AJ5" s="614"/>
    </row>
    <row r="6" spans="1:38">
      <c r="A6" s="332" t="s">
        <v>710</v>
      </c>
      <c r="B6" s="47"/>
      <c r="C6" s="47"/>
      <c r="D6" s="47"/>
      <c r="H6" s="1"/>
      <c r="X6" s="18"/>
      <c r="Y6" s="36"/>
      <c r="Z6" s="483"/>
      <c r="AA6" s="36"/>
      <c r="AB6" s="36"/>
      <c r="AC6" s="36"/>
      <c r="AD6" s="22"/>
      <c r="AE6" s="36"/>
      <c r="AF6" s="475"/>
      <c r="AG6" s="22"/>
      <c r="AH6" s="473"/>
      <c r="AI6" s="475"/>
      <c r="AJ6" s="475"/>
    </row>
    <row r="7" spans="1:38">
      <c r="A7" s="418" t="s">
        <v>9</v>
      </c>
      <c r="B7" s="51"/>
      <c r="C7" s="47"/>
      <c r="D7" s="47"/>
      <c r="F7" s="48"/>
      <c r="G7" s="15"/>
      <c r="H7" s="15"/>
      <c r="X7" s="18"/>
      <c r="Y7" s="36"/>
      <c r="Z7" s="483"/>
      <c r="AA7" s="36"/>
      <c r="AB7" s="36"/>
      <c r="AC7" s="36"/>
      <c r="AD7" s="22"/>
      <c r="AE7" s="36"/>
      <c r="AF7" s="475"/>
      <c r="AG7" s="22"/>
      <c r="AH7" s="473"/>
      <c r="AI7" s="475"/>
      <c r="AJ7" s="475"/>
    </row>
    <row r="8" spans="1:38">
      <c r="A8" s="418" t="s">
        <v>10</v>
      </c>
      <c r="B8" s="51"/>
      <c r="C8" s="47"/>
      <c r="D8" s="47"/>
      <c r="F8" s="48"/>
      <c r="G8" s="15"/>
      <c r="H8" s="15"/>
      <c r="X8"/>
      <c r="Z8" s="626"/>
      <c r="AA8" s="626"/>
      <c r="AD8" s="626"/>
      <c r="AF8" s="626"/>
      <c r="AG8" s="626"/>
      <c r="AH8" s="626"/>
      <c r="AJ8" s="626"/>
    </row>
    <row r="9" spans="1:38" s="175" customFormat="1" ht="99">
      <c r="A9" s="391" t="s">
        <v>11</v>
      </c>
      <c r="B9" s="391" t="s">
        <v>12</v>
      </c>
      <c r="C9" s="392" t="s">
        <v>491</v>
      </c>
      <c r="D9" s="450" t="s">
        <v>560</v>
      </c>
      <c r="E9" s="533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504</v>
      </c>
      <c r="AB9" s="424" t="s">
        <v>30</v>
      </c>
      <c r="AC9" s="425" t="s">
        <v>503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44"/>
      <c r="B10" s="445" t="s">
        <v>33</v>
      </c>
      <c r="C10" s="446">
        <v>5573310</v>
      </c>
      <c r="D10" s="442">
        <f t="shared" ref="D10" si="0">F10-E10</f>
        <v>1703408037.0975504</v>
      </c>
      <c r="E10" s="442">
        <f>SUM(E11:E302)</f>
        <v>822910434.20784485</v>
      </c>
      <c r="F10" s="446">
        <f>SUM(F11:F302)</f>
        <v>2526318471.3053951</v>
      </c>
      <c r="G10" s="446">
        <f t="shared" ref="G10:J10" si="1">SUM(G11:G302)</f>
        <v>793145114.7797991</v>
      </c>
      <c r="H10" s="446">
        <f t="shared" si="1"/>
        <v>3319463586.0851955</v>
      </c>
      <c r="I10" s="446">
        <f t="shared" si="1"/>
        <v>540500000.00000119</v>
      </c>
      <c r="J10" s="446">
        <f t="shared" si="1"/>
        <v>3859963586.0851898</v>
      </c>
      <c r="K10" s="449">
        <f>SUM(K11:K302)</f>
        <v>180414043</v>
      </c>
      <c r="L10" s="540">
        <f>SUM(L11:L302)</f>
        <v>4040377629.0851903</v>
      </c>
      <c r="M10" s="446">
        <f>SUM(M11:M302)</f>
        <v>-222713665.64654243</v>
      </c>
      <c r="N10" s="446">
        <f>SUM(N11:N302)</f>
        <v>3817663963.4386516</v>
      </c>
      <c r="O10" s="411">
        <f t="shared" ref="O10:O73" si="2">L10/C10</f>
        <v>724.9511742725939</v>
      </c>
      <c r="P10" s="447">
        <f t="shared" ref="P10:P73" si="3">N10/C10</f>
        <v>684.99042103142506</v>
      </c>
      <c r="Q10" s="446">
        <v>0</v>
      </c>
      <c r="R10" s="447">
        <v>0</v>
      </c>
      <c r="S10" s="452">
        <f t="shared" ref="S10" si="4">L10-AF10</f>
        <v>659025900.36088419</v>
      </c>
      <c r="T10" s="453">
        <f t="shared" ref="T10" si="5">S10/AF10</f>
        <v>0.19490013261930522</v>
      </c>
      <c r="U10" s="454">
        <f>O10-AI10</f>
        <v>113.89417573686273</v>
      </c>
      <c r="V10" s="627">
        <f>O10-AI10</f>
        <v>113.89417573686273</v>
      </c>
      <c r="W10" s="444"/>
      <c r="X10" s="445" t="s">
        <v>33</v>
      </c>
      <c r="Y10" s="446">
        <f>SUM(Y11:Y302)</f>
        <v>5533611</v>
      </c>
      <c r="Z10" s="446">
        <f>SUM(Z11:Z302)</f>
        <v>1659086695.9179442</v>
      </c>
      <c r="AA10" s="446">
        <f>SUM(AA11:AA302)</f>
        <v>808485152.80636096</v>
      </c>
      <c r="AB10" s="446">
        <f>SUM(AB11:AB302)</f>
        <v>2467571848.7243052</v>
      </c>
      <c r="AC10" s="446">
        <f>SUM(AC11:AC302)</f>
        <v>848000000.00000095</v>
      </c>
      <c r="AD10" s="447">
        <f t="shared" ref="AD10" si="6">AB10+AC10</f>
        <v>3315571848.7243061</v>
      </c>
      <c r="AE10" s="448">
        <f>SUM(AE11:AE302)</f>
        <v>65779880</v>
      </c>
      <c r="AF10" s="411">
        <f t="shared" ref="AF10" si="7">AD10+AE10</f>
        <v>3381351728.7243061</v>
      </c>
      <c r="AG10" s="447">
        <f>SUM(AG11:AG302)</f>
        <v>-215806261.89769021</v>
      </c>
      <c r="AH10" s="447">
        <f t="shared" ref="AH10" si="8">SUM(AF10:AG10)</f>
        <v>3165545466.8266158</v>
      </c>
      <c r="AI10" s="411">
        <f t="shared" ref="AI10" si="9">AF10/Y10</f>
        <v>611.05699853573117</v>
      </c>
      <c r="AJ10" s="447">
        <f t="shared" ref="AJ10" si="10">AH10/Y10</f>
        <v>572.05782387425063</v>
      </c>
      <c r="AK10" s="446">
        <v>0</v>
      </c>
      <c r="AL10" s="447">
        <v>0</v>
      </c>
    </row>
    <row r="11" spans="1:38">
      <c r="A11" s="402">
        <v>5</v>
      </c>
      <c r="B11" s="403" t="s">
        <v>34</v>
      </c>
      <c r="C11" s="427">
        <v>9113</v>
      </c>
      <c r="D11" s="441">
        <f t="shared" ref="D11:D74" si="11">F11-E11</f>
        <v>4943278.6702860137</v>
      </c>
      <c r="E11" s="534">
        <v>1155697.5960662002</v>
      </c>
      <c r="F11" s="406">
        <v>6098976.2663522139</v>
      </c>
      <c r="G11" s="406">
        <v>5282039.8619306339</v>
      </c>
      <c r="H11" s="404">
        <f t="shared" ref="H11:H74" si="12">SUM(F11:G11)</f>
        <v>11381016.128282849</v>
      </c>
      <c r="I11" s="427">
        <v>1394496.4080848047</v>
      </c>
      <c r="J11" s="405">
        <f t="shared" ref="J11:J74" si="13">SUM(H11:I11)</f>
        <v>12775512.536367653</v>
      </c>
      <c r="K11" s="428">
        <v>1462383</v>
      </c>
      <c r="L11" s="414">
        <f t="shared" ref="L11:L74" si="14">SUM(J11:K11)</f>
        <v>14237895.536367653</v>
      </c>
      <c r="M11" s="430">
        <v>2562278.4092999995</v>
      </c>
      <c r="N11" s="405">
        <f t="shared" ref="N11:N74" si="15">SUM(L11:M11)</f>
        <v>16800173.945667654</v>
      </c>
      <c r="O11" s="411">
        <f t="shared" si="2"/>
        <v>1562.3719451736697</v>
      </c>
      <c r="P11" s="399">
        <f t="shared" si="3"/>
        <v>1843.5393334431751</v>
      </c>
      <c r="Q11" s="415">
        <v>14</v>
      </c>
      <c r="R11" s="415">
        <v>14</v>
      </c>
      <c r="S11" s="455">
        <f t="shared" ref="S11:S74" si="16">L11-AF11</f>
        <v>707901.2338412907</v>
      </c>
      <c r="T11" s="456">
        <f t="shared" ref="T11:T74" si="17">S11/AF11</f>
        <v>5.2320881887519287E-2</v>
      </c>
      <c r="U11" s="454">
        <f t="shared" ref="U11:U74" si="18">O11-AI11</f>
        <v>88.997851465038366</v>
      </c>
      <c r="V11" s="627">
        <f t="shared" ref="V11:V74" si="19">O11-AI11</f>
        <v>88.997851465038366</v>
      </c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 t="shared" ref="AB11:AB74" si="20">SUM(Z11:AA11)</f>
        <v>10250767.519172559</v>
      </c>
      <c r="AC11" s="406">
        <v>1998836.7833538039</v>
      </c>
      <c r="AD11" s="405">
        <f t="shared" ref="AD11:AD74" si="21">AB11+AC11</f>
        <v>12249604.302526362</v>
      </c>
      <c r="AE11" s="407">
        <v>1280390</v>
      </c>
      <c r="AF11" s="414">
        <f t="shared" ref="AF11:AF74" si="22">AD11+AE11</f>
        <v>13529994.302526362</v>
      </c>
      <c r="AG11" s="405">
        <v>2143032.4383999999</v>
      </c>
      <c r="AH11" s="405">
        <f t="shared" ref="AH11:AH74" si="23">SUM(AF11:AG11)</f>
        <v>15673026.740926363</v>
      </c>
      <c r="AI11" s="414">
        <f t="shared" ref="AI11:AI74" si="24">AF11/Y11</f>
        <v>1473.3740937086313</v>
      </c>
      <c r="AJ11" s="405">
        <f t="shared" ref="AJ11:AJ74" si="25">AH11/Y11</f>
        <v>1706.7436285447416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41">
        <f t="shared" si="11"/>
        <v>1910948.2658874588</v>
      </c>
      <c r="E12" s="535">
        <v>268028.0847983206</v>
      </c>
      <c r="F12" s="400">
        <v>2178976.3506857795</v>
      </c>
      <c r="G12" s="400">
        <v>1761468.0556511714</v>
      </c>
      <c r="H12" s="404">
        <f t="shared" si="12"/>
        <v>3940444.4063369511</v>
      </c>
      <c r="I12" s="427">
        <v>357490.36609060213</v>
      </c>
      <c r="J12" s="405">
        <f t="shared" si="13"/>
        <v>4297934.7724275533</v>
      </c>
      <c r="K12" s="429">
        <v>-481937</v>
      </c>
      <c r="L12" s="414">
        <f t="shared" si="14"/>
        <v>3815997.7724275533</v>
      </c>
      <c r="M12" s="431">
        <v>83345.099999999991</v>
      </c>
      <c r="N12" s="405">
        <f t="shared" si="15"/>
        <v>3899342.8724275534</v>
      </c>
      <c r="O12" s="411">
        <f t="shared" si="2"/>
        <v>1565.8587494573464</v>
      </c>
      <c r="P12" s="399">
        <f t="shared" si="3"/>
        <v>1600.0586263551718</v>
      </c>
      <c r="Q12" s="412">
        <v>17</v>
      </c>
      <c r="R12" s="412">
        <v>17</v>
      </c>
      <c r="S12" s="452">
        <f t="shared" si="16"/>
        <v>155512.86821627105</v>
      </c>
      <c r="T12" s="416">
        <f t="shared" si="17"/>
        <v>4.2484226075446448E-2</v>
      </c>
      <c r="U12" s="454">
        <f t="shared" si="18"/>
        <v>69.951555255760013</v>
      </c>
      <c r="V12" s="627">
        <f t="shared" si="19"/>
        <v>69.951555255760013</v>
      </c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 t="shared" si="20"/>
        <v>3598953.1305376058</v>
      </c>
      <c r="AC12" s="400">
        <v>524718.77367367654</v>
      </c>
      <c r="AD12" s="399">
        <f t="shared" si="21"/>
        <v>4123671.9042112823</v>
      </c>
      <c r="AE12" s="401">
        <v>-463187</v>
      </c>
      <c r="AF12" s="411">
        <f t="shared" si="22"/>
        <v>3660484.9042112823</v>
      </c>
      <c r="AG12" s="399">
        <v>88263.280000000028</v>
      </c>
      <c r="AH12" s="399">
        <f t="shared" si="23"/>
        <v>3748748.1842112821</v>
      </c>
      <c r="AI12" s="411">
        <f t="shared" si="24"/>
        <v>1495.9071942015864</v>
      </c>
      <c r="AJ12" s="399">
        <f t="shared" si="25"/>
        <v>1531.9771901149497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41">
        <f t="shared" si="11"/>
        <v>2329324.4399995124</v>
      </c>
      <c r="E13" s="535">
        <v>1427421.1073072827</v>
      </c>
      <c r="F13" s="400">
        <v>3756745.5473067951</v>
      </c>
      <c r="G13" s="400">
        <v>6714240.841455766</v>
      </c>
      <c r="H13" s="404">
        <f t="shared" si="12"/>
        <v>10470986.388762562</v>
      </c>
      <c r="I13" s="427">
        <v>1650701.1059987615</v>
      </c>
      <c r="J13" s="405">
        <f t="shared" si="13"/>
        <v>12121687.494761324</v>
      </c>
      <c r="K13" s="429">
        <v>-279731</v>
      </c>
      <c r="L13" s="414">
        <f t="shared" si="14"/>
        <v>11841956.494761324</v>
      </c>
      <c r="M13" s="431">
        <v>9918.0668999999762</v>
      </c>
      <c r="N13" s="405">
        <f t="shared" si="15"/>
        <v>11851874.561661324</v>
      </c>
      <c r="O13" s="411">
        <f t="shared" si="2"/>
        <v>1083.1387994842516</v>
      </c>
      <c r="P13" s="399">
        <f t="shared" si="3"/>
        <v>1084.0459674070541</v>
      </c>
      <c r="Q13" s="412">
        <v>14</v>
      </c>
      <c r="R13" s="412">
        <v>14</v>
      </c>
      <c r="S13" s="452">
        <f t="shared" si="16"/>
        <v>1093376.9155171495</v>
      </c>
      <c r="T13" s="416">
        <f t="shared" si="17"/>
        <v>0.10172292138288605</v>
      </c>
      <c r="U13" s="454">
        <f t="shared" si="18"/>
        <v>114.97274118447012</v>
      </c>
      <c r="V13" s="627">
        <f t="shared" si="19"/>
        <v>114.97274118447012</v>
      </c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 t="shared" si="20"/>
        <v>8558245.464947354</v>
      </c>
      <c r="AC13" s="400">
        <v>2446371.1142968205</v>
      </c>
      <c r="AD13" s="399">
        <f t="shared" si="21"/>
        <v>11004616.579244174</v>
      </c>
      <c r="AE13" s="401">
        <v>-256037</v>
      </c>
      <c r="AF13" s="411">
        <f t="shared" si="22"/>
        <v>10748579.579244174</v>
      </c>
      <c r="AG13" s="399">
        <v>-48938.836499999976</v>
      </c>
      <c r="AH13" s="399">
        <f t="shared" si="23"/>
        <v>10699640.742744174</v>
      </c>
      <c r="AI13" s="411">
        <f t="shared" si="24"/>
        <v>968.16605829978153</v>
      </c>
      <c r="AJ13" s="399">
        <f t="shared" si="25"/>
        <v>963.75794836463467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41">
        <f t="shared" si="11"/>
        <v>4372244.8988652006</v>
      </c>
      <c r="E14" s="535">
        <v>1017361.3091407602</v>
      </c>
      <c r="F14" s="400">
        <v>5389606.208005961</v>
      </c>
      <c r="G14" s="400">
        <v>2653726.852436523</v>
      </c>
      <c r="H14" s="404">
        <f t="shared" si="12"/>
        <v>8043333.060442484</v>
      </c>
      <c r="I14" s="427">
        <v>986148.10100763605</v>
      </c>
      <c r="J14" s="405">
        <f t="shared" si="13"/>
        <v>9029481.1614501197</v>
      </c>
      <c r="K14" s="429">
        <v>-522264</v>
      </c>
      <c r="L14" s="414">
        <f t="shared" si="14"/>
        <v>8507217.1614501197</v>
      </c>
      <c r="M14" s="431">
        <v>544235.16849000007</v>
      </c>
      <c r="N14" s="405">
        <f t="shared" si="15"/>
        <v>9051452.3299401198</v>
      </c>
      <c r="O14" s="411">
        <f t="shared" si="2"/>
        <v>1067.6728365273746</v>
      </c>
      <c r="P14" s="399">
        <f t="shared" si="3"/>
        <v>1135.9754430145733</v>
      </c>
      <c r="Q14" s="412">
        <v>7</v>
      </c>
      <c r="R14" s="412">
        <v>7</v>
      </c>
      <c r="S14" s="452">
        <f t="shared" si="16"/>
        <v>748459.0193150714</v>
      </c>
      <c r="T14" s="416">
        <f t="shared" si="17"/>
        <v>9.6466342371269109E-2</v>
      </c>
      <c r="U14" s="454">
        <f t="shared" si="18"/>
        <v>99.522332143165841</v>
      </c>
      <c r="V14" s="627">
        <f t="shared" si="19"/>
        <v>99.522332143165841</v>
      </c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 t="shared" si="20"/>
        <v>6923476.4432711685</v>
      </c>
      <c r="AC14" s="400">
        <v>1380381.6988638802</v>
      </c>
      <c r="AD14" s="399">
        <f t="shared" si="21"/>
        <v>8303858.1421350483</v>
      </c>
      <c r="AE14" s="401">
        <v>-545100</v>
      </c>
      <c r="AF14" s="411">
        <f t="shared" si="22"/>
        <v>7758758.1421350483</v>
      </c>
      <c r="AG14" s="399">
        <v>579306.58150000009</v>
      </c>
      <c r="AH14" s="399">
        <f t="shared" si="23"/>
        <v>8338064.7236350486</v>
      </c>
      <c r="AI14" s="411">
        <f t="shared" si="24"/>
        <v>968.15050438420872</v>
      </c>
      <c r="AJ14" s="399">
        <f t="shared" si="25"/>
        <v>1040.4373251353941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41">
        <f t="shared" si="11"/>
        <v>1391012.217745617</v>
      </c>
      <c r="E15" s="535">
        <v>512484.41542916838</v>
      </c>
      <c r="F15" s="400">
        <v>1903496.6331747854</v>
      </c>
      <c r="G15" s="400">
        <v>1034307.1136496847</v>
      </c>
      <c r="H15" s="404">
        <f t="shared" si="12"/>
        <v>2937803.7468244703</v>
      </c>
      <c r="I15" s="427">
        <v>439761.4516102529</v>
      </c>
      <c r="J15" s="405">
        <f t="shared" si="13"/>
        <v>3377565.1984347231</v>
      </c>
      <c r="K15" s="429">
        <v>22902</v>
      </c>
      <c r="L15" s="414">
        <f t="shared" si="14"/>
        <v>3400467.1984347231</v>
      </c>
      <c r="M15" s="431">
        <v>577464.85985999997</v>
      </c>
      <c r="N15" s="405">
        <f t="shared" si="15"/>
        <v>3977932.0582947228</v>
      </c>
      <c r="O15" s="411">
        <f t="shared" si="2"/>
        <v>723.50365924143046</v>
      </c>
      <c r="P15" s="399">
        <f t="shared" si="3"/>
        <v>846.36852304143042</v>
      </c>
      <c r="Q15" s="412">
        <v>1</v>
      </c>
      <c r="R15" s="413">
        <v>34</v>
      </c>
      <c r="S15" s="452">
        <f t="shared" si="16"/>
        <v>290306.95002063829</v>
      </c>
      <c r="T15" s="416">
        <f t="shared" si="17"/>
        <v>9.3341476590690128E-2</v>
      </c>
      <c r="U15" s="454">
        <f t="shared" si="18"/>
        <v>70.520193271645667</v>
      </c>
      <c r="V15" s="627">
        <f t="shared" si="19"/>
        <v>70.520193271645667</v>
      </c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 t="shared" si="20"/>
        <v>2542311.2991829133</v>
      </c>
      <c r="AC15" s="400">
        <v>810544.9492311714</v>
      </c>
      <c r="AD15" s="399">
        <f t="shared" si="21"/>
        <v>3352856.2484140848</v>
      </c>
      <c r="AE15" s="401">
        <v>-242696</v>
      </c>
      <c r="AF15" s="411">
        <f t="shared" si="22"/>
        <v>3110160.2484140848</v>
      </c>
      <c r="AG15" s="399">
        <v>415373.30020000006</v>
      </c>
      <c r="AH15" s="399">
        <f t="shared" si="23"/>
        <v>3525533.5486140847</v>
      </c>
      <c r="AI15" s="411">
        <f t="shared" si="24"/>
        <v>652.98346596978479</v>
      </c>
      <c r="AJ15" s="399">
        <f t="shared" si="25"/>
        <v>740.19180109470597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41">
        <f t="shared" si="11"/>
        <v>828576.63791756926</v>
      </c>
      <c r="E16" s="535">
        <v>362781.20887244248</v>
      </c>
      <c r="F16" s="400">
        <v>1191357.8467900117</v>
      </c>
      <c r="G16" s="400">
        <v>1628436.2336425628</v>
      </c>
      <c r="H16" s="404">
        <f t="shared" si="12"/>
        <v>2819794.0804325743</v>
      </c>
      <c r="I16" s="427">
        <v>315543.59142426314</v>
      </c>
      <c r="J16" s="405">
        <f t="shared" si="13"/>
        <v>3135337.6718568373</v>
      </c>
      <c r="K16" s="429">
        <v>-987254</v>
      </c>
      <c r="L16" s="414">
        <f t="shared" si="14"/>
        <v>2148083.6718568373</v>
      </c>
      <c r="M16" s="431">
        <v>96763.661100000027</v>
      </c>
      <c r="N16" s="405">
        <f t="shared" si="15"/>
        <v>2244847.3329568375</v>
      </c>
      <c r="O16" s="411">
        <f t="shared" si="2"/>
        <v>542.30842510902232</v>
      </c>
      <c r="P16" s="399">
        <f t="shared" si="3"/>
        <v>566.73752409917631</v>
      </c>
      <c r="Q16" s="412">
        <v>2</v>
      </c>
      <c r="R16" s="412">
        <v>2</v>
      </c>
      <c r="S16" s="452">
        <f t="shared" si="16"/>
        <v>79346.049506800715</v>
      </c>
      <c r="T16" s="416">
        <f t="shared" si="17"/>
        <v>3.8354815347083744E-2</v>
      </c>
      <c r="U16" s="454">
        <f t="shared" si="18"/>
        <v>20.558709510021913</v>
      </c>
      <c r="V16" s="627">
        <f t="shared" si="19"/>
        <v>20.558709510021913</v>
      </c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 t="shared" si="20"/>
        <v>2399112.6101390133</v>
      </c>
      <c r="AC16" s="400">
        <v>635350.01221102325</v>
      </c>
      <c r="AD16" s="399">
        <f t="shared" si="21"/>
        <v>3034462.6223500366</v>
      </c>
      <c r="AE16" s="401">
        <v>-965725</v>
      </c>
      <c r="AF16" s="411">
        <f t="shared" si="22"/>
        <v>2068737.6223500366</v>
      </c>
      <c r="AG16" s="399">
        <v>42555.510000000009</v>
      </c>
      <c r="AH16" s="399">
        <f t="shared" si="23"/>
        <v>2111293.1323500369</v>
      </c>
      <c r="AI16" s="411">
        <f t="shared" si="24"/>
        <v>521.74971559900041</v>
      </c>
      <c r="AJ16" s="399">
        <f t="shared" si="25"/>
        <v>532.48250500631445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41">
        <f t="shared" si="11"/>
        <v>-2079219.7199363844</v>
      </c>
      <c r="E17" s="535">
        <v>2552068.9254191616</v>
      </c>
      <c r="F17" s="400">
        <v>472849.20548277721</v>
      </c>
      <c r="G17" s="400">
        <v>6886836.881088675</v>
      </c>
      <c r="H17" s="404">
        <f t="shared" si="12"/>
        <v>7359686.0865714522</v>
      </c>
      <c r="I17" s="427">
        <v>1201699.0464144612</v>
      </c>
      <c r="J17" s="405">
        <f t="shared" si="13"/>
        <v>8561385.1329859141</v>
      </c>
      <c r="K17" s="429">
        <v>-2238648</v>
      </c>
      <c r="L17" s="414">
        <f t="shared" si="14"/>
        <v>6322737.1329859141</v>
      </c>
      <c r="M17" s="431">
        <v>-408174.29274000006</v>
      </c>
      <c r="N17" s="405">
        <f t="shared" si="15"/>
        <v>5914562.8402459137</v>
      </c>
      <c r="O17" s="411">
        <f t="shared" si="2"/>
        <v>385.41524736275005</v>
      </c>
      <c r="P17" s="399">
        <f t="shared" si="3"/>
        <v>360.53415667454516</v>
      </c>
      <c r="Q17" s="412">
        <v>6</v>
      </c>
      <c r="R17" s="412">
        <v>6</v>
      </c>
      <c r="S17" s="452">
        <f t="shared" si="16"/>
        <v>502082.50020787958</v>
      </c>
      <c r="T17" s="416">
        <f t="shared" si="17"/>
        <v>8.6258768452003087E-2</v>
      </c>
      <c r="U17" s="454">
        <f t="shared" si="18"/>
        <v>32.070098769413391</v>
      </c>
      <c r="V17" s="627">
        <f t="shared" si="19"/>
        <v>32.070098769413391</v>
      </c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 t="shared" si="20"/>
        <v>5448853.8915102771</v>
      </c>
      <c r="AC17" s="400">
        <v>2687797.7412677575</v>
      </c>
      <c r="AD17" s="399">
        <f t="shared" si="21"/>
        <v>8136651.6327780345</v>
      </c>
      <c r="AE17" s="401">
        <v>-2315997</v>
      </c>
      <c r="AF17" s="411">
        <f t="shared" si="22"/>
        <v>5820654.6327780345</v>
      </c>
      <c r="AG17" s="399">
        <v>-618757.11540000013</v>
      </c>
      <c r="AH17" s="399">
        <f t="shared" si="23"/>
        <v>5201897.5173780341</v>
      </c>
      <c r="AI17" s="411">
        <f t="shared" si="24"/>
        <v>353.34514859333666</v>
      </c>
      <c r="AJ17" s="399">
        <f t="shared" si="25"/>
        <v>315.78325243598823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41">
        <f t="shared" si="11"/>
        <v>1449659.3764622763</v>
      </c>
      <c r="E18" s="535">
        <v>164776.01512289749</v>
      </c>
      <c r="F18" s="400">
        <v>1614435.3915851738</v>
      </c>
      <c r="G18" s="400">
        <v>580067.00375514943</v>
      </c>
      <c r="H18" s="404">
        <f t="shared" si="12"/>
        <v>2194502.3953403234</v>
      </c>
      <c r="I18" s="427">
        <v>241665.11579702506</v>
      </c>
      <c r="J18" s="405">
        <f t="shared" si="13"/>
        <v>2436167.5111373486</v>
      </c>
      <c r="K18" s="429">
        <v>-353510</v>
      </c>
      <c r="L18" s="414">
        <f t="shared" si="14"/>
        <v>2082657.5111373486</v>
      </c>
      <c r="M18" s="431">
        <v>365301.57330000005</v>
      </c>
      <c r="N18" s="405">
        <f t="shared" si="15"/>
        <v>2447959.0844373489</v>
      </c>
      <c r="O18" s="411">
        <f t="shared" si="2"/>
        <v>1577.7708417707186</v>
      </c>
      <c r="P18" s="399">
        <f t="shared" si="3"/>
        <v>1854.5144579070825</v>
      </c>
      <c r="Q18" s="412">
        <v>10</v>
      </c>
      <c r="R18" s="412">
        <v>10</v>
      </c>
      <c r="S18" s="452">
        <f t="shared" si="16"/>
        <v>175205.70607618382</v>
      </c>
      <c r="T18" s="416">
        <f t="shared" si="17"/>
        <v>9.185328070219087E-2</v>
      </c>
      <c r="U18" s="454">
        <f t="shared" si="18"/>
        <v>155.36084545366793</v>
      </c>
      <c r="V18" s="627">
        <f t="shared" si="19"/>
        <v>155.36084545366793</v>
      </c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 t="shared" si="20"/>
        <v>1988371.0469536735</v>
      </c>
      <c r="AC18" s="400">
        <v>298198.75810749142</v>
      </c>
      <c r="AD18" s="399">
        <f t="shared" si="21"/>
        <v>2286569.8050611648</v>
      </c>
      <c r="AE18" s="401">
        <v>-379118</v>
      </c>
      <c r="AF18" s="411">
        <f t="shared" si="22"/>
        <v>1907451.8050611648</v>
      </c>
      <c r="AG18" s="399">
        <v>309079.09299999999</v>
      </c>
      <c r="AH18" s="399">
        <f t="shared" si="23"/>
        <v>2216530.8980611647</v>
      </c>
      <c r="AI18" s="411">
        <f t="shared" si="24"/>
        <v>1422.4099963170506</v>
      </c>
      <c r="AJ18" s="399">
        <f t="shared" si="25"/>
        <v>1652.8940328569461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41">
        <f t="shared" si="11"/>
        <v>2548305.7183121457</v>
      </c>
      <c r="E19" s="535">
        <v>222255.82561492812</v>
      </c>
      <c r="F19" s="400">
        <v>2770561.5439270739</v>
      </c>
      <c r="G19" s="400">
        <v>480061.9334497836</v>
      </c>
      <c r="H19" s="404">
        <f t="shared" si="12"/>
        <v>3250623.4773768578</v>
      </c>
      <c r="I19" s="427">
        <v>280789.28358135337</v>
      </c>
      <c r="J19" s="405">
        <f t="shared" si="13"/>
        <v>3531412.760958211</v>
      </c>
      <c r="K19" s="429">
        <v>-69577</v>
      </c>
      <c r="L19" s="414">
        <f t="shared" si="14"/>
        <v>3461835.760958211</v>
      </c>
      <c r="M19" s="431">
        <v>-48340.158000000003</v>
      </c>
      <c r="N19" s="405">
        <f t="shared" si="15"/>
        <v>3413495.6029582112</v>
      </c>
      <c r="O19" s="411">
        <f t="shared" si="2"/>
        <v>1954.735042890012</v>
      </c>
      <c r="P19" s="399">
        <f t="shared" si="3"/>
        <v>1927.4396402926093</v>
      </c>
      <c r="Q19" s="412">
        <v>19</v>
      </c>
      <c r="R19" s="412">
        <v>19</v>
      </c>
      <c r="S19" s="452">
        <f t="shared" si="16"/>
        <v>23272.730353340972</v>
      </c>
      <c r="T19" s="416">
        <f t="shared" si="17"/>
        <v>6.7681558099131648E-3</v>
      </c>
      <c r="U19" s="454">
        <f t="shared" si="18"/>
        <v>56.025473257284148</v>
      </c>
      <c r="V19" s="627">
        <f t="shared" si="19"/>
        <v>56.025473257284148</v>
      </c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 t="shared" si="20"/>
        <v>3081873.5260268124</v>
      </c>
      <c r="AC19" s="400">
        <v>388828.50457805779</v>
      </c>
      <c r="AD19" s="399">
        <f t="shared" si="21"/>
        <v>3470702.0306048701</v>
      </c>
      <c r="AE19" s="401">
        <v>-32139</v>
      </c>
      <c r="AF19" s="411">
        <f t="shared" si="22"/>
        <v>3438563.0306048701</v>
      </c>
      <c r="AG19" s="399">
        <v>-53588.42</v>
      </c>
      <c r="AH19" s="399">
        <f t="shared" si="23"/>
        <v>3384974.6106048701</v>
      </c>
      <c r="AI19" s="411">
        <f t="shared" si="24"/>
        <v>1898.7095696327278</v>
      </c>
      <c r="AJ19" s="399">
        <f t="shared" si="25"/>
        <v>1869.1190561042906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41">
        <f t="shared" si="11"/>
        <v>400950845.67896277</v>
      </c>
      <c r="E20" s="535">
        <v>46420609.674020886</v>
      </c>
      <c r="F20" s="400">
        <v>447371455.35298365</v>
      </c>
      <c r="G20" s="400">
        <v>-24039425.127780769</v>
      </c>
      <c r="H20" s="404">
        <f t="shared" si="12"/>
        <v>423332030.22520286</v>
      </c>
      <c r="I20" s="427">
        <v>23298721.97820586</v>
      </c>
      <c r="J20" s="405">
        <f t="shared" si="13"/>
        <v>446630752.20340872</v>
      </c>
      <c r="K20" s="429">
        <v>7629602</v>
      </c>
      <c r="L20" s="414">
        <f t="shared" si="14"/>
        <v>454260354.20340872</v>
      </c>
      <c r="M20" s="431">
        <v>-17647640.245003492</v>
      </c>
      <c r="N20" s="405">
        <f t="shared" si="15"/>
        <v>436612713.95840526</v>
      </c>
      <c r="O20" s="411">
        <f t="shared" si="2"/>
        <v>1446.5784596190379</v>
      </c>
      <c r="P20" s="399">
        <f t="shared" si="3"/>
        <v>1390.3800790971559</v>
      </c>
      <c r="Q20" s="412">
        <v>1</v>
      </c>
      <c r="R20" s="413">
        <v>33</v>
      </c>
      <c r="S20" s="452">
        <f t="shared" si="16"/>
        <v>57581353.989319324</v>
      </c>
      <c r="T20" s="416">
        <f t="shared" si="17"/>
        <v>0.14515856387215459</v>
      </c>
      <c r="U20" s="454">
        <f t="shared" si="18"/>
        <v>147.15892105994203</v>
      </c>
      <c r="V20" s="627">
        <f t="shared" si="19"/>
        <v>147.15892105994203</v>
      </c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 t="shared" si="20"/>
        <v>367584474.94131106</v>
      </c>
      <c r="AC20" s="400">
        <v>30849901.272778347</v>
      </c>
      <c r="AD20" s="399">
        <f t="shared" si="21"/>
        <v>398434376.21408939</v>
      </c>
      <c r="AE20" s="401">
        <v>-1755376</v>
      </c>
      <c r="AF20" s="411">
        <f t="shared" si="22"/>
        <v>396679000.21408939</v>
      </c>
      <c r="AG20" s="399">
        <v>-15645345.692029996</v>
      </c>
      <c r="AH20" s="399">
        <f t="shared" si="23"/>
        <v>381033654.52205938</v>
      </c>
      <c r="AI20" s="411">
        <f t="shared" si="24"/>
        <v>1299.4195385590958</v>
      </c>
      <c r="AJ20" s="399">
        <f t="shared" si="25"/>
        <v>1248.1693643155309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41">
        <f t="shared" si="11"/>
        <v>409784.30934273265</v>
      </c>
      <c r="E21" s="535">
        <v>1096908.5798988859</v>
      </c>
      <c r="F21" s="400">
        <v>1506692.8892416186</v>
      </c>
      <c r="G21" s="400">
        <v>3322384.1953747771</v>
      </c>
      <c r="H21" s="404">
        <f t="shared" si="12"/>
        <v>4829077.0846163956</v>
      </c>
      <c r="I21" s="427">
        <v>1127128.611962436</v>
      </c>
      <c r="J21" s="405">
        <f t="shared" si="13"/>
        <v>5956205.6965788314</v>
      </c>
      <c r="K21" s="429">
        <v>-1109278</v>
      </c>
      <c r="L21" s="414">
        <f t="shared" si="14"/>
        <v>4846927.6965788314</v>
      </c>
      <c r="M21" s="431">
        <v>262420.38186000002</v>
      </c>
      <c r="N21" s="405">
        <f t="shared" si="15"/>
        <v>5109348.0784388315</v>
      </c>
      <c r="O21" s="411">
        <f t="shared" si="2"/>
        <v>433.38051650382971</v>
      </c>
      <c r="P21" s="399">
        <f t="shared" si="3"/>
        <v>456.84442761434474</v>
      </c>
      <c r="Q21" s="412">
        <v>4</v>
      </c>
      <c r="R21" s="412">
        <v>4</v>
      </c>
      <c r="S21" s="452">
        <f t="shared" si="16"/>
        <v>-216701.8336606985</v>
      </c>
      <c r="T21" s="416">
        <f t="shared" si="17"/>
        <v>-4.2795752012775634E-2</v>
      </c>
      <c r="U21" s="454">
        <f t="shared" si="18"/>
        <v>-15.682052690878493</v>
      </c>
      <c r="V21" s="627">
        <f t="shared" si="19"/>
        <v>-15.682052690878493</v>
      </c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 t="shared" si="20"/>
        <v>3912408.3947644741</v>
      </c>
      <c r="AC21" s="400">
        <v>2048835.1354750555</v>
      </c>
      <c r="AD21" s="399">
        <f t="shared" si="21"/>
        <v>5961243.5302395299</v>
      </c>
      <c r="AE21" s="401">
        <v>-897614</v>
      </c>
      <c r="AF21" s="411">
        <f t="shared" si="22"/>
        <v>5063629.5302395299</v>
      </c>
      <c r="AG21" s="399">
        <v>209625.29</v>
      </c>
      <c r="AH21" s="399">
        <f t="shared" si="23"/>
        <v>5273254.8202395299</v>
      </c>
      <c r="AI21" s="411">
        <f t="shared" si="24"/>
        <v>449.0625691947082</v>
      </c>
      <c r="AJ21" s="399">
        <f t="shared" si="25"/>
        <v>467.65296383819884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41">
        <f t="shared" si="11"/>
        <v>-5673316.0590705089</v>
      </c>
      <c r="E22" s="535">
        <v>921028.12211045576</v>
      </c>
      <c r="F22" s="400">
        <v>-4752287.9369600527</v>
      </c>
      <c r="G22" s="400">
        <v>-263985.71895806974</v>
      </c>
      <c r="H22" s="404">
        <f t="shared" si="12"/>
        <v>-5016273.6559181223</v>
      </c>
      <c r="I22" s="427">
        <v>1311572.5329423335</v>
      </c>
      <c r="J22" s="405">
        <f t="shared" si="13"/>
        <v>-3704701.122975789</v>
      </c>
      <c r="K22" s="429">
        <v>-472897</v>
      </c>
      <c r="L22" s="414">
        <f t="shared" si="14"/>
        <v>-4177598.122975789</v>
      </c>
      <c r="M22" s="431">
        <v>-38022.034619999991</v>
      </c>
      <c r="N22" s="405">
        <f t="shared" si="15"/>
        <v>-4215620.1575957891</v>
      </c>
      <c r="O22" s="411">
        <f t="shared" si="2"/>
        <v>-456.91765536211187</v>
      </c>
      <c r="P22" s="399">
        <f t="shared" si="3"/>
        <v>-461.07625042062659</v>
      </c>
      <c r="Q22" s="412">
        <v>4</v>
      </c>
      <c r="R22" s="412">
        <v>4</v>
      </c>
      <c r="S22" s="452">
        <f t="shared" si="16"/>
        <v>494458.38217268698</v>
      </c>
      <c r="T22" s="416">
        <f t="shared" si="17"/>
        <v>-0.10583313400165593</v>
      </c>
      <c r="U22" s="454">
        <f t="shared" si="18"/>
        <v>50.30810787189921</v>
      </c>
      <c r="V22" s="627">
        <f t="shared" si="19"/>
        <v>50.30810787189921</v>
      </c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 t="shared" si="20"/>
        <v>-5743588.5892382963</v>
      </c>
      <c r="AC22" s="400">
        <v>1783372.0840898198</v>
      </c>
      <c r="AD22" s="399">
        <f t="shared" si="21"/>
        <v>-3960216.5051484765</v>
      </c>
      <c r="AE22" s="401">
        <v>-711840</v>
      </c>
      <c r="AF22" s="411">
        <f t="shared" si="22"/>
        <v>-4672056.505148476</v>
      </c>
      <c r="AG22" s="399">
        <v>-148030.12960000004</v>
      </c>
      <c r="AH22" s="399">
        <f t="shared" si="23"/>
        <v>-4820086.6347484756</v>
      </c>
      <c r="AI22" s="411">
        <f t="shared" si="24"/>
        <v>-507.22576323401108</v>
      </c>
      <c r="AJ22" s="399">
        <f t="shared" si="25"/>
        <v>-523.29677936689563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41">
        <f t="shared" si="11"/>
        <v>1478025.2941430944</v>
      </c>
      <c r="E23" s="535">
        <v>222729.99918619054</v>
      </c>
      <c r="F23" s="400">
        <v>1700755.293329285</v>
      </c>
      <c r="G23" s="400">
        <v>1144337.6095297916</v>
      </c>
      <c r="H23" s="404">
        <f t="shared" si="12"/>
        <v>2845092.9028590769</v>
      </c>
      <c r="I23" s="427">
        <v>361864.78066952998</v>
      </c>
      <c r="J23" s="405">
        <f t="shared" si="13"/>
        <v>3206957.6835286068</v>
      </c>
      <c r="K23" s="429">
        <v>250153</v>
      </c>
      <c r="L23" s="414">
        <f t="shared" si="14"/>
        <v>3457110.6835286068</v>
      </c>
      <c r="M23" s="431">
        <v>-41372.507639999996</v>
      </c>
      <c r="N23" s="405">
        <f t="shared" si="15"/>
        <v>3415738.1758886068</v>
      </c>
      <c r="O23" s="411">
        <f t="shared" si="2"/>
        <v>1508.337994558729</v>
      </c>
      <c r="P23" s="399">
        <f t="shared" si="3"/>
        <v>1490.287162255064</v>
      </c>
      <c r="Q23" s="412">
        <v>14</v>
      </c>
      <c r="R23" s="412">
        <v>14</v>
      </c>
      <c r="S23" s="452">
        <f t="shared" si="16"/>
        <v>-112866.99621080514</v>
      </c>
      <c r="T23" s="416">
        <f t="shared" si="17"/>
        <v>-3.1615602767310243E-2</v>
      </c>
      <c r="U23" s="454">
        <f t="shared" si="18"/>
        <v>-13.391621698479867</v>
      </c>
      <c r="V23" s="627">
        <f t="shared" si="19"/>
        <v>-13.391621698479867</v>
      </c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 t="shared" si="20"/>
        <v>2743328.7855068771</v>
      </c>
      <c r="AC23" s="400">
        <v>546078.89423253492</v>
      </c>
      <c r="AD23" s="399">
        <f t="shared" si="21"/>
        <v>3289407.6797394119</v>
      </c>
      <c r="AE23" s="401">
        <v>280570</v>
      </c>
      <c r="AF23" s="411">
        <f t="shared" si="22"/>
        <v>3569977.6797394119</v>
      </c>
      <c r="AG23" s="399">
        <v>20489.689999999988</v>
      </c>
      <c r="AH23" s="399">
        <f t="shared" si="23"/>
        <v>3590467.3697394119</v>
      </c>
      <c r="AI23" s="411">
        <f t="shared" si="24"/>
        <v>1521.7296162572088</v>
      </c>
      <c r="AJ23" s="399">
        <f t="shared" si="25"/>
        <v>1530.4634994626649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41">
        <f t="shared" si="11"/>
        <v>-142191.50153359864</v>
      </c>
      <c r="E24" s="535">
        <v>3254578.5546666831</v>
      </c>
      <c r="F24" s="400">
        <v>3112387.0531330844</v>
      </c>
      <c r="G24" s="400">
        <v>5412721.295109245</v>
      </c>
      <c r="H24" s="404">
        <f t="shared" si="12"/>
        <v>8525108.3482423294</v>
      </c>
      <c r="I24" s="427">
        <v>1933802.2300913956</v>
      </c>
      <c r="J24" s="405">
        <f t="shared" si="13"/>
        <v>10458910.578333724</v>
      </c>
      <c r="K24" s="429">
        <v>2616359</v>
      </c>
      <c r="L24" s="414">
        <f t="shared" si="14"/>
        <v>13075269.578333724</v>
      </c>
      <c r="M24" s="431">
        <v>350399.46941999992</v>
      </c>
      <c r="N24" s="405">
        <f t="shared" si="15"/>
        <v>13425669.047753723</v>
      </c>
      <c r="O24" s="411">
        <f t="shared" si="2"/>
        <v>793.93221071915264</v>
      </c>
      <c r="P24" s="399">
        <f t="shared" si="3"/>
        <v>815.20851586336289</v>
      </c>
      <c r="Q24" s="412">
        <v>5</v>
      </c>
      <c r="R24" s="412">
        <v>5</v>
      </c>
      <c r="S24" s="452">
        <f t="shared" si="16"/>
        <v>2964813.8051411249</v>
      </c>
      <c r="T24" s="416">
        <f t="shared" si="17"/>
        <v>0.2932423494697628</v>
      </c>
      <c r="U24" s="454">
        <f t="shared" si="18"/>
        <v>179.65091943823643</v>
      </c>
      <c r="V24" s="627">
        <f t="shared" si="19"/>
        <v>179.65091943823643</v>
      </c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 t="shared" si="20"/>
        <v>5571778.1545394491</v>
      </c>
      <c r="AC24" s="400">
        <v>3027628.6186531498</v>
      </c>
      <c r="AD24" s="399">
        <f t="shared" si="21"/>
        <v>8599406.7731925994</v>
      </c>
      <c r="AE24" s="401">
        <v>1511049</v>
      </c>
      <c r="AF24" s="411">
        <f t="shared" si="22"/>
        <v>10110455.773192599</v>
      </c>
      <c r="AG24" s="399">
        <v>221067.9938000004</v>
      </c>
      <c r="AH24" s="399">
        <f t="shared" si="23"/>
        <v>10331523.766992601</v>
      </c>
      <c r="AI24" s="411">
        <f t="shared" si="24"/>
        <v>614.28129128091621</v>
      </c>
      <c r="AJ24" s="399">
        <f t="shared" si="25"/>
        <v>627.71272659290366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41">
        <f t="shared" si="11"/>
        <v>-531348.98612554232</v>
      </c>
      <c r="E25" s="535">
        <v>742532.39928074041</v>
      </c>
      <c r="F25" s="400">
        <v>211183.4131551981</v>
      </c>
      <c r="G25" s="400">
        <v>3234088.2893262082</v>
      </c>
      <c r="H25" s="404">
        <f t="shared" si="12"/>
        <v>3445271.7024814063</v>
      </c>
      <c r="I25" s="427">
        <v>778980.40699503571</v>
      </c>
      <c r="J25" s="405">
        <f t="shared" si="13"/>
        <v>4224252.1094764415</v>
      </c>
      <c r="K25" s="429">
        <v>683940</v>
      </c>
      <c r="L25" s="414">
        <f t="shared" si="14"/>
        <v>4908192.1094764415</v>
      </c>
      <c r="M25" s="431">
        <v>36588.498900000006</v>
      </c>
      <c r="N25" s="405">
        <f t="shared" si="15"/>
        <v>4944780.6083764415</v>
      </c>
      <c r="O25" s="411">
        <f t="shared" si="2"/>
        <v>748.42819601653571</v>
      </c>
      <c r="P25" s="399">
        <f t="shared" si="3"/>
        <v>754.00741207326041</v>
      </c>
      <c r="Q25" s="412">
        <v>17</v>
      </c>
      <c r="R25" s="412">
        <v>17</v>
      </c>
      <c r="S25" s="452">
        <f t="shared" si="16"/>
        <v>-174526.59988786932</v>
      </c>
      <c r="T25" s="416">
        <f t="shared" si="17"/>
        <v>-3.4337253321991751E-2</v>
      </c>
      <c r="U25" s="454">
        <f t="shared" si="18"/>
        <v>-11.661337311460557</v>
      </c>
      <c r="V25" s="627">
        <f t="shared" si="19"/>
        <v>-11.661337311460557</v>
      </c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 t="shared" si="20"/>
        <v>3245188.651600258</v>
      </c>
      <c r="AC25" s="400">
        <v>1360710.0577640531</v>
      </c>
      <c r="AD25" s="399">
        <f t="shared" si="21"/>
        <v>4605898.7093643108</v>
      </c>
      <c r="AE25" s="401">
        <v>476820</v>
      </c>
      <c r="AF25" s="411">
        <f t="shared" si="22"/>
        <v>5082718.7093643108</v>
      </c>
      <c r="AG25" s="399">
        <v>71603.585900000005</v>
      </c>
      <c r="AH25" s="399">
        <f t="shared" si="23"/>
        <v>5154322.2952643111</v>
      </c>
      <c r="AI25" s="411">
        <f t="shared" si="24"/>
        <v>760.08953332799626</v>
      </c>
      <c r="AJ25" s="399">
        <f t="shared" si="25"/>
        <v>770.79741218249012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41">
        <f t="shared" si="11"/>
        <v>3346440.1166789518</v>
      </c>
      <c r="E26" s="535">
        <v>703036.10802916903</v>
      </c>
      <c r="F26" s="400">
        <v>4049476.2247081208</v>
      </c>
      <c r="G26" s="400">
        <v>3990859.5010169088</v>
      </c>
      <c r="H26" s="404">
        <f t="shared" si="12"/>
        <v>8040335.7257250296</v>
      </c>
      <c r="I26" s="427">
        <v>929822.11749077449</v>
      </c>
      <c r="J26" s="405">
        <f t="shared" si="13"/>
        <v>8970157.8432158045</v>
      </c>
      <c r="K26" s="429">
        <v>801070</v>
      </c>
      <c r="L26" s="414">
        <f t="shared" si="14"/>
        <v>9771227.8432158045</v>
      </c>
      <c r="M26" s="431">
        <v>-11835.004199999996</v>
      </c>
      <c r="N26" s="405">
        <f t="shared" si="15"/>
        <v>9759392.8390158042</v>
      </c>
      <c r="O26" s="411">
        <f t="shared" si="2"/>
        <v>1509.5362031848917</v>
      </c>
      <c r="P26" s="399">
        <f t="shared" si="3"/>
        <v>1507.7078385626146</v>
      </c>
      <c r="Q26" s="412">
        <v>17</v>
      </c>
      <c r="R26" s="412">
        <v>17</v>
      </c>
      <c r="S26" s="452">
        <f t="shared" si="16"/>
        <v>487644.04303624853</v>
      </c>
      <c r="T26" s="416">
        <f t="shared" si="17"/>
        <v>5.2527564088646124E-2</v>
      </c>
      <c r="U26" s="454">
        <f t="shared" si="18"/>
        <v>101.01188211380145</v>
      </c>
      <c r="V26" s="627">
        <f t="shared" si="19"/>
        <v>101.01188211380145</v>
      </c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 t="shared" si="20"/>
        <v>7276002.3016796876</v>
      </c>
      <c r="AC26" s="400">
        <v>1382873.4984998675</v>
      </c>
      <c r="AD26" s="399">
        <f t="shared" si="21"/>
        <v>8658875.800179556</v>
      </c>
      <c r="AE26" s="401">
        <v>624708</v>
      </c>
      <c r="AF26" s="411">
        <f t="shared" si="22"/>
        <v>9283583.800179556</v>
      </c>
      <c r="AG26" s="399">
        <v>-75811.853000000003</v>
      </c>
      <c r="AH26" s="399">
        <f t="shared" si="23"/>
        <v>9207771.9471795559</v>
      </c>
      <c r="AI26" s="411">
        <f t="shared" si="24"/>
        <v>1408.5243210710903</v>
      </c>
      <c r="AJ26" s="399">
        <f t="shared" si="25"/>
        <v>1397.0219916825301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41">
        <f t="shared" si="11"/>
        <v>1040071.1737410696</v>
      </c>
      <c r="E27" s="535">
        <v>123706.32282692456</v>
      </c>
      <c r="F27" s="400">
        <v>1163777.4965679941</v>
      </c>
      <c r="G27" s="400">
        <v>366875.2433164253</v>
      </c>
      <c r="H27" s="404">
        <f t="shared" si="12"/>
        <v>1530652.7398844194</v>
      </c>
      <c r="I27" s="427">
        <v>108263.34543785875</v>
      </c>
      <c r="J27" s="405">
        <f t="shared" si="13"/>
        <v>1638916.0853222781</v>
      </c>
      <c r="K27" s="429">
        <v>-244162</v>
      </c>
      <c r="L27" s="414">
        <f t="shared" si="14"/>
        <v>1394754.0853222781</v>
      </c>
      <c r="M27" s="431">
        <v>-25003.53</v>
      </c>
      <c r="N27" s="405">
        <f t="shared" si="15"/>
        <v>1369750.5553222781</v>
      </c>
      <c r="O27" s="411">
        <f t="shared" si="2"/>
        <v>1471.2595836732892</v>
      </c>
      <c r="P27" s="399">
        <f t="shared" si="3"/>
        <v>1444.8845520277196</v>
      </c>
      <c r="Q27" s="412">
        <v>17</v>
      </c>
      <c r="R27" s="412">
        <v>17</v>
      </c>
      <c r="S27" s="452">
        <f t="shared" si="16"/>
        <v>180242.91819227464</v>
      </c>
      <c r="T27" s="416">
        <f t="shared" si="17"/>
        <v>0.14840778995734102</v>
      </c>
      <c r="U27" s="454">
        <f t="shared" si="18"/>
        <v>206.14378457953558</v>
      </c>
      <c r="V27" s="627">
        <f t="shared" si="19"/>
        <v>206.14378457953558</v>
      </c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 t="shared" si="20"/>
        <v>1296558.3502819494</v>
      </c>
      <c r="AC27" s="400">
        <v>170637.816848054</v>
      </c>
      <c r="AD27" s="399">
        <f t="shared" si="21"/>
        <v>1467196.1671300035</v>
      </c>
      <c r="AE27" s="401">
        <v>-252685</v>
      </c>
      <c r="AF27" s="411">
        <f t="shared" si="22"/>
        <v>1214511.1671300035</v>
      </c>
      <c r="AG27" s="399">
        <v>4728.3900000000012</v>
      </c>
      <c r="AH27" s="399">
        <f t="shared" si="23"/>
        <v>1219239.5571300033</v>
      </c>
      <c r="AI27" s="411">
        <f t="shared" si="24"/>
        <v>1265.1157990937536</v>
      </c>
      <c r="AJ27" s="399">
        <f t="shared" si="25"/>
        <v>1270.0412053437535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41">
        <f t="shared" si="11"/>
        <v>740194.07044822443</v>
      </c>
      <c r="E28" s="535">
        <v>104451.06305149771</v>
      </c>
      <c r="F28" s="400">
        <v>844645.13349972211</v>
      </c>
      <c r="G28" s="400">
        <v>567262.96098241222</v>
      </c>
      <c r="H28" s="404">
        <f t="shared" si="12"/>
        <v>1411908.0944821343</v>
      </c>
      <c r="I28" s="427">
        <v>206529.04061873088</v>
      </c>
      <c r="J28" s="405">
        <f t="shared" si="13"/>
        <v>1618437.1351008653</v>
      </c>
      <c r="K28" s="429">
        <v>-288847</v>
      </c>
      <c r="L28" s="414">
        <f t="shared" si="14"/>
        <v>1329590.1351008653</v>
      </c>
      <c r="M28" s="431">
        <v>48423.503100000002</v>
      </c>
      <c r="N28" s="405">
        <f t="shared" si="15"/>
        <v>1378013.6382008654</v>
      </c>
      <c r="O28" s="411">
        <f t="shared" si="2"/>
        <v>1312.5272804549509</v>
      </c>
      <c r="P28" s="399">
        <f t="shared" si="3"/>
        <v>1360.3293565655138</v>
      </c>
      <c r="Q28" s="412">
        <v>16</v>
      </c>
      <c r="R28" s="412">
        <v>16</v>
      </c>
      <c r="S28" s="452">
        <f t="shared" si="16"/>
        <v>102533.03515788564</v>
      </c>
      <c r="T28" s="416">
        <f t="shared" si="17"/>
        <v>8.3560117261576708E-2</v>
      </c>
      <c r="U28" s="454">
        <f t="shared" si="18"/>
        <v>146.1231930566812</v>
      </c>
      <c r="V28" s="627">
        <f t="shared" si="19"/>
        <v>146.1231930566812</v>
      </c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 t="shared" si="20"/>
        <v>1240731.8703362483</v>
      </c>
      <c r="AC28" s="400">
        <v>287820.22960673127</v>
      </c>
      <c r="AD28" s="399">
        <f t="shared" si="21"/>
        <v>1528552.0999429796</v>
      </c>
      <c r="AE28" s="401">
        <v>-301495</v>
      </c>
      <c r="AF28" s="411">
        <f t="shared" si="22"/>
        <v>1227057.0999429796</v>
      </c>
      <c r="AG28" s="399">
        <v>52012.289999999994</v>
      </c>
      <c r="AH28" s="399">
        <f t="shared" si="23"/>
        <v>1279069.3899429797</v>
      </c>
      <c r="AI28" s="411">
        <f t="shared" si="24"/>
        <v>1166.4040873982697</v>
      </c>
      <c r="AJ28" s="399">
        <f t="shared" si="25"/>
        <v>1215.8454277024521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41">
        <f t="shared" si="11"/>
        <v>-4511359.5953610213</v>
      </c>
      <c r="E29" s="535">
        <v>3000964.8809032906</v>
      </c>
      <c r="F29" s="400">
        <v>-1510394.7144577308</v>
      </c>
      <c r="G29" s="400">
        <v>-92688.728919482513</v>
      </c>
      <c r="H29" s="404">
        <f t="shared" si="12"/>
        <v>-1603083.4433772133</v>
      </c>
      <c r="I29" s="427">
        <v>1605503.3102308079</v>
      </c>
      <c r="J29" s="405">
        <f t="shared" si="13"/>
        <v>2419.8668535945471</v>
      </c>
      <c r="K29" s="429">
        <v>-1622547</v>
      </c>
      <c r="L29" s="414">
        <f t="shared" si="14"/>
        <v>-1620127.1331464055</v>
      </c>
      <c r="M29" s="431">
        <v>-7067.6644800000358</v>
      </c>
      <c r="N29" s="405">
        <f t="shared" si="15"/>
        <v>-1627194.7976264055</v>
      </c>
      <c r="O29" s="411">
        <f t="shared" si="2"/>
        <v>-82.938831429630667</v>
      </c>
      <c r="P29" s="399">
        <f t="shared" si="3"/>
        <v>-83.300644907668968</v>
      </c>
      <c r="Q29" s="412">
        <v>8</v>
      </c>
      <c r="R29" s="412">
        <v>8</v>
      </c>
      <c r="S29" s="452">
        <f t="shared" si="16"/>
        <v>1611772.2057760737</v>
      </c>
      <c r="T29" s="416">
        <f t="shared" si="17"/>
        <v>-0.49870742766185328</v>
      </c>
      <c r="U29" s="454">
        <f t="shared" si="18"/>
        <v>82.384169180246019</v>
      </c>
      <c r="V29" s="627">
        <f t="shared" si="19"/>
        <v>82.384169180246019</v>
      </c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 t="shared" si="20"/>
        <v>-4654303.5285953674</v>
      </c>
      <c r="AC29" s="400">
        <v>3174876.1896728883</v>
      </c>
      <c r="AD29" s="399">
        <f t="shared" si="21"/>
        <v>-1479427.3389224792</v>
      </c>
      <c r="AE29" s="401">
        <v>-1752472</v>
      </c>
      <c r="AF29" s="411">
        <f t="shared" si="22"/>
        <v>-3231899.3389224792</v>
      </c>
      <c r="AG29" s="399">
        <v>-21556.730009999999</v>
      </c>
      <c r="AH29" s="399">
        <f t="shared" si="23"/>
        <v>-3253456.0689324792</v>
      </c>
      <c r="AI29" s="411">
        <f t="shared" si="24"/>
        <v>-165.32300060987669</v>
      </c>
      <c r="AJ29" s="399">
        <f t="shared" si="25"/>
        <v>-166.42570305041073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41">
        <f t="shared" si="11"/>
        <v>42203.571181695908</v>
      </c>
      <c r="E30" s="535">
        <v>638285.3098677299</v>
      </c>
      <c r="F30" s="400">
        <v>680488.88104942581</v>
      </c>
      <c r="G30" s="400">
        <v>2655370.6859034211</v>
      </c>
      <c r="H30" s="404">
        <f t="shared" si="12"/>
        <v>3335859.5669528469</v>
      </c>
      <c r="I30" s="427">
        <v>739206.67360116122</v>
      </c>
      <c r="J30" s="405">
        <f t="shared" si="13"/>
        <v>4075066.2405540082</v>
      </c>
      <c r="K30" s="429">
        <v>352696</v>
      </c>
      <c r="L30" s="414">
        <f t="shared" si="14"/>
        <v>4427762.2405540086</v>
      </c>
      <c r="M30" s="431">
        <v>2775.3918300000369</v>
      </c>
      <c r="N30" s="405">
        <f t="shared" si="15"/>
        <v>4430537.6323840087</v>
      </c>
      <c r="O30" s="411">
        <f t="shared" si="2"/>
        <v>973.34848110661869</v>
      </c>
      <c r="P30" s="399">
        <f t="shared" si="3"/>
        <v>973.95859142317181</v>
      </c>
      <c r="Q30" s="412">
        <v>13</v>
      </c>
      <c r="R30" s="412">
        <v>13</v>
      </c>
      <c r="S30" s="452">
        <f t="shared" si="16"/>
        <v>518212.99479252798</v>
      </c>
      <c r="T30" s="416">
        <f t="shared" si="17"/>
        <v>0.13255057353589961</v>
      </c>
      <c r="U30" s="454">
        <f t="shared" si="18"/>
        <v>123.63119230820951</v>
      </c>
      <c r="V30" s="627">
        <f t="shared" si="19"/>
        <v>123.63119230820951</v>
      </c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 t="shared" si="20"/>
        <v>2674342.5095605678</v>
      </c>
      <c r="AC30" s="400">
        <v>1047105.7362009127</v>
      </c>
      <c r="AD30" s="399">
        <f t="shared" si="21"/>
        <v>3721448.2457614806</v>
      </c>
      <c r="AE30" s="401">
        <v>188101</v>
      </c>
      <c r="AF30" s="411">
        <f t="shared" si="22"/>
        <v>3909549.2457614806</v>
      </c>
      <c r="AG30" s="399">
        <v>49663.856300000014</v>
      </c>
      <c r="AH30" s="399">
        <f t="shared" si="23"/>
        <v>3959213.1020614807</v>
      </c>
      <c r="AI30" s="411">
        <f t="shared" si="24"/>
        <v>849.71728879840919</v>
      </c>
      <c r="AJ30" s="399">
        <f t="shared" si="25"/>
        <v>860.51143274537731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41">
        <f t="shared" si="11"/>
        <v>-2510940.6545734117</v>
      </c>
      <c r="E31" s="535">
        <v>1029532.9056739968</v>
      </c>
      <c r="F31" s="400">
        <v>-1481407.7488994149</v>
      </c>
      <c r="G31" s="400">
        <v>-100723.51854938859</v>
      </c>
      <c r="H31" s="404">
        <f t="shared" si="12"/>
        <v>-1582131.2674488034</v>
      </c>
      <c r="I31" s="427">
        <v>632745.19106490666</v>
      </c>
      <c r="J31" s="405">
        <f t="shared" si="13"/>
        <v>-949386.07638389675</v>
      </c>
      <c r="K31" s="429">
        <v>-111844</v>
      </c>
      <c r="L31" s="414">
        <f t="shared" si="14"/>
        <v>-1061230.0763838966</v>
      </c>
      <c r="M31" s="431">
        <v>45464.75205000001</v>
      </c>
      <c r="N31" s="405">
        <f t="shared" si="15"/>
        <v>-1015765.3243338966</v>
      </c>
      <c r="O31" s="411">
        <f t="shared" si="2"/>
        <v>-137.44723175545869</v>
      </c>
      <c r="P31" s="399">
        <f t="shared" si="3"/>
        <v>-131.55877792175841</v>
      </c>
      <c r="Q31" s="412">
        <v>1</v>
      </c>
      <c r="R31" s="413">
        <v>33</v>
      </c>
      <c r="S31" s="452">
        <f t="shared" si="16"/>
        <v>480628.99735972472</v>
      </c>
      <c r="T31" s="416">
        <f t="shared" si="17"/>
        <v>-0.31172044549620309</v>
      </c>
      <c r="U31" s="454">
        <f t="shared" si="18"/>
        <v>59.419350693931165</v>
      </c>
      <c r="V31" s="627">
        <f t="shared" si="19"/>
        <v>59.419350693931165</v>
      </c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 t="shared" si="20"/>
        <v>-2341721.3672870584</v>
      </c>
      <c r="AC31" s="400">
        <v>1242815.293543437</v>
      </c>
      <c r="AD31" s="399">
        <f t="shared" si="21"/>
        <v>-1098906.0737436214</v>
      </c>
      <c r="AE31" s="401">
        <v>-442953</v>
      </c>
      <c r="AF31" s="411">
        <f t="shared" si="22"/>
        <v>-1541859.0737436214</v>
      </c>
      <c r="AG31" s="399">
        <v>8432.2954999999783</v>
      </c>
      <c r="AH31" s="399">
        <f t="shared" si="23"/>
        <v>-1533426.7782436213</v>
      </c>
      <c r="AI31" s="411">
        <f t="shared" si="24"/>
        <v>-196.86658244938985</v>
      </c>
      <c r="AJ31" s="399">
        <f t="shared" si="25"/>
        <v>-195.78993593508955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41">
        <f t="shared" si="11"/>
        <v>-1886986.7659318354</v>
      </c>
      <c r="E32" s="535">
        <v>988891.65915806894</v>
      </c>
      <c r="F32" s="400">
        <v>-898095.10677376646</v>
      </c>
      <c r="G32" s="400">
        <v>-288177.29764688265</v>
      </c>
      <c r="H32" s="404">
        <f t="shared" si="12"/>
        <v>-1186272.4044206492</v>
      </c>
      <c r="I32" s="427">
        <v>591397.03875460767</v>
      </c>
      <c r="J32" s="405">
        <f t="shared" si="13"/>
        <v>-594875.3656660415</v>
      </c>
      <c r="K32" s="429">
        <v>-90224</v>
      </c>
      <c r="L32" s="414">
        <f t="shared" si="14"/>
        <v>-685099.3656660415</v>
      </c>
      <c r="M32" s="431">
        <v>53340.864000000089</v>
      </c>
      <c r="N32" s="405">
        <f t="shared" si="15"/>
        <v>-631758.50166604144</v>
      </c>
      <c r="O32" s="411">
        <f t="shared" si="2"/>
        <v>-102.20787194779076</v>
      </c>
      <c r="P32" s="399">
        <f t="shared" si="3"/>
        <v>-94.250112138750026</v>
      </c>
      <c r="Q32" s="412">
        <v>4</v>
      </c>
      <c r="R32" s="412">
        <v>4</v>
      </c>
      <c r="S32" s="452">
        <f t="shared" si="16"/>
        <v>917818.84295909468</v>
      </c>
      <c r="T32" s="416">
        <f t="shared" si="17"/>
        <v>-0.57259243673220939</v>
      </c>
      <c r="U32" s="454">
        <f t="shared" si="18"/>
        <v>135.15599723999782</v>
      </c>
      <c r="V32" s="627">
        <f t="shared" si="19"/>
        <v>135.15599723999782</v>
      </c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 t="shared" si="20"/>
        <v>-2365952.5622493634</v>
      </c>
      <c r="AC32" s="400">
        <v>1064230.3536242272</v>
      </c>
      <c r="AD32" s="399">
        <f t="shared" si="21"/>
        <v>-1301722.2086251362</v>
      </c>
      <c r="AE32" s="401">
        <v>-301196</v>
      </c>
      <c r="AF32" s="411">
        <f t="shared" si="22"/>
        <v>-1602918.2086251362</v>
      </c>
      <c r="AG32" s="399">
        <v>-56898.293000000034</v>
      </c>
      <c r="AH32" s="399">
        <f t="shared" si="23"/>
        <v>-1659816.5016251362</v>
      </c>
      <c r="AI32" s="411">
        <f t="shared" si="24"/>
        <v>-237.36386918778857</v>
      </c>
      <c r="AJ32" s="399">
        <f t="shared" si="25"/>
        <v>-245.78950120318913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41">
        <f t="shared" si="11"/>
        <v>-555759.96172395197</v>
      </c>
      <c r="E33" s="535">
        <v>398311.93935813976</v>
      </c>
      <c r="F33" s="400">
        <v>-157448.02236581218</v>
      </c>
      <c r="G33" s="400">
        <v>693673.22814464103</v>
      </c>
      <c r="H33" s="404">
        <f t="shared" si="12"/>
        <v>536225.20577882882</v>
      </c>
      <c r="I33" s="427">
        <v>459573.27209315856</v>
      </c>
      <c r="J33" s="405">
        <f t="shared" si="13"/>
        <v>995798.47787198739</v>
      </c>
      <c r="K33" s="429">
        <v>-723321</v>
      </c>
      <c r="L33" s="414">
        <f t="shared" si="14"/>
        <v>272477.47787198739</v>
      </c>
      <c r="M33" s="431">
        <v>-120100.28910000001</v>
      </c>
      <c r="N33" s="405">
        <f t="shared" si="15"/>
        <v>152377.18877198739</v>
      </c>
      <c r="O33" s="411">
        <f t="shared" si="2"/>
        <v>107.65605605372872</v>
      </c>
      <c r="P33" s="399">
        <f t="shared" si="3"/>
        <v>60.204341672061396</v>
      </c>
      <c r="Q33" s="412">
        <v>7</v>
      </c>
      <c r="R33" s="412">
        <v>7</v>
      </c>
      <c r="S33" s="452">
        <f t="shared" si="16"/>
        <v>330147.24174766068</v>
      </c>
      <c r="T33" s="416">
        <f t="shared" si="17"/>
        <v>-5.724789205993714</v>
      </c>
      <c r="U33" s="454">
        <f t="shared" si="18"/>
        <v>130.06078172415346</v>
      </c>
      <c r="V33" s="627">
        <f t="shared" si="19"/>
        <v>130.06078172415346</v>
      </c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 t="shared" si="20"/>
        <v>77010.600505441893</v>
      </c>
      <c r="AC33" s="400">
        <v>620103.63561888481</v>
      </c>
      <c r="AD33" s="399">
        <f t="shared" si="21"/>
        <v>697114.23612432671</v>
      </c>
      <c r="AE33" s="401">
        <v>-754784</v>
      </c>
      <c r="AF33" s="411">
        <f t="shared" si="22"/>
        <v>-57669.763875673292</v>
      </c>
      <c r="AG33" s="399">
        <v>-168645.91000000003</v>
      </c>
      <c r="AH33" s="399">
        <f t="shared" si="23"/>
        <v>-226315.67387567332</v>
      </c>
      <c r="AI33" s="411">
        <f t="shared" si="24"/>
        <v>-22.404725670424746</v>
      </c>
      <c r="AJ33" s="399">
        <f t="shared" si="25"/>
        <v>-87.923727224426315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41">
        <f t="shared" si="11"/>
        <v>2414997.4574248539</v>
      </c>
      <c r="E34" s="535">
        <v>967565.04734356399</v>
      </c>
      <c r="F34" s="400">
        <v>3382562.5047684177</v>
      </c>
      <c r="G34" s="400">
        <v>490327.33947179036</v>
      </c>
      <c r="H34" s="404">
        <f t="shared" si="12"/>
        <v>3872889.8442402082</v>
      </c>
      <c r="I34" s="427">
        <v>696205.06375250907</v>
      </c>
      <c r="J34" s="405">
        <f t="shared" si="13"/>
        <v>4569094.9079927169</v>
      </c>
      <c r="K34" s="429">
        <v>-2034140</v>
      </c>
      <c r="L34" s="414">
        <f t="shared" si="14"/>
        <v>2534954.9079927169</v>
      </c>
      <c r="M34" s="431">
        <v>80161.317180000013</v>
      </c>
      <c r="N34" s="405">
        <f t="shared" si="15"/>
        <v>2615116.2251727171</v>
      </c>
      <c r="O34" s="411">
        <f t="shared" si="2"/>
        <v>270.5106080453225</v>
      </c>
      <c r="P34" s="399">
        <f t="shared" si="3"/>
        <v>279.0647983323783</v>
      </c>
      <c r="Q34" s="412">
        <v>5</v>
      </c>
      <c r="R34" s="412">
        <v>5</v>
      </c>
      <c r="S34" s="452">
        <f t="shared" si="16"/>
        <v>-1372021.2614909224</v>
      </c>
      <c r="T34" s="416">
        <f t="shared" si="17"/>
        <v>-0.35117216025206877</v>
      </c>
      <c r="U34" s="454">
        <f t="shared" si="18"/>
        <v>-146.94597593626094</v>
      </c>
      <c r="V34" s="627">
        <f t="shared" si="19"/>
        <v>-146.94597593626094</v>
      </c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 t="shared" si="20"/>
        <v>4598884.8296322543</v>
      </c>
      <c r="AC34" s="400">
        <v>1389353.3398513854</v>
      </c>
      <c r="AD34" s="399">
        <f t="shared" si="21"/>
        <v>5988238.1694836393</v>
      </c>
      <c r="AE34" s="401">
        <v>-2081262</v>
      </c>
      <c r="AF34" s="411">
        <f t="shared" si="22"/>
        <v>3906976.1694836393</v>
      </c>
      <c r="AG34" s="399">
        <v>132284.59089999995</v>
      </c>
      <c r="AH34" s="399">
        <f t="shared" si="23"/>
        <v>4039260.7603836395</v>
      </c>
      <c r="AI34" s="411">
        <f t="shared" si="24"/>
        <v>417.45658398158344</v>
      </c>
      <c r="AJ34" s="399">
        <f t="shared" si="25"/>
        <v>431.59106318876371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41">
        <f t="shared" si="11"/>
        <v>1391890.9604937781</v>
      </c>
      <c r="E35" s="535">
        <v>1080140.3700378395</v>
      </c>
      <c r="F35" s="400">
        <v>2472031.3305316176</v>
      </c>
      <c r="G35" s="400">
        <v>2656717.1701602526</v>
      </c>
      <c r="H35" s="404">
        <f t="shared" si="12"/>
        <v>5128748.5006918702</v>
      </c>
      <c r="I35" s="427">
        <v>732795.93461063458</v>
      </c>
      <c r="J35" s="405">
        <f t="shared" si="13"/>
        <v>5861544.4353025053</v>
      </c>
      <c r="K35" s="429">
        <v>-1124940</v>
      </c>
      <c r="L35" s="414">
        <f t="shared" si="14"/>
        <v>4736604.4353025053</v>
      </c>
      <c r="M35" s="431">
        <v>-585832.70790000015</v>
      </c>
      <c r="N35" s="405">
        <f t="shared" si="15"/>
        <v>4150771.727402505</v>
      </c>
      <c r="O35" s="411">
        <f t="shared" si="2"/>
        <v>592.22361031539197</v>
      </c>
      <c r="P35" s="399">
        <f t="shared" si="3"/>
        <v>518.97620997780757</v>
      </c>
      <c r="Q35" s="412">
        <v>5</v>
      </c>
      <c r="R35" s="412">
        <v>5</v>
      </c>
      <c r="S35" s="452">
        <f t="shared" si="16"/>
        <v>388547.79707138427</v>
      </c>
      <c r="T35" s="416">
        <f t="shared" si="17"/>
        <v>8.9361254785644537E-2</v>
      </c>
      <c r="U35" s="454">
        <f t="shared" si="18"/>
        <v>50.814490874335888</v>
      </c>
      <c r="V35" s="627">
        <f t="shared" si="19"/>
        <v>50.814490874335888</v>
      </c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 t="shared" si="20"/>
        <v>4118305.707972927</v>
      </c>
      <c r="AC35" s="400">
        <v>1391697.930258194</v>
      </c>
      <c r="AD35" s="399">
        <f t="shared" si="21"/>
        <v>5510003.638231121</v>
      </c>
      <c r="AE35" s="401">
        <v>-1161947</v>
      </c>
      <c r="AF35" s="411">
        <f t="shared" si="22"/>
        <v>4348056.638231121</v>
      </c>
      <c r="AG35" s="399">
        <v>-792304.78970000031</v>
      </c>
      <c r="AH35" s="399">
        <f t="shared" si="23"/>
        <v>3555751.8485311205</v>
      </c>
      <c r="AI35" s="411">
        <f t="shared" si="24"/>
        <v>541.40911944105608</v>
      </c>
      <c r="AJ35" s="399">
        <f t="shared" si="25"/>
        <v>442.75331198245806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41">
        <f t="shared" si="11"/>
        <v>-654515.91562570038</v>
      </c>
      <c r="E36" s="535">
        <v>502439.93782891391</v>
      </c>
      <c r="F36" s="400">
        <v>-152075.97779678646</v>
      </c>
      <c r="G36" s="400">
        <v>821466.77204264642</v>
      </c>
      <c r="H36" s="404">
        <f t="shared" si="12"/>
        <v>669390.79424585996</v>
      </c>
      <c r="I36" s="427">
        <v>518550.07760858641</v>
      </c>
      <c r="J36" s="405">
        <f t="shared" si="13"/>
        <v>1187940.8718544464</v>
      </c>
      <c r="K36" s="429">
        <v>-377625</v>
      </c>
      <c r="L36" s="414">
        <f t="shared" si="14"/>
        <v>810315.87185444636</v>
      </c>
      <c r="M36" s="431">
        <v>-48423.503099999987</v>
      </c>
      <c r="N36" s="405">
        <f t="shared" si="15"/>
        <v>761892.36875444639</v>
      </c>
      <c r="O36" s="411">
        <f t="shared" si="2"/>
        <v>270.01528552297447</v>
      </c>
      <c r="P36" s="399">
        <f t="shared" si="3"/>
        <v>253.87949641934236</v>
      </c>
      <c r="Q36" s="412">
        <v>12</v>
      </c>
      <c r="R36" s="412">
        <v>12</v>
      </c>
      <c r="S36" s="452">
        <f t="shared" si="16"/>
        <v>718367.75883575983</v>
      </c>
      <c r="T36" s="416">
        <f t="shared" si="17"/>
        <v>7.8127515100801102</v>
      </c>
      <c r="U36" s="454">
        <f t="shared" si="18"/>
        <v>239.97669910719969</v>
      </c>
      <c r="V36" s="627">
        <f t="shared" si="19"/>
        <v>239.97669910719969</v>
      </c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 t="shared" si="20"/>
        <v>-169050.08368382149</v>
      </c>
      <c r="AC36" s="400">
        <v>704029.19670250802</v>
      </c>
      <c r="AD36" s="399">
        <f t="shared" si="21"/>
        <v>534979.11301868653</v>
      </c>
      <c r="AE36" s="401">
        <v>-443031</v>
      </c>
      <c r="AF36" s="411">
        <f t="shared" si="22"/>
        <v>91948.113018686534</v>
      </c>
      <c r="AG36" s="399">
        <v>-7880.6500000000015</v>
      </c>
      <c r="AH36" s="399">
        <f t="shared" si="23"/>
        <v>84067.46301868654</v>
      </c>
      <c r="AI36" s="411">
        <f t="shared" si="24"/>
        <v>30.038586415774759</v>
      </c>
      <c r="AJ36" s="399">
        <f t="shared" si="25"/>
        <v>27.46405194991393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41">
        <f t="shared" si="11"/>
        <v>255545544.10502794</v>
      </c>
      <c r="E37" s="535">
        <v>99308275.762855679</v>
      </c>
      <c r="F37" s="400">
        <v>354853819.86788362</v>
      </c>
      <c r="G37" s="400">
        <v>-59661438.269037366</v>
      </c>
      <c r="H37" s="404">
        <f t="shared" si="12"/>
        <v>295192381.59884626</v>
      </c>
      <c r="I37" s="427">
        <v>72023595.608879149</v>
      </c>
      <c r="J37" s="405">
        <f t="shared" si="13"/>
        <v>367215977.20772541</v>
      </c>
      <c r="K37" s="429">
        <v>55938847</v>
      </c>
      <c r="L37" s="414">
        <f t="shared" si="14"/>
        <v>423154824.20772541</v>
      </c>
      <c r="M37" s="431">
        <v>-107484712.61542059</v>
      </c>
      <c r="N37" s="405">
        <f t="shared" si="15"/>
        <v>315670111.59230483</v>
      </c>
      <c r="O37" s="411">
        <f t="shared" si="2"/>
        <v>627.36074752813261</v>
      </c>
      <c r="P37" s="399">
        <f t="shared" si="3"/>
        <v>468.00609576323916</v>
      </c>
      <c r="Q37" s="412">
        <v>1</v>
      </c>
      <c r="R37" s="413">
        <v>31</v>
      </c>
      <c r="S37" s="452">
        <f t="shared" si="16"/>
        <v>120904242.68397045</v>
      </c>
      <c r="T37" s="416">
        <f t="shared" si="17"/>
        <v>0.40001326738379872</v>
      </c>
      <c r="U37" s="454">
        <f t="shared" si="18"/>
        <v>172.18328283725367</v>
      </c>
      <c r="V37" s="627">
        <f t="shared" si="19"/>
        <v>172.18328283725367</v>
      </c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 t="shared" si="20"/>
        <v>169795267.63544917</v>
      </c>
      <c r="AC37" s="400">
        <v>89144112.888305768</v>
      </c>
      <c r="AD37" s="399">
        <f t="shared" si="21"/>
        <v>258939380.52375495</v>
      </c>
      <c r="AE37" s="401">
        <v>43311201</v>
      </c>
      <c r="AF37" s="411">
        <f t="shared" si="22"/>
        <v>302250581.52375495</v>
      </c>
      <c r="AG37" s="399">
        <v>-96871764.768180057</v>
      </c>
      <c r="AH37" s="399">
        <f t="shared" si="23"/>
        <v>205378816.75557488</v>
      </c>
      <c r="AI37" s="411">
        <f t="shared" si="24"/>
        <v>455.17746469087894</v>
      </c>
      <c r="AJ37" s="399">
        <f t="shared" si="25"/>
        <v>309.29240447025558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41">
        <f t="shared" si="11"/>
        <v>142359248.72469708</v>
      </c>
      <c r="E38" s="535">
        <v>44357599.558546007</v>
      </c>
      <c r="F38" s="400">
        <v>186716848.28324309</v>
      </c>
      <c r="G38" s="400">
        <v>-4106519.3348600878</v>
      </c>
      <c r="H38" s="404">
        <f t="shared" si="12"/>
        <v>182610328.948383</v>
      </c>
      <c r="I38" s="427">
        <v>19439473.412511222</v>
      </c>
      <c r="J38" s="405">
        <f t="shared" si="13"/>
        <v>202049802.36089423</v>
      </c>
      <c r="K38" s="429">
        <v>35006896</v>
      </c>
      <c r="L38" s="414">
        <f t="shared" si="14"/>
        <v>237056698.36089423</v>
      </c>
      <c r="M38" s="431">
        <v>-6029814.6229559956</v>
      </c>
      <c r="N38" s="405">
        <f t="shared" si="15"/>
        <v>231026883.73793823</v>
      </c>
      <c r="O38" s="411">
        <f t="shared" si="2"/>
        <v>958.02547803289735</v>
      </c>
      <c r="P38" s="399">
        <f t="shared" si="3"/>
        <v>933.65697852813867</v>
      </c>
      <c r="Q38" s="412">
        <v>1</v>
      </c>
      <c r="R38" s="413">
        <v>32</v>
      </c>
      <c r="S38" s="452">
        <f t="shared" si="16"/>
        <v>57914780.743456632</v>
      </c>
      <c r="T38" s="416">
        <f t="shared" si="17"/>
        <v>0.32328994527754923</v>
      </c>
      <c r="U38" s="454">
        <f t="shared" si="18"/>
        <v>220.2664162731603</v>
      </c>
      <c r="V38" s="627">
        <f t="shared" si="19"/>
        <v>220.2664162731603</v>
      </c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 t="shared" si="20"/>
        <v>126932725.11974357</v>
      </c>
      <c r="AC38" s="400">
        <v>30298277.497694023</v>
      </c>
      <c r="AD38" s="399">
        <f t="shared" si="21"/>
        <v>157231002.6174376</v>
      </c>
      <c r="AE38" s="401">
        <v>21910915</v>
      </c>
      <c r="AF38" s="411">
        <f t="shared" si="22"/>
        <v>179141917.6174376</v>
      </c>
      <c r="AG38" s="399">
        <v>-6177671.4814700019</v>
      </c>
      <c r="AH38" s="399">
        <f t="shared" si="23"/>
        <v>172964246.13596761</v>
      </c>
      <c r="AI38" s="411">
        <f t="shared" si="24"/>
        <v>737.75906175973705</v>
      </c>
      <c r="AJ38" s="399">
        <f t="shared" si="25"/>
        <v>712.31759514686917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41">
        <f t="shared" si="11"/>
        <v>-128002.42222035694</v>
      </c>
      <c r="E39" s="535">
        <v>272069.25168968563</v>
      </c>
      <c r="F39" s="400">
        <v>144066.82946932869</v>
      </c>
      <c r="G39" s="400">
        <v>303754.22466936085</v>
      </c>
      <c r="H39" s="404">
        <f t="shared" si="12"/>
        <v>447821.05413868953</v>
      </c>
      <c r="I39" s="427">
        <v>351973.3447873565</v>
      </c>
      <c r="J39" s="405">
        <f t="shared" si="13"/>
        <v>799794.39892604598</v>
      </c>
      <c r="K39" s="429">
        <v>-539473</v>
      </c>
      <c r="L39" s="414">
        <f t="shared" si="14"/>
        <v>260321.39892604598</v>
      </c>
      <c r="M39" s="431">
        <v>35721.709860000017</v>
      </c>
      <c r="N39" s="405">
        <f t="shared" si="15"/>
        <v>296043.10878604598</v>
      </c>
      <c r="O39" s="411">
        <f t="shared" si="2"/>
        <v>126.24704118624926</v>
      </c>
      <c r="P39" s="399">
        <f t="shared" si="3"/>
        <v>143.57085780118621</v>
      </c>
      <c r="Q39" s="412">
        <v>10</v>
      </c>
      <c r="R39" s="412">
        <v>10</v>
      </c>
      <c r="S39" s="452">
        <f t="shared" si="16"/>
        <v>204693.90334206517</v>
      </c>
      <c r="T39" s="416">
        <f t="shared" si="17"/>
        <v>3.6797253083780999</v>
      </c>
      <c r="U39" s="454">
        <f t="shared" si="18"/>
        <v>99.643743441638634</v>
      </c>
      <c r="V39" s="627">
        <f t="shared" si="19"/>
        <v>99.643743441638634</v>
      </c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 t="shared" si="20"/>
        <v>211530.54033956514</v>
      </c>
      <c r="AC39" s="400">
        <v>448682.95524441573</v>
      </c>
      <c r="AD39" s="399">
        <f t="shared" si="21"/>
        <v>660213.49558398081</v>
      </c>
      <c r="AE39" s="401">
        <v>-604586</v>
      </c>
      <c r="AF39" s="411">
        <f t="shared" si="22"/>
        <v>55627.49558398081</v>
      </c>
      <c r="AG39" s="399">
        <v>-24461.537600000011</v>
      </c>
      <c r="AH39" s="399">
        <f t="shared" si="23"/>
        <v>31165.957983980799</v>
      </c>
      <c r="AI39" s="411">
        <f t="shared" si="24"/>
        <v>26.603297744610622</v>
      </c>
      <c r="AJ39" s="399">
        <f t="shared" si="25"/>
        <v>14.904810131028599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41">
        <f t="shared" si="11"/>
        <v>12639221.659355883</v>
      </c>
      <c r="E40" s="535">
        <v>2803526.916771437</v>
      </c>
      <c r="F40" s="400">
        <v>15442748.576127321</v>
      </c>
      <c r="G40" s="400">
        <v>6279039.7376398472</v>
      </c>
      <c r="H40" s="404">
        <f t="shared" si="12"/>
        <v>21721788.313767169</v>
      </c>
      <c r="I40" s="427">
        <v>1892880.9795729837</v>
      </c>
      <c r="J40" s="405">
        <f t="shared" si="13"/>
        <v>23614669.293340154</v>
      </c>
      <c r="K40" s="429">
        <v>-5195002</v>
      </c>
      <c r="L40" s="414">
        <f t="shared" si="14"/>
        <v>18419667.293340154</v>
      </c>
      <c r="M40" s="431">
        <v>-2572437.3435389996</v>
      </c>
      <c r="N40" s="405">
        <f t="shared" si="15"/>
        <v>15847229.949801154</v>
      </c>
      <c r="O40" s="411">
        <f t="shared" si="2"/>
        <v>804.87949719642359</v>
      </c>
      <c r="P40" s="399">
        <f t="shared" si="3"/>
        <v>692.47235961551905</v>
      </c>
      <c r="Q40" s="412">
        <v>7</v>
      </c>
      <c r="R40" s="412">
        <v>7</v>
      </c>
      <c r="S40" s="452">
        <f t="shared" si="16"/>
        <v>1057394.0335463099</v>
      </c>
      <c r="T40" s="416">
        <f t="shared" si="17"/>
        <v>6.0901819578830035E-2</v>
      </c>
      <c r="U40" s="454">
        <f t="shared" si="18"/>
        <v>48.122610137458196</v>
      </c>
      <c r="V40" s="627">
        <f t="shared" si="19"/>
        <v>48.122610137458196</v>
      </c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 t="shared" si="20"/>
        <v>19356760.851317301</v>
      </c>
      <c r="AC40" s="400">
        <v>3417359.4084765422</v>
      </c>
      <c r="AD40" s="399">
        <f t="shared" si="21"/>
        <v>22774120.259793844</v>
      </c>
      <c r="AE40" s="401">
        <v>-5411847</v>
      </c>
      <c r="AF40" s="411">
        <f t="shared" si="22"/>
        <v>17362273.259793844</v>
      </c>
      <c r="AG40" s="399">
        <v>-1999106.5513200003</v>
      </c>
      <c r="AH40" s="399">
        <f t="shared" si="23"/>
        <v>15363166.708473844</v>
      </c>
      <c r="AI40" s="411">
        <f t="shared" si="24"/>
        <v>756.75688705896539</v>
      </c>
      <c r="AJ40" s="399">
        <f t="shared" si="25"/>
        <v>669.62327108372244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41">
        <f t="shared" si="11"/>
        <v>792096.51717050374</v>
      </c>
      <c r="E41" s="535">
        <v>1274558.3797424671</v>
      </c>
      <c r="F41" s="400">
        <v>2066654.8969129708</v>
      </c>
      <c r="G41" s="400">
        <v>3982234.5564156026</v>
      </c>
      <c r="H41" s="404">
        <f t="shared" si="12"/>
        <v>6048889.4533285731</v>
      </c>
      <c r="I41" s="427">
        <v>1440479.2013762896</v>
      </c>
      <c r="J41" s="405">
        <f t="shared" si="13"/>
        <v>7489368.6547048632</v>
      </c>
      <c r="K41" s="429">
        <v>1074556</v>
      </c>
      <c r="L41" s="414">
        <f t="shared" si="14"/>
        <v>8563924.6547048632</v>
      </c>
      <c r="M41" s="431">
        <v>217247.33766000011</v>
      </c>
      <c r="N41" s="405">
        <f t="shared" si="15"/>
        <v>8781171.9923648629</v>
      </c>
      <c r="O41" s="411">
        <f t="shared" si="2"/>
        <v>887.82134093975355</v>
      </c>
      <c r="P41" s="399">
        <f t="shared" si="3"/>
        <v>910.34335396691506</v>
      </c>
      <c r="Q41" s="412">
        <v>4</v>
      </c>
      <c r="R41" s="412">
        <v>4</v>
      </c>
      <c r="S41" s="452">
        <f t="shared" si="16"/>
        <v>377694.51635486353</v>
      </c>
      <c r="T41" s="416">
        <f t="shared" si="17"/>
        <v>4.6137783811559308E-2</v>
      </c>
      <c r="U41" s="454">
        <f t="shared" si="18"/>
        <v>47.77720155032307</v>
      </c>
      <c r="V41" s="627">
        <f t="shared" si="19"/>
        <v>47.77720155032307</v>
      </c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 t="shared" si="20"/>
        <v>4861535.7254192177</v>
      </c>
      <c r="AC41" s="400">
        <v>2140556.412930782</v>
      </c>
      <c r="AD41" s="399">
        <f t="shared" si="21"/>
        <v>7002092.1383499997</v>
      </c>
      <c r="AE41" s="401">
        <v>1184138</v>
      </c>
      <c r="AF41" s="411">
        <f t="shared" si="22"/>
        <v>8186230.1383499997</v>
      </c>
      <c r="AG41" s="399">
        <v>213171.58249999993</v>
      </c>
      <c r="AH41" s="399">
        <f t="shared" si="23"/>
        <v>8399401.7208500002</v>
      </c>
      <c r="AI41" s="411">
        <f t="shared" si="24"/>
        <v>840.04413938943048</v>
      </c>
      <c r="AJ41" s="399">
        <f t="shared" si="25"/>
        <v>861.91910937403793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41">
        <f t="shared" si="11"/>
        <v>125217.04724067909</v>
      </c>
      <c r="E42" s="535">
        <v>305441.73164107505</v>
      </c>
      <c r="F42" s="400">
        <v>430658.77888175414</v>
      </c>
      <c r="G42" s="400">
        <v>1131983.2281112976</v>
      </c>
      <c r="H42" s="404">
        <f t="shared" si="12"/>
        <v>1562642.0069930516</v>
      </c>
      <c r="I42" s="427">
        <v>347484.36015546625</v>
      </c>
      <c r="J42" s="405">
        <f t="shared" si="13"/>
        <v>1910126.3671485179</v>
      </c>
      <c r="K42" s="429">
        <v>-547163</v>
      </c>
      <c r="L42" s="414">
        <f t="shared" si="14"/>
        <v>1362963.3671485179</v>
      </c>
      <c r="M42" s="431">
        <v>-24920.184899999993</v>
      </c>
      <c r="N42" s="405">
        <f t="shared" si="15"/>
        <v>1338043.1822485179</v>
      </c>
      <c r="O42" s="411">
        <f t="shared" si="2"/>
        <v>641.3945257169496</v>
      </c>
      <c r="P42" s="399">
        <f t="shared" si="3"/>
        <v>629.66737988165551</v>
      </c>
      <c r="Q42" s="412">
        <v>5</v>
      </c>
      <c r="R42" s="412">
        <v>5</v>
      </c>
      <c r="S42" s="452">
        <f t="shared" si="16"/>
        <v>85462.415043066954</v>
      </c>
      <c r="T42" s="416">
        <f t="shared" si="17"/>
        <v>6.6898122386692738E-2</v>
      </c>
      <c r="U42" s="454">
        <f t="shared" si="18"/>
        <v>50.232585825486922</v>
      </c>
      <c r="V42" s="627">
        <f t="shared" si="19"/>
        <v>50.232585825486922</v>
      </c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 t="shared" si="20"/>
        <v>1367792.5979521808</v>
      </c>
      <c r="AC42" s="400">
        <v>488886.35415327025</v>
      </c>
      <c r="AD42" s="399">
        <f t="shared" si="21"/>
        <v>1856678.9521054509</v>
      </c>
      <c r="AE42" s="401">
        <v>-579178</v>
      </c>
      <c r="AF42" s="411">
        <f t="shared" si="22"/>
        <v>1277500.9521054509</v>
      </c>
      <c r="AG42" s="399">
        <v>-29946.470000000016</v>
      </c>
      <c r="AH42" s="399">
        <f t="shared" si="23"/>
        <v>1247554.4821054509</v>
      </c>
      <c r="AI42" s="411">
        <f t="shared" si="24"/>
        <v>591.16193989146268</v>
      </c>
      <c r="AJ42" s="399">
        <f t="shared" si="25"/>
        <v>577.30424900761261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41">
        <f t="shared" si="11"/>
        <v>1775191.4585096901</v>
      </c>
      <c r="E43" s="535">
        <v>306093.34129829082</v>
      </c>
      <c r="F43" s="400">
        <v>2081284.7998079809</v>
      </c>
      <c r="G43" s="400">
        <v>1015450.043168533</v>
      </c>
      <c r="H43" s="404">
        <f t="shared" si="12"/>
        <v>3096734.8429765138</v>
      </c>
      <c r="I43" s="427">
        <v>361131.20175991615</v>
      </c>
      <c r="J43" s="405">
        <f t="shared" si="13"/>
        <v>3457866.04473643</v>
      </c>
      <c r="K43" s="429">
        <v>-485611</v>
      </c>
      <c r="L43" s="414">
        <f t="shared" si="14"/>
        <v>2972255.04473643</v>
      </c>
      <c r="M43" s="431">
        <v>-33504.730200000005</v>
      </c>
      <c r="N43" s="405">
        <f t="shared" si="15"/>
        <v>2938750.3145364299</v>
      </c>
      <c r="O43" s="411">
        <f t="shared" si="2"/>
        <v>1440.7440837306981</v>
      </c>
      <c r="P43" s="399">
        <f t="shared" si="3"/>
        <v>1424.5033032168831</v>
      </c>
      <c r="Q43" s="412">
        <v>18</v>
      </c>
      <c r="R43" s="412">
        <v>18</v>
      </c>
      <c r="S43" s="452">
        <f t="shared" si="16"/>
        <v>299716.78325058706</v>
      </c>
      <c r="T43" s="416">
        <f t="shared" si="17"/>
        <v>0.1121468633657482</v>
      </c>
      <c r="U43" s="454">
        <f t="shared" si="18"/>
        <v>164.46029123507105</v>
      </c>
      <c r="V43" s="627">
        <f t="shared" si="19"/>
        <v>164.46029123507105</v>
      </c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 t="shared" si="20"/>
        <v>2665262.5033980766</v>
      </c>
      <c r="AC43" s="400">
        <v>500423.75808776653</v>
      </c>
      <c r="AD43" s="399">
        <f t="shared" si="21"/>
        <v>3165686.261485843</v>
      </c>
      <c r="AE43" s="401">
        <v>-493148</v>
      </c>
      <c r="AF43" s="411">
        <f t="shared" si="22"/>
        <v>2672538.261485843</v>
      </c>
      <c r="AG43" s="399">
        <v>14185.170000000006</v>
      </c>
      <c r="AH43" s="399">
        <f t="shared" si="23"/>
        <v>2686723.4314858429</v>
      </c>
      <c r="AI43" s="411">
        <f t="shared" si="24"/>
        <v>1276.283792495627</v>
      </c>
      <c r="AJ43" s="399">
        <f t="shared" si="25"/>
        <v>1283.0579902033635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41">
        <f t="shared" si="11"/>
        <v>5750806.216748625</v>
      </c>
      <c r="E44" s="535">
        <v>7022879.7538065482</v>
      </c>
      <c r="F44" s="400">
        <v>12773685.970555173</v>
      </c>
      <c r="G44" s="400">
        <v>-136556.22956492784</v>
      </c>
      <c r="H44" s="404">
        <f t="shared" si="12"/>
        <v>12637129.740990246</v>
      </c>
      <c r="I44" s="427">
        <v>3749093.6870227093</v>
      </c>
      <c r="J44" s="405">
        <f t="shared" si="13"/>
        <v>16386223.428012956</v>
      </c>
      <c r="K44" s="429">
        <v>-438732</v>
      </c>
      <c r="L44" s="414">
        <f t="shared" si="14"/>
        <v>15947491.428012956</v>
      </c>
      <c r="M44" s="431">
        <v>-27870.601440000348</v>
      </c>
      <c r="N44" s="405">
        <f t="shared" si="15"/>
        <v>15919620.826572955</v>
      </c>
      <c r="O44" s="411">
        <f t="shared" si="2"/>
        <v>340.02455018044299</v>
      </c>
      <c r="P44" s="399">
        <f t="shared" si="3"/>
        <v>339.43030695663111</v>
      </c>
      <c r="Q44" s="412">
        <v>1</v>
      </c>
      <c r="R44" s="413">
        <v>35</v>
      </c>
      <c r="S44" s="452">
        <f t="shared" si="16"/>
        <v>4096442.3255081009</v>
      </c>
      <c r="T44" s="416">
        <f t="shared" si="17"/>
        <v>0.34566073349930437</v>
      </c>
      <c r="U44" s="454">
        <f t="shared" si="18"/>
        <v>86.780771679580653</v>
      </c>
      <c r="V44" s="627">
        <f t="shared" si="19"/>
        <v>86.780771679580653</v>
      </c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 t="shared" si="20"/>
        <v>6919298.7446485423</v>
      </c>
      <c r="AC44" s="400">
        <v>6611095.3578563128</v>
      </c>
      <c r="AD44" s="399">
        <f t="shared" si="21"/>
        <v>13530394.102504855</v>
      </c>
      <c r="AE44" s="401">
        <v>-1679345</v>
      </c>
      <c r="AF44" s="411">
        <f t="shared" si="22"/>
        <v>11851049.102504855</v>
      </c>
      <c r="AG44" s="399">
        <v>-141883.22260000044</v>
      </c>
      <c r="AH44" s="399">
        <f t="shared" si="23"/>
        <v>11709165.879904855</v>
      </c>
      <c r="AI44" s="411">
        <f t="shared" si="24"/>
        <v>253.24377850086233</v>
      </c>
      <c r="AJ44" s="399">
        <f t="shared" si="25"/>
        <v>250.21189135852416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41">
        <f t="shared" si="11"/>
        <v>3783682.1591777075</v>
      </c>
      <c r="E45" s="535">
        <v>1283785.8402727807</v>
      </c>
      <c r="F45" s="400">
        <v>5067467.999450488</v>
      </c>
      <c r="G45" s="400">
        <v>3827579.1002644775</v>
      </c>
      <c r="H45" s="404">
        <f t="shared" si="12"/>
        <v>8895047.0997149646</v>
      </c>
      <c r="I45" s="427">
        <v>920546.44722506776</v>
      </c>
      <c r="J45" s="405">
        <f t="shared" si="13"/>
        <v>9815593.5469400324</v>
      </c>
      <c r="K45" s="429">
        <v>-1268321</v>
      </c>
      <c r="L45" s="414">
        <f t="shared" si="14"/>
        <v>8547272.5469400324</v>
      </c>
      <c r="M45" s="431">
        <v>-99464.042339999985</v>
      </c>
      <c r="N45" s="405">
        <f t="shared" si="15"/>
        <v>8447808.5046000332</v>
      </c>
      <c r="O45" s="411">
        <f t="shared" si="2"/>
        <v>828.30434605485345</v>
      </c>
      <c r="P45" s="399">
        <f t="shared" si="3"/>
        <v>818.66542345188805</v>
      </c>
      <c r="Q45" s="412">
        <v>6</v>
      </c>
      <c r="R45" s="412">
        <v>6</v>
      </c>
      <c r="S45" s="452">
        <f t="shared" si="16"/>
        <v>575783.76434679329</v>
      </c>
      <c r="T45" s="416">
        <f t="shared" si="17"/>
        <v>7.2230392596686635E-2</v>
      </c>
      <c r="U45" s="454">
        <f t="shared" si="18"/>
        <v>51.128877341463635</v>
      </c>
      <c r="V45" s="627">
        <f t="shared" si="19"/>
        <v>51.128877341463635</v>
      </c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 t="shared" si="20"/>
        <v>7622119.3866600432</v>
      </c>
      <c r="AC45" s="400">
        <v>1713555.3959331969</v>
      </c>
      <c r="AD45" s="399">
        <f t="shared" si="21"/>
        <v>9335674.7825932391</v>
      </c>
      <c r="AE45" s="401">
        <v>-1364186</v>
      </c>
      <c r="AF45" s="411">
        <f t="shared" si="22"/>
        <v>7971488.7825932391</v>
      </c>
      <c r="AG45" s="399">
        <v>-104922.97410000002</v>
      </c>
      <c r="AH45" s="399">
        <f t="shared" si="23"/>
        <v>7866565.8084932389</v>
      </c>
      <c r="AI45" s="411">
        <f t="shared" si="24"/>
        <v>777.17546871338982</v>
      </c>
      <c r="AJ45" s="399">
        <f t="shared" si="25"/>
        <v>766.94606692924231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41">
        <f t="shared" si="11"/>
        <v>7843386.0360245816</v>
      </c>
      <c r="E46" s="535">
        <v>9427254.5567440614</v>
      </c>
      <c r="F46" s="400">
        <v>17270640.592768643</v>
      </c>
      <c r="G46" s="400">
        <v>6805371.7640928486</v>
      </c>
      <c r="H46" s="404">
        <f t="shared" si="12"/>
        <v>24076012.356861491</v>
      </c>
      <c r="I46" s="427">
        <v>6111782.4553717664</v>
      </c>
      <c r="J46" s="405">
        <f t="shared" si="13"/>
        <v>30187794.812233258</v>
      </c>
      <c r="K46" s="429">
        <v>-12751843</v>
      </c>
      <c r="L46" s="414">
        <f t="shared" si="14"/>
        <v>17435951.812233258</v>
      </c>
      <c r="M46" s="431">
        <v>83345.099999999162</v>
      </c>
      <c r="N46" s="405">
        <f t="shared" si="15"/>
        <v>17519296.912233256</v>
      </c>
      <c r="O46" s="411">
        <f t="shared" si="2"/>
        <v>255.21380307430229</v>
      </c>
      <c r="P46" s="399">
        <f t="shared" si="3"/>
        <v>256.43374335445856</v>
      </c>
      <c r="Q46" s="412">
        <v>5</v>
      </c>
      <c r="R46" s="412">
        <v>5</v>
      </c>
      <c r="S46" s="452">
        <f t="shared" si="16"/>
        <v>3111218.8824371509</v>
      </c>
      <c r="T46" s="416">
        <f t="shared" si="17"/>
        <v>0.21719210387271318</v>
      </c>
      <c r="U46" s="454">
        <f t="shared" si="18"/>
        <v>44.689091791788201</v>
      </c>
      <c r="V46" s="627">
        <f t="shared" si="19"/>
        <v>44.689091791788201</v>
      </c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 t="shared" si="20"/>
        <v>17441670.128274199</v>
      </c>
      <c r="AC46" s="400">
        <v>10403021.801521907</v>
      </c>
      <c r="AD46" s="399">
        <f t="shared" si="21"/>
        <v>27844691.929796107</v>
      </c>
      <c r="AE46" s="401">
        <v>-13519959</v>
      </c>
      <c r="AF46" s="411">
        <f t="shared" si="22"/>
        <v>14324732.929796107</v>
      </c>
      <c r="AG46" s="399">
        <v>-259840.79179999954</v>
      </c>
      <c r="AH46" s="399">
        <f t="shared" si="23"/>
        <v>14064892.137996107</v>
      </c>
      <c r="AI46" s="411">
        <f t="shared" si="24"/>
        <v>210.52471128251409</v>
      </c>
      <c r="AJ46" s="399">
        <f t="shared" si="25"/>
        <v>206.70593798033755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41">
        <f t="shared" si="11"/>
        <v>2218970.3642154746</v>
      </c>
      <c r="E47" s="535">
        <v>2558624.0474112518</v>
      </c>
      <c r="F47" s="400">
        <v>4777594.4116267264</v>
      </c>
      <c r="G47" s="400">
        <v>5716852.6871153358</v>
      </c>
      <c r="H47" s="404">
        <f t="shared" si="12"/>
        <v>10494447.098742062</v>
      </c>
      <c r="I47" s="427">
        <v>1943745.2944886847</v>
      </c>
      <c r="J47" s="405">
        <f t="shared" si="13"/>
        <v>12438192.393230747</v>
      </c>
      <c r="K47" s="429">
        <v>-2282506</v>
      </c>
      <c r="L47" s="414">
        <f t="shared" si="14"/>
        <v>10155686.393230747</v>
      </c>
      <c r="M47" s="431">
        <v>164223.18504000001</v>
      </c>
      <c r="N47" s="405">
        <f t="shared" si="15"/>
        <v>10319909.578270748</v>
      </c>
      <c r="O47" s="411">
        <f t="shared" si="2"/>
        <v>565.68185780820738</v>
      </c>
      <c r="P47" s="399">
        <f t="shared" si="3"/>
        <v>574.82925295330858</v>
      </c>
      <c r="Q47" s="412">
        <v>7</v>
      </c>
      <c r="R47" s="412">
        <v>7</v>
      </c>
      <c r="S47" s="452">
        <f t="shared" si="16"/>
        <v>908499.1038020812</v>
      </c>
      <c r="T47" s="416">
        <f t="shared" si="17"/>
        <v>9.8245993659139177E-2</v>
      </c>
      <c r="U47" s="454">
        <f t="shared" si="18"/>
        <v>55.66104872825224</v>
      </c>
      <c r="V47" s="627">
        <f t="shared" si="19"/>
        <v>55.66104872825224</v>
      </c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 t="shared" si="20"/>
        <v>8858771.5368028358</v>
      </c>
      <c r="AC47" s="400">
        <v>3072896.7526258295</v>
      </c>
      <c r="AD47" s="399">
        <f t="shared" si="21"/>
        <v>11931668.289428666</v>
      </c>
      <c r="AE47" s="401">
        <v>-2684481</v>
      </c>
      <c r="AF47" s="411">
        <f t="shared" si="22"/>
        <v>9247187.2894286662</v>
      </c>
      <c r="AG47" s="399">
        <v>113638.973</v>
      </c>
      <c r="AH47" s="399">
        <f t="shared" si="23"/>
        <v>9360826.2624286655</v>
      </c>
      <c r="AI47" s="411">
        <f t="shared" si="24"/>
        <v>510.02080907995514</v>
      </c>
      <c r="AJ47" s="399">
        <f t="shared" si="25"/>
        <v>516.28847070920881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41">
        <f t="shared" si="11"/>
        <v>6116280.9414096437</v>
      </c>
      <c r="E48" s="535">
        <v>1443843.7290396255</v>
      </c>
      <c r="F48" s="400">
        <v>7560124.670449269</v>
      </c>
      <c r="G48" s="400">
        <v>5493137.8700356977</v>
      </c>
      <c r="H48" s="404">
        <f t="shared" si="12"/>
        <v>13053262.540484967</v>
      </c>
      <c r="I48" s="427">
        <v>721684.24410468037</v>
      </c>
      <c r="J48" s="405">
        <f t="shared" si="13"/>
        <v>13774946.784589646</v>
      </c>
      <c r="K48" s="429">
        <v>116217</v>
      </c>
      <c r="L48" s="414">
        <f t="shared" si="14"/>
        <v>13891163.784589646</v>
      </c>
      <c r="M48" s="431">
        <v>100855.90551000001</v>
      </c>
      <c r="N48" s="405">
        <f t="shared" si="15"/>
        <v>13992019.690099647</v>
      </c>
      <c r="O48" s="411">
        <f t="shared" si="2"/>
        <v>1422.4005513608076</v>
      </c>
      <c r="P48" s="399">
        <f t="shared" si="3"/>
        <v>1432.7277995187023</v>
      </c>
      <c r="Q48" s="412">
        <v>17</v>
      </c>
      <c r="R48" s="412">
        <v>17</v>
      </c>
      <c r="S48" s="452">
        <f t="shared" si="16"/>
        <v>942179.99781630747</v>
      </c>
      <c r="T48" s="416">
        <f t="shared" si="17"/>
        <v>7.2760921886294391E-2</v>
      </c>
      <c r="U48" s="454">
        <f t="shared" si="18"/>
        <v>108.18317728455281</v>
      </c>
      <c r="V48" s="627">
        <f t="shared" si="19"/>
        <v>108.18317728455281</v>
      </c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 t="shared" si="20"/>
        <v>11597979.932691116</v>
      </c>
      <c r="AC48" s="400">
        <v>1449196.8540822233</v>
      </c>
      <c r="AD48" s="399">
        <f t="shared" si="21"/>
        <v>13047176.786773339</v>
      </c>
      <c r="AE48" s="401">
        <v>-98193</v>
      </c>
      <c r="AF48" s="411">
        <f t="shared" si="22"/>
        <v>12948983.786773339</v>
      </c>
      <c r="AG48" s="399">
        <v>275476.00140000007</v>
      </c>
      <c r="AH48" s="399">
        <f t="shared" si="23"/>
        <v>13224459.788173338</v>
      </c>
      <c r="AI48" s="411">
        <f t="shared" si="24"/>
        <v>1314.2173740762548</v>
      </c>
      <c r="AJ48" s="399">
        <f t="shared" si="25"/>
        <v>1342.1759655103358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41">
        <f t="shared" si="11"/>
        <v>11052591.738778183</v>
      </c>
      <c r="E49" s="535">
        <v>3007003.745757727</v>
      </c>
      <c r="F49" s="400">
        <v>14059595.48453591</v>
      </c>
      <c r="G49" s="400">
        <v>7436128.0022081425</v>
      </c>
      <c r="H49" s="404">
        <f t="shared" si="12"/>
        <v>21495723.486744054</v>
      </c>
      <c r="I49" s="427">
        <v>2296322.9965546103</v>
      </c>
      <c r="J49" s="405">
        <f t="shared" si="13"/>
        <v>23792046.483298663</v>
      </c>
      <c r="K49" s="429">
        <v>-1016332</v>
      </c>
      <c r="L49" s="414">
        <f t="shared" si="14"/>
        <v>22775714.483298663</v>
      </c>
      <c r="M49" s="431">
        <v>-35821.723979999893</v>
      </c>
      <c r="N49" s="405">
        <f t="shared" si="15"/>
        <v>22739892.759318665</v>
      </c>
      <c r="O49" s="411">
        <f t="shared" si="2"/>
        <v>1104.6519780433923</v>
      </c>
      <c r="P49" s="399">
        <f t="shared" si="3"/>
        <v>1102.9145775205484</v>
      </c>
      <c r="Q49" s="412">
        <v>11</v>
      </c>
      <c r="R49" s="412">
        <v>11</v>
      </c>
      <c r="S49" s="452">
        <f t="shared" si="16"/>
        <v>1369606.0872634351</v>
      </c>
      <c r="T49" s="416">
        <f t="shared" si="17"/>
        <v>6.3982021483041232E-2</v>
      </c>
      <c r="U49" s="454">
        <f t="shared" si="18"/>
        <v>75.561626808585061</v>
      </c>
      <c r="V49" s="627">
        <f t="shared" si="19"/>
        <v>75.561626808585061</v>
      </c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 t="shared" si="20"/>
        <v>19160490.732970838</v>
      </c>
      <c r="AC49" s="400">
        <v>3679416.6630643914</v>
      </c>
      <c r="AD49" s="399">
        <f t="shared" si="21"/>
        <v>22839907.396035228</v>
      </c>
      <c r="AE49" s="401">
        <v>-1433799</v>
      </c>
      <c r="AF49" s="411">
        <f t="shared" si="22"/>
        <v>21406108.396035228</v>
      </c>
      <c r="AG49" s="399">
        <v>-154366.17220000003</v>
      </c>
      <c r="AH49" s="399">
        <f t="shared" si="23"/>
        <v>21251742.223835226</v>
      </c>
      <c r="AI49" s="411">
        <f t="shared" si="24"/>
        <v>1029.0903512348073</v>
      </c>
      <c r="AJ49" s="399">
        <f t="shared" si="25"/>
        <v>1021.6692574316247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41">
        <f t="shared" si="11"/>
        <v>637297.79334703472</v>
      </c>
      <c r="E50" s="535">
        <v>834204.27088780177</v>
      </c>
      <c r="F50" s="400">
        <v>1471502.0642348365</v>
      </c>
      <c r="G50" s="400">
        <v>2687570.5485506472</v>
      </c>
      <c r="H50" s="404">
        <f t="shared" si="12"/>
        <v>4159072.6127854837</v>
      </c>
      <c r="I50" s="427">
        <v>798448.74171630526</v>
      </c>
      <c r="J50" s="405">
        <f t="shared" si="13"/>
        <v>4957521.3545017894</v>
      </c>
      <c r="K50" s="429">
        <v>-642496</v>
      </c>
      <c r="L50" s="414">
        <f t="shared" si="14"/>
        <v>4315025.3545017894</v>
      </c>
      <c r="M50" s="431">
        <v>561129.22026000009</v>
      </c>
      <c r="N50" s="405">
        <f t="shared" si="15"/>
        <v>4876154.5747617893</v>
      </c>
      <c r="O50" s="411">
        <f t="shared" si="2"/>
        <v>669.61908046272333</v>
      </c>
      <c r="P50" s="399">
        <f t="shared" si="3"/>
        <v>756.69686138451107</v>
      </c>
      <c r="Q50" s="412">
        <v>7</v>
      </c>
      <c r="R50" s="412">
        <v>7</v>
      </c>
      <c r="S50" s="452">
        <f t="shared" si="16"/>
        <v>428675.41793235019</v>
      </c>
      <c r="T50" s="416">
        <f t="shared" si="17"/>
        <v>0.11030283554721548</v>
      </c>
      <c r="U50" s="454">
        <f t="shared" si="18"/>
        <v>72.086802392391292</v>
      </c>
      <c r="V50" s="627">
        <f t="shared" si="19"/>
        <v>72.086802392391292</v>
      </c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 t="shared" si="20"/>
        <v>3546997.6367288046</v>
      </c>
      <c r="AC50" s="400">
        <v>1168964.2998406347</v>
      </c>
      <c r="AD50" s="399">
        <f t="shared" si="21"/>
        <v>4715961.9365694392</v>
      </c>
      <c r="AE50" s="401">
        <v>-829612</v>
      </c>
      <c r="AF50" s="411">
        <f t="shared" si="22"/>
        <v>3886349.9365694392</v>
      </c>
      <c r="AG50" s="399">
        <v>547153.52950000018</v>
      </c>
      <c r="AH50" s="399">
        <f t="shared" si="23"/>
        <v>4433503.4660694394</v>
      </c>
      <c r="AI50" s="411">
        <f t="shared" si="24"/>
        <v>597.53227807033204</v>
      </c>
      <c r="AJ50" s="399">
        <f t="shared" si="25"/>
        <v>681.65797448792114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41">
        <f t="shared" si="11"/>
        <v>18319.681061940966</v>
      </c>
      <c r="E51" s="535">
        <v>918614.90960127069</v>
      </c>
      <c r="F51" s="400">
        <v>936934.59066321165</v>
      </c>
      <c r="G51" s="400">
        <v>2634901.2489665342</v>
      </c>
      <c r="H51" s="404">
        <f t="shared" si="12"/>
        <v>3571835.839629746</v>
      </c>
      <c r="I51" s="427">
        <v>848830.85145489522</v>
      </c>
      <c r="J51" s="405">
        <f t="shared" si="13"/>
        <v>4420666.691084641</v>
      </c>
      <c r="K51" s="429">
        <v>-875471</v>
      </c>
      <c r="L51" s="414">
        <f t="shared" si="14"/>
        <v>3545195.691084641</v>
      </c>
      <c r="M51" s="431">
        <v>175324.75236000007</v>
      </c>
      <c r="N51" s="405">
        <f t="shared" si="15"/>
        <v>3720520.4434446413</v>
      </c>
      <c r="O51" s="411">
        <f t="shared" si="2"/>
        <v>517.54681621673592</v>
      </c>
      <c r="P51" s="399">
        <f t="shared" si="3"/>
        <v>543.14167057586008</v>
      </c>
      <c r="Q51" s="412">
        <v>6</v>
      </c>
      <c r="R51" s="412">
        <v>6</v>
      </c>
      <c r="S51" s="452">
        <f t="shared" si="16"/>
        <v>566713.91220034007</v>
      </c>
      <c r="T51" s="416">
        <f t="shared" si="17"/>
        <v>0.1902693903377255</v>
      </c>
      <c r="U51" s="454">
        <f t="shared" si="18"/>
        <v>79.792292571189023</v>
      </c>
      <c r="V51" s="627">
        <f t="shared" si="19"/>
        <v>79.792292571189023</v>
      </c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 t="shared" si="20"/>
        <v>2522861.5646899827</v>
      </c>
      <c r="AC51" s="400">
        <v>1354020.2141943185</v>
      </c>
      <c r="AD51" s="399">
        <f t="shared" si="21"/>
        <v>3876881.778884301</v>
      </c>
      <c r="AE51" s="401">
        <v>-898400</v>
      </c>
      <c r="AF51" s="411">
        <f t="shared" si="22"/>
        <v>2978481.778884301</v>
      </c>
      <c r="AG51" s="399">
        <v>209546.48349999997</v>
      </c>
      <c r="AH51" s="399">
        <f t="shared" si="23"/>
        <v>3188028.2623843011</v>
      </c>
      <c r="AI51" s="411">
        <f t="shared" si="24"/>
        <v>437.7545236455469</v>
      </c>
      <c r="AJ51" s="399">
        <f t="shared" si="25"/>
        <v>468.55206678193724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41">
        <f t="shared" si="11"/>
        <v>6674105.8864454608</v>
      </c>
      <c r="E52" s="535">
        <v>1260847.7996929996</v>
      </c>
      <c r="F52" s="400">
        <v>7934953.6861384604</v>
      </c>
      <c r="G52" s="400">
        <v>5791882.8272914449</v>
      </c>
      <c r="H52" s="404">
        <f t="shared" si="12"/>
        <v>13726836.513429906</v>
      </c>
      <c r="I52" s="427">
        <v>1126306.7453618362</v>
      </c>
      <c r="J52" s="405">
        <f t="shared" si="13"/>
        <v>14853143.258791743</v>
      </c>
      <c r="K52" s="429">
        <v>-418180</v>
      </c>
      <c r="L52" s="414">
        <f t="shared" si="14"/>
        <v>14434963.258791743</v>
      </c>
      <c r="M52" s="431">
        <v>167148.59805000003</v>
      </c>
      <c r="N52" s="405">
        <f t="shared" si="15"/>
        <v>14602111.856841743</v>
      </c>
      <c r="O52" s="411">
        <f t="shared" si="2"/>
        <v>1169.4858023812478</v>
      </c>
      <c r="P52" s="399">
        <f t="shared" si="3"/>
        <v>1183.0277774318838</v>
      </c>
      <c r="Q52" s="412">
        <v>14</v>
      </c>
      <c r="R52" s="412">
        <v>14</v>
      </c>
      <c r="S52" s="452">
        <f t="shared" si="16"/>
        <v>667833.14644333348</v>
      </c>
      <c r="T52" s="416">
        <f t="shared" si="17"/>
        <v>4.8509249276602787E-2</v>
      </c>
      <c r="U52" s="454">
        <f t="shared" si="18"/>
        <v>56.450786426165905</v>
      </c>
      <c r="V52" s="627">
        <f t="shared" si="19"/>
        <v>56.450786426165905</v>
      </c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 t="shared" si="20"/>
        <v>12162631.198174801</v>
      </c>
      <c r="AC52" s="400">
        <v>2178872.9141736086</v>
      </c>
      <c r="AD52" s="399">
        <f t="shared" si="21"/>
        <v>14341504.112348409</v>
      </c>
      <c r="AE52" s="401">
        <v>-574374</v>
      </c>
      <c r="AF52" s="411">
        <f t="shared" si="22"/>
        <v>13767130.112348409</v>
      </c>
      <c r="AG52" s="399">
        <v>71130.746900000027</v>
      </c>
      <c r="AH52" s="399">
        <f t="shared" si="23"/>
        <v>13838260.859248409</v>
      </c>
      <c r="AI52" s="411">
        <f t="shared" si="24"/>
        <v>1113.0350159550819</v>
      </c>
      <c r="AJ52" s="399">
        <f t="shared" si="25"/>
        <v>1118.7857433299707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41">
        <f t="shared" si="11"/>
        <v>1800522.160342529</v>
      </c>
      <c r="E53" s="535">
        <v>674112.18533219909</v>
      </c>
      <c r="F53" s="400">
        <v>2474634.345674728</v>
      </c>
      <c r="G53" s="400">
        <v>1250649.6578673408</v>
      </c>
      <c r="H53" s="404">
        <f t="shared" si="12"/>
        <v>3725284.0035420689</v>
      </c>
      <c r="I53" s="427">
        <v>746288.09527620673</v>
      </c>
      <c r="J53" s="405">
        <f t="shared" si="13"/>
        <v>4471572.0988182761</v>
      </c>
      <c r="K53" s="429">
        <v>-257617</v>
      </c>
      <c r="L53" s="414">
        <f t="shared" si="14"/>
        <v>4213955.0988182761</v>
      </c>
      <c r="M53" s="431">
        <v>101764.36710000003</v>
      </c>
      <c r="N53" s="405">
        <f t="shared" si="15"/>
        <v>4315719.4659182765</v>
      </c>
      <c r="O53" s="411">
        <f t="shared" si="2"/>
        <v>956.41286854704401</v>
      </c>
      <c r="P53" s="399">
        <f t="shared" si="3"/>
        <v>979.50963820206005</v>
      </c>
      <c r="Q53" s="412">
        <v>12</v>
      </c>
      <c r="R53" s="412">
        <v>12</v>
      </c>
      <c r="S53" s="452">
        <f t="shared" si="16"/>
        <v>502850.26371790236</v>
      </c>
      <c r="T53" s="416">
        <f t="shared" si="17"/>
        <v>0.13549880320325197</v>
      </c>
      <c r="U53" s="454">
        <f t="shared" si="18"/>
        <v>130.25417863155565</v>
      </c>
      <c r="V53" s="627">
        <f t="shared" si="19"/>
        <v>130.25417863155565</v>
      </c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 t="shared" si="20"/>
        <v>3051086.0534049943</v>
      </c>
      <c r="AC53" s="400">
        <v>1026958.7816953794</v>
      </c>
      <c r="AD53" s="399">
        <f t="shared" si="21"/>
        <v>4078044.8351003737</v>
      </c>
      <c r="AE53" s="401">
        <v>-366940</v>
      </c>
      <c r="AF53" s="411">
        <f t="shared" si="22"/>
        <v>3711104.8351003737</v>
      </c>
      <c r="AG53" s="399">
        <v>28370.340000000011</v>
      </c>
      <c r="AH53" s="399">
        <f t="shared" si="23"/>
        <v>3739475.1751003736</v>
      </c>
      <c r="AI53" s="411">
        <f t="shared" si="24"/>
        <v>826.15868991548837</v>
      </c>
      <c r="AJ53" s="399">
        <f t="shared" si="25"/>
        <v>832.47443791192643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41">
        <f t="shared" si="11"/>
        <v>11249426.662607478</v>
      </c>
      <c r="E54" s="535">
        <v>1011401.4842979386</v>
      </c>
      <c r="F54" s="400">
        <v>12260828.146905417</v>
      </c>
      <c r="G54" s="400">
        <v>-6188.502800136097</v>
      </c>
      <c r="H54" s="404">
        <f t="shared" si="12"/>
        <v>12254639.64410528</v>
      </c>
      <c r="I54" s="427">
        <v>764528.77901884099</v>
      </c>
      <c r="J54" s="405">
        <f t="shared" si="13"/>
        <v>13019168.423124122</v>
      </c>
      <c r="K54" s="429">
        <v>-608655</v>
      </c>
      <c r="L54" s="414">
        <f t="shared" si="14"/>
        <v>12410513.423124122</v>
      </c>
      <c r="M54" s="431">
        <v>1966.944359999994</v>
      </c>
      <c r="N54" s="405">
        <f t="shared" si="15"/>
        <v>12412480.367484121</v>
      </c>
      <c r="O54" s="411">
        <f t="shared" si="2"/>
        <v>1741.3376488177523</v>
      </c>
      <c r="P54" s="399">
        <f t="shared" si="3"/>
        <v>1741.6136337146233</v>
      </c>
      <c r="Q54" s="412">
        <v>19</v>
      </c>
      <c r="R54" s="412">
        <v>19</v>
      </c>
      <c r="S54" s="452">
        <f t="shared" si="16"/>
        <v>1036353.01775565</v>
      </c>
      <c r="T54" s="416">
        <f t="shared" si="17"/>
        <v>9.1114682826743273E-2</v>
      </c>
      <c r="U54" s="454">
        <f t="shared" si="18"/>
        <v>127.29473617854819</v>
      </c>
      <c r="V54" s="627">
        <f t="shared" si="19"/>
        <v>127.29473617854819</v>
      </c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 t="shared" si="20"/>
        <v>11046489.307043063</v>
      </c>
      <c r="AC54" s="400">
        <v>1162894.0983254092</v>
      </c>
      <c r="AD54" s="399">
        <f t="shared" si="21"/>
        <v>12209383.405368472</v>
      </c>
      <c r="AE54" s="401">
        <v>-835223</v>
      </c>
      <c r="AF54" s="411">
        <f t="shared" si="22"/>
        <v>11374160.405368472</v>
      </c>
      <c r="AG54" s="399">
        <v>-2474.5241000000096</v>
      </c>
      <c r="AH54" s="399">
        <f t="shared" si="23"/>
        <v>11371685.881268471</v>
      </c>
      <c r="AI54" s="411">
        <f t="shared" si="24"/>
        <v>1614.0429126392041</v>
      </c>
      <c r="AJ54" s="399">
        <f t="shared" si="25"/>
        <v>1613.6917668892397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41">
        <f t="shared" si="11"/>
        <v>2906826.4519039802</v>
      </c>
      <c r="E55" s="535">
        <v>415067.82650996646</v>
      </c>
      <c r="F55" s="400">
        <v>3321894.2784139467</v>
      </c>
      <c r="G55" s="400">
        <v>-35725.995839481118</v>
      </c>
      <c r="H55" s="404">
        <f t="shared" si="12"/>
        <v>3286168.2825744655</v>
      </c>
      <c r="I55" s="427">
        <v>567449.34893094888</v>
      </c>
      <c r="J55" s="405">
        <f t="shared" si="13"/>
        <v>3853617.6315054144</v>
      </c>
      <c r="K55" s="429">
        <v>-1394438</v>
      </c>
      <c r="L55" s="414">
        <f t="shared" si="14"/>
        <v>2459179.6315054144</v>
      </c>
      <c r="M55" s="431">
        <v>-2761506.5363399992</v>
      </c>
      <c r="N55" s="405">
        <f t="shared" si="15"/>
        <v>-302326.9048345848</v>
      </c>
      <c r="O55" s="411">
        <f t="shared" si="2"/>
        <v>457.18156376750591</v>
      </c>
      <c r="P55" s="399">
        <f t="shared" si="3"/>
        <v>-56.205039009961851</v>
      </c>
      <c r="Q55" s="412">
        <v>1</v>
      </c>
      <c r="R55" s="413">
        <v>33</v>
      </c>
      <c r="S55" s="452">
        <f t="shared" si="16"/>
        <v>102195.57243635366</v>
      </c>
      <c r="T55" s="416">
        <f t="shared" si="17"/>
        <v>4.3358618418793168E-2</v>
      </c>
      <c r="U55" s="454">
        <f t="shared" si="18"/>
        <v>19.405921295540679</v>
      </c>
      <c r="V55" s="627">
        <f t="shared" si="19"/>
        <v>19.405921295540679</v>
      </c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 t="shared" si="20"/>
        <v>2908630.231865312</v>
      </c>
      <c r="AC55" s="400">
        <v>862430.82720374875</v>
      </c>
      <c r="AD55" s="399">
        <f t="shared" si="21"/>
        <v>3771061.0590690607</v>
      </c>
      <c r="AE55" s="401">
        <v>-1414077</v>
      </c>
      <c r="AF55" s="411">
        <f t="shared" si="22"/>
        <v>2356984.0590690607</v>
      </c>
      <c r="AG55" s="399">
        <v>-2539271.5203999998</v>
      </c>
      <c r="AH55" s="399">
        <f t="shared" si="23"/>
        <v>-182287.46133093908</v>
      </c>
      <c r="AI55" s="411">
        <f t="shared" si="24"/>
        <v>437.77564247196523</v>
      </c>
      <c r="AJ55" s="399">
        <f t="shared" si="25"/>
        <v>-33.857255076325984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41">
        <f t="shared" si="11"/>
        <v>-147351.86770534082</v>
      </c>
      <c r="E56" s="535">
        <v>168922.69251438158</v>
      </c>
      <c r="F56" s="400">
        <v>21570.824809040758</v>
      </c>
      <c r="G56" s="400">
        <v>577691.31165026431</v>
      </c>
      <c r="H56" s="404">
        <f t="shared" si="12"/>
        <v>599262.13645930507</v>
      </c>
      <c r="I56" s="427">
        <v>360911.43928667926</v>
      </c>
      <c r="J56" s="405">
        <f t="shared" si="13"/>
        <v>960173.57574598433</v>
      </c>
      <c r="K56" s="429">
        <v>-426855</v>
      </c>
      <c r="L56" s="414">
        <f t="shared" si="14"/>
        <v>533318.57574598433</v>
      </c>
      <c r="M56" s="431">
        <v>70009.884000000005</v>
      </c>
      <c r="N56" s="405">
        <f t="shared" si="15"/>
        <v>603328.45974598429</v>
      </c>
      <c r="O56" s="411">
        <f t="shared" si="2"/>
        <v>294.00141992612146</v>
      </c>
      <c r="P56" s="399">
        <f t="shared" si="3"/>
        <v>332.59562279271461</v>
      </c>
      <c r="Q56" s="412">
        <v>14</v>
      </c>
      <c r="R56" s="412">
        <v>14</v>
      </c>
      <c r="S56" s="452">
        <f t="shared" si="16"/>
        <v>68079.921118641971</v>
      </c>
      <c r="T56" s="416">
        <f t="shared" si="17"/>
        <v>0.14633332901621041</v>
      </c>
      <c r="U56" s="454">
        <f t="shared" si="18"/>
        <v>42.792643129500306</v>
      </c>
      <c r="V56" s="627">
        <f t="shared" si="19"/>
        <v>42.792643129500306</v>
      </c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 t="shared" si="20"/>
        <v>457067.66614477814</v>
      </c>
      <c r="AC56" s="400">
        <v>499436.98848256422</v>
      </c>
      <c r="AD56" s="399">
        <f t="shared" si="21"/>
        <v>956504.65462734236</v>
      </c>
      <c r="AE56" s="401">
        <v>-491266</v>
      </c>
      <c r="AF56" s="411">
        <f t="shared" si="22"/>
        <v>465238.65462734236</v>
      </c>
      <c r="AG56" s="399">
        <v>0</v>
      </c>
      <c r="AH56" s="399">
        <f t="shared" si="23"/>
        <v>465238.65462734236</v>
      </c>
      <c r="AI56" s="411">
        <f t="shared" si="24"/>
        <v>251.20877679662115</v>
      </c>
      <c r="AJ56" s="399">
        <f t="shared" si="25"/>
        <v>251.20877679662115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41">
        <f t="shared" si="11"/>
        <v>955948.99766241899</v>
      </c>
      <c r="E57" s="535">
        <v>475232.93950140011</v>
      </c>
      <c r="F57" s="400">
        <v>1431181.9371638191</v>
      </c>
      <c r="G57" s="400">
        <v>2138807.8025793675</v>
      </c>
      <c r="H57" s="404">
        <f t="shared" si="12"/>
        <v>3569989.7397431866</v>
      </c>
      <c r="I57" s="427">
        <v>623499.10927553941</v>
      </c>
      <c r="J57" s="405">
        <f t="shared" si="13"/>
        <v>4193488.849018726</v>
      </c>
      <c r="K57" s="429">
        <v>241944</v>
      </c>
      <c r="L57" s="414">
        <f t="shared" si="14"/>
        <v>4435432.8490187265</v>
      </c>
      <c r="M57" s="431">
        <v>353591.58675000013</v>
      </c>
      <c r="N57" s="405">
        <f t="shared" si="15"/>
        <v>4789024.4357687263</v>
      </c>
      <c r="O57" s="411">
        <f t="shared" si="2"/>
        <v>1018.0015719574768</v>
      </c>
      <c r="P57" s="399">
        <f t="shared" si="3"/>
        <v>1099.1564002223379</v>
      </c>
      <c r="Q57" s="412">
        <v>14</v>
      </c>
      <c r="R57" s="412">
        <v>14</v>
      </c>
      <c r="S57" s="452">
        <f t="shared" si="16"/>
        <v>325257.45290106814</v>
      </c>
      <c r="T57" s="416">
        <f t="shared" si="17"/>
        <v>7.9134689290460941E-2</v>
      </c>
      <c r="U57" s="454">
        <f t="shared" si="18"/>
        <v>85.142880146841662</v>
      </c>
      <c r="V57" s="627">
        <f t="shared" si="19"/>
        <v>85.142880146841662</v>
      </c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 t="shared" si="20"/>
        <v>3077234.8954069186</v>
      </c>
      <c r="AC57" s="400">
        <v>927636.50071073952</v>
      </c>
      <c r="AD57" s="399">
        <f t="shared" si="21"/>
        <v>4004871.3961176584</v>
      </c>
      <c r="AE57" s="401">
        <v>105304</v>
      </c>
      <c r="AF57" s="411">
        <f t="shared" si="22"/>
        <v>4110175.3961176584</v>
      </c>
      <c r="AG57" s="399">
        <v>281181.59200000006</v>
      </c>
      <c r="AH57" s="399">
        <f t="shared" si="23"/>
        <v>4391356.9881176585</v>
      </c>
      <c r="AI57" s="411">
        <f t="shared" si="24"/>
        <v>932.85869181063515</v>
      </c>
      <c r="AJ57" s="399">
        <f t="shared" si="25"/>
        <v>996.67657469760752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41">
        <f t="shared" si="11"/>
        <v>5986884.1136322226</v>
      </c>
      <c r="E58" s="535">
        <v>5303034.7760046292</v>
      </c>
      <c r="F58" s="400">
        <v>11289918.889636852</v>
      </c>
      <c r="G58" s="400">
        <v>7294934.9361189082</v>
      </c>
      <c r="H58" s="404">
        <f t="shared" si="12"/>
        <v>18584853.82575576</v>
      </c>
      <c r="I58" s="427">
        <v>2078781.2440268996</v>
      </c>
      <c r="J58" s="405">
        <f t="shared" si="13"/>
        <v>20663635.069782659</v>
      </c>
      <c r="K58" s="429">
        <v>418539</v>
      </c>
      <c r="L58" s="414">
        <f t="shared" si="14"/>
        <v>21082174.069782659</v>
      </c>
      <c r="M58" s="431">
        <v>-876772.11607800005</v>
      </c>
      <c r="N58" s="405">
        <f t="shared" si="15"/>
        <v>20205401.953704659</v>
      </c>
      <c r="O58" s="411">
        <f t="shared" si="2"/>
        <v>846.02809381526788</v>
      </c>
      <c r="P58" s="399">
        <f t="shared" si="3"/>
        <v>810.84321014906936</v>
      </c>
      <c r="Q58" s="412">
        <v>9</v>
      </c>
      <c r="R58" s="412">
        <v>9</v>
      </c>
      <c r="S58" s="452">
        <f t="shared" si="16"/>
        <v>3561612.5447546504</v>
      </c>
      <c r="T58" s="416">
        <f t="shared" si="17"/>
        <v>0.20328187196893832</v>
      </c>
      <c r="U58" s="454">
        <f t="shared" si="18"/>
        <v>150.98836337144019</v>
      </c>
      <c r="V58" s="627">
        <f t="shared" si="19"/>
        <v>150.98836337144019</v>
      </c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 t="shared" si="20"/>
        <v>14510722.280746982</v>
      </c>
      <c r="AC58" s="400">
        <v>3865957.2442810275</v>
      </c>
      <c r="AD58" s="399">
        <f t="shared" si="21"/>
        <v>18376679.525028009</v>
      </c>
      <c r="AE58" s="401">
        <v>-856118</v>
      </c>
      <c r="AF58" s="411">
        <f t="shared" si="22"/>
        <v>17520561.525028009</v>
      </c>
      <c r="AG58" s="399">
        <v>-1022812.2260700001</v>
      </c>
      <c r="AH58" s="399">
        <f t="shared" si="23"/>
        <v>16497749.298958009</v>
      </c>
      <c r="AI58" s="411">
        <f t="shared" si="24"/>
        <v>695.03973044382769</v>
      </c>
      <c r="AJ58" s="399">
        <f t="shared" si="25"/>
        <v>654.4648246175027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41">
        <f t="shared" si="11"/>
        <v>4011945.0642209304</v>
      </c>
      <c r="E59" s="535">
        <v>2085652.7489978448</v>
      </c>
      <c r="F59" s="400">
        <v>6097597.8132187752</v>
      </c>
      <c r="G59" s="400">
        <v>3981597.5143024991</v>
      </c>
      <c r="H59" s="404">
        <f t="shared" si="12"/>
        <v>10079195.327521274</v>
      </c>
      <c r="I59" s="427">
        <v>1296939.0716320421</v>
      </c>
      <c r="J59" s="405">
        <f t="shared" si="13"/>
        <v>11376134.399153316</v>
      </c>
      <c r="K59" s="429">
        <v>-1878758</v>
      </c>
      <c r="L59" s="414">
        <f t="shared" si="14"/>
        <v>9497376.3991533164</v>
      </c>
      <c r="M59" s="431">
        <v>292107.90648000059</v>
      </c>
      <c r="N59" s="405">
        <f t="shared" si="15"/>
        <v>9789484.3056333177</v>
      </c>
      <c r="O59" s="411">
        <f t="shared" si="2"/>
        <v>589.05764430647628</v>
      </c>
      <c r="P59" s="399">
        <f t="shared" si="3"/>
        <v>607.17511044057051</v>
      </c>
      <c r="Q59" s="412">
        <v>5</v>
      </c>
      <c r="R59" s="412">
        <v>5</v>
      </c>
      <c r="S59" s="452">
        <f t="shared" si="16"/>
        <v>-256393.87240063585</v>
      </c>
      <c r="T59" s="416">
        <f t="shared" si="17"/>
        <v>-2.6286642525135837E-2</v>
      </c>
      <c r="U59" s="454">
        <f t="shared" si="18"/>
        <v>-10.068293749663326</v>
      </c>
      <c r="V59" s="627">
        <f t="shared" si="19"/>
        <v>-10.068293749663326</v>
      </c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 t="shared" si="20"/>
        <v>9269528.9589195028</v>
      </c>
      <c r="AC59" s="400">
        <v>2512749.312634449</v>
      </c>
      <c r="AD59" s="399">
        <f t="shared" si="21"/>
        <v>11782278.271553952</v>
      </c>
      <c r="AE59" s="401">
        <v>-2028508</v>
      </c>
      <c r="AF59" s="411">
        <f t="shared" si="22"/>
        <v>9753770.2715539522</v>
      </c>
      <c r="AG59" s="399">
        <v>303578.39930000028</v>
      </c>
      <c r="AH59" s="399">
        <f t="shared" si="23"/>
        <v>10057348.670853952</v>
      </c>
      <c r="AI59" s="411">
        <f t="shared" si="24"/>
        <v>599.1259380561396</v>
      </c>
      <c r="AJ59" s="399">
        <f t="shared" si="25"/>
        <v>617.77325988046391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41">
        <f t="shared" si="11"/>
        <v>3217962.8468154036</v>
      </c>
      <c r="E60" s="535">
        <v>14260993.825044002</v>
      </c>
      <c r="F60" s="400">
        <v>17478956.671859406</v>
      </c>
      <c r="G60" s="400">
        <v>23199948.710940171</v>
      </c>
      <c r="H60" s="404">
        <f t="shared" si="12"/>
        <v>40678905.382799581</v>
      </c>
      <c r="I60" s="427">
        <v>8638058.3864910454</v>
      </c>
      <c r="J60" s="405">
        <f t="shared" si="13"/>
        <v>49316963.769290626</v>
      </c>
      <c r="K60" s="429">
        <v>2501151</v>
      </c>
      <c r="L60" s="414">
        <f t="shared" si="14"/>
        <v>51818114.769290626</v>
      </c>
      <c r="M60" s="431">
        <v>-10745334.527030999</v>
      </c>
      <c r="N60" s="405">
        <f t="shared" si="15"/>
        <v>41072780.242259629</v>
      </c>
      <c r="O60" s="411">
        <f t="shared" si="2"/>
        <v>663.80716314327879</v>
      </c>
      <c r="P60" s="399">
        <f t="shared" si="3"/>
        <v>526.15587920191172</v>
      </c>
      <c r="Q60" s="412">
        <v>12</v>
      </c>
      <c r="R60" s="412">
        <v>12</v>
      </c>
      <c r="S60" s="452">
        <f t="shared" si="16"/>
        <v>11880083.312580556</v>
      </c>
      <c r="T60" s="416">
        <f t="shared" si="17"/>
        <v>0.29746291640482342</v>
      </c>
      <c r="U60" s="454">
        <f t="shared" si="18"/>
        <v>148.56415285197193</v>
      </c>
      <c r="V60" s="627">
        <f t="shared" si="19"/>
        <v>148.56415285197193</v>
      </c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 t="shared" si="20"/>
        <v>27067902.98434766</v>
      </c>
      <c r="AC60" s="400">
        <v>12672879.472362412</v>
      </c>
      <c r="AD60" s="399">
        <f t="shared" si="21"/>
        <v>39740782.45671007</v>
      </c>
      <c r="AE60" s="401">
        <v>197249</v>
      </c>
      <c r="AF60" s="411">
        <f t="shared" si="22"/>
        <v>39938031.45671007</v>
      </c>
      <c r="AG60" s="399">
        <v>-10935552.449899998</v>
      </c>
      <c r="AH60" s="399">
        <f t="shared" si="23"/>
        <v>29002479.006810073</v>
      </c>
      <c r="AI60" s="411">
        <f t="shared" si="24"/>
        <v>515.24301029130686</v>
      </c>
      <c r="AJ60" s="399">
        <f t="shared" si="25"/>
        <v>374.16277278405005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41">
        <f t="shared" si="11"/>
        <v>992417.4901359193</v>
      </c>
      <c r="E61" s="535">
        <v>659100.18701745383</v>
      </c>
      <c r="F61" s="400">
        <v>1651517.6771533731</v>
      </c>
      <c r="G61" s="400">
        <v>2046238.3386998295</v>
      </c>
      <c r="H61" s="404">
        <f t="shared" si="12"/>
        <v>3697756.0158532029</v>
      </c>
      <c r="I61" s="427">
        <v>487932.70222529746</v>
      </c>
      <c r="J61" s="405">
        <f t="shared" si="13"/>
        <v>4185688.7180785006</v>
      </c>
      <c r="K61" s="429">
        <v>-1211760</v>
      </c>
      <c r="L61" s="414">
        <f t="shared" si="14"/>
        <v>2973928.7180785006</v>
      </c>
      <c r="M61" s="431">
        <v>-16502.329800000007</v>
      </c>
      <c r="N61" s="405">
        <f t="shared" si="15"/>
        <v>2957426.3882785006</v>
      </c>
      <c r="O61" s="411">
        <f t="shared" si="2"/>
        <v>604.94888488171284</v>
      </c>
      <c r="P61" s="399">
        <f t="shared" si="3"/>
        <v>601.59202365307169</v>
      </c>
      <c r="Q61" s="412">
        <v>5</v>
      </c>
      <c r="R61" s="412">
        <v>5</v>
      </c>
      <c r="S61" s="452">
        <f t="shared" si="16"/>
        <v>436077.80543695111</v>
      </c>
      <c r="T61" s="416">
        <f t="shared" si="17"/>
        <v>0.17182955991022136</v>
      </c>
      <c r="U61" s="454">
        <f t="shared" si="18"/>
        <v>96.36152763891738</v>
      </c>
      <c r="V61" s="627">
        <f t="shared" si="19"/>
        <v>96.36152763891738</v>
      </c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 t="shared" si="20"/>
        <v>2926120.62709744</v>
      </c>
      <c r="AC61" s="400">
        <v>903533.28554410953</v>
      </c>
      <c r="AD61" s="399">
        <f t="shared" si="21"/>
        <v>3829653.9126415495</v>
      </c>
      <c r="AE61" s="401">
        <v>-1291803</v>
      </c>
      <c r="AF61" s="411">
        <f t="shared" si="22"/>
        <v>2537850.9126415495</v>
      </c>
      <c r="AG61" s="399">
        <v>80382.62999999999</v>
      </c>
      <c r="AH61" s="399">
        <f t="shared" si="23"/>
        <v>2618233.5426415494</v>
      </c>
      <c r="AI61" s="411">
        <f t="shared" si="24"/>
        <v>508.58735724279546</v>
      </c>
      <c r="AJ61" s="399">
        <f t="shared" si="25"/>
        <v>524.69610072976946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41">
        <f t="shared" si="11"/>
        <v>483435.72216260468</v>
      </c>
      <c r="E62" s="535">
        <v>701640.0703181451</v>
      </c>
      <c r="F62" s="400">
        <v>1185075.7924807498</v>
      </c>
      <c r="G62" s="400">
        <v>1440171.4098159471</v>
      </c>
      <c r="H62" s="404">
        <f t="shared" si="12"/>
        <v>2625247.2022966966</v>
      </c>
      <c r="I62" s="427">
        <v>680196.3904647273</v>
      </c>
      <c r="J62" s="405">
        <f t="shared" si="13"/>
        <v>3305443.5927614239</v>
      </c>
      <c r="K62" s="429">
        <v>271505</v>
      </c>
      <c r="L62" s="414">
        <f t="shared" si="14"/>
        <v>3576948.5927614239</v>
      </c>
      <c r="M62" s="431">
        <v>-20002.824000000008</v>
      </c>
      <c r="N62" s="405">
        <f t="shared" si="15"/>
        <v>3556945.7687614239</v>
      </c>
      <c r="O62" s="411">
        <f t="shared" si="2"/>
        <v>779.29163240989624</v>
      </c>
      <c r="P62" s="399">
        <f t="shared" si="3"/>
        <v>774.93371868440613</v>
      </c>
      <c r="Q62" s="412">
        <v>11</v>
      </c>
      <c r="R62" s="412">
        <v>11</v>
      </c>
      <c r="S62" s="452">
        <f t="shared" si="16"/>
        <v>895024.12996676937</v>
      </c>
      <c r="T62" s="416">
        <f t="shared" si="17"/>
        <v>0.33372458560377366</v>
      </c>
      <c r="U62" s="454">
        <f t="shared" si="18"/>
        <v>188.55937188243934</v>
      </c>
      <c r="V62" s="627">
        <f t="shared" si="19"/>
        <v>188.55937188243934</v>
      </c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 t="shared" si="20"/>
        <v>1607252.9621386207</v>
      </c>
      <c r="AC62" s="400">
        <v>939271.50065603375</v>
      </c>
      <c r="AD62" s="399">
        <f t="shared" si="21"/>
        <v>2546524.4627946545</v>
      </c>
      <c r="AE62" s="401">
        <v>135400</v>
      </c>
      <c r="AF62" s="411">
        <f t="shared" si="22"/>
        <v>2681924.4627946545</v>
      </c>
      <c r="AG62" s="399">
        <v>8038.2629999999917</v>
      </c>
      <c r="AH62" s="399">
        <f t="shared" si="23"/>
        <v>2689962.7257946543</v>
      </c>
      <c r="AI62" s="411">
        <f t="shared" si="24"/>
        <v>590.7322605274569</v>
      </c>
      <c r="AJ62" s="399">
        <f t="shared" si="25"/>
        <v>592.50280303847012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41">
        <f t="shared" si="11"/>
        <v>83094.93420051178</v>
      </c>
      <c r="E63" s="535">
        <v>553250.04176680348</v>
      </c>
      <c r="F63" s="400">
        <v>636344.97596731526</v>
      </c>
      <c r="G63" s="400">
        <v>1767282.9971952213</v>
      </c>
      <c r="H63" s="404">
        <f t="shared" si="12"/>
        <v>2403627.9731625365</v>
      </c>
      <c r="I63" s="427">
        <v>681478.68251577846</v>
      </c>
      <c r="J63" s="405">
        <f t="shared" si="13"/>
        <v>3085106.6556783151</v>
      </c>
      <c r="K63" s="429">
        <v>959031</v>
      </c>
      <c r="L63" s="414">
        <f t="shared" si="14"/>
        <v>4044137.6556783151</v>
      </c>
      <c r="M63" s="431">
        <v>-115216.26624000026</v>
      </c>
      <c r="N63" s="405">
        <f t="shared" si="15"/>
        <v>3928921.3894383148</v>
      </c>
      <c r="O63" s="411">
        <f t="shared" si="2"/>
        <v>991.45321296354871</v>
      </c>
      <c r="P63" s="399">
        <f t="shared" si="3"/>
        <v>963.20700893314904</v>
      </c>
      <c r="Q63" s="412">
        <v>13</v>
      </c>
      <c r="R63" s="412">
        <v>13</v>
      </c>
      <c r="S63" s="452">
        <f t="shared" si="16"/>
        <v>812273.71709610056</v>
      </c>
      <c r="T63" s="416">
        <f t="shared" si="17"/>
        <v>0.25133289412314697</v>
      </c>
      <c r="U63" s="454">
        <f t="shared" si="18"/>
        <v>216.61170287431003</v>
      </c>
      <c r="V63" s="627">
        <f t="shared" si="19"/>
        <v>216.61170287431003</v>
      </c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 t="shared" si="20"/>
        <v>1767720.9355357359</v>
      </c>
      <c r="AC63" s="400">
        <v>929982.00304647884</v>
      </c>
      <c r="AD63" s="399">
        <f t="shared" si="21"/>
        <v>2697702.9385822145</v>
      </c>
      <c r="AE63" s="401">
        <v>534161</v>
      </c>
      <c r="AF63" s="411">
        <f t="shared" si="22"/>
        <v>3231863.9385822145</v>
      </c>
      <c r="AG63" s="399">
        <v>-58348.332600000082</v>
      </c>
      <c r="AH63" s="399">
        <f t="shared" si="23"/>
        <v>3173515.6059822142</v>
      </c>
      <c r="AI63" s="411">
        <f t="shared" si="24"/>
        <v>774.84151008923868</v>
      </c>
      <c r="AJ63" s="399">
        <f t="shared" si="25"/>
        <v>760.85245887849783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41">
        <f t="shared" si="11"/>
        <v>-1089883.2561128833</v>
      </c>
      <c r="E64" s="535">
        <v>814721.45883459016</v>
      </c>
      <c r="F64" s="400">
        <v>-275161.79727829318</v>
      </c>
      <c r="G64" s="400">
        <v>2239859.6049235193</v>
      </c>
      <c r="H64" s="404">
        <f t="shared" si="12"/>
        <v>1964697.8076452261</v>
      </c>
      <c r="I64" s="427">
        <v>744884.6576428432</v>
      </c>
      <c r="J64" s="405">
        <f t="shared" si="13"/>
        <v>2709582.4652880691</v>
      </c>
      <c r="K64" s="429">
        <v>123803</v>
      </c>
      <c r="L64" s="414">
        <f t="shared" si="14"/>
        <v>2833385.4652880691</v>
      </c>
      <c r="M64" s="431">
        <v>-183525.91019999998</v>
      </c>
      <c r="N64" s="405">
        <f t="shared" si="15"/>
        <v>2649859.5550880693</v>
      </c>
      <c r="O64" s="411">
        <f t="shared" si="2"/>
        <v>665.27012568397959</v>
      </c>
      <c r="P64" s="399">
        <f t="shared" si="3"/>
        <v>622.17881077437642</v>
      </c>
      <c r="Q64" s="412">
        <v>12</v>
      </c>
      <c r="R64" s="412">
        <v>12</v>
      </c>
      <c r="S64" s="452">
        <f t="shared" si="16"/>
        <v>747165.88823916297</v>
      </c>
      <c r="T64" s="416">
        <f t="shared" si="17"/>
        <v>0.35814345549190846</v>
      </c>
      <c r="U64" s="454">
        <f t="shared" si="18"/>
        <v>185.89981845766846</v>
      </c>
      <c r="V64" s="627">
        <f t="shared" si="19"/>
        <v>185.89981845766846</v>
      </c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 t="shared" si="20"/>
        <v>1139926.9081399795</v>
      </c>
      <c r="AC64" s="400">
        <v>996709.66890892666</v>
      </c>
      <c r="AD64" s="399">
        <f t="shared" si="21"/>
        <v>2136636.5770489061</v>
      </c>
      <c r="AE64" s="401">
        <v>-50417</v>
      </c>
      <c r="AF64" s="411">
        <f t="shared" si="22"/>
        <v>2086219.5770489061</v>
      </c>
      <c r="AG64" s="399">
        <v>-275980.36300000007</v>
      </c>
      <c r="AH64" s="399">
        <f t="shared" si="23"/>
        <v>1810239.214048906</v>
      </c>
      <c r="AI64" s="411">
        <f t="shared" si="24"/>
        <v>479.37030722631113</v>
      </c>
      <c r="AJ64" s="399">
        <f t="shared" si="25"/>
        <v>415.95570175756114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41">
        <f t="shared" si="11"/>
        <v>915965.63144669402</v>
      </c>
      <c r="E65" s="535">
        <v>224277.01855813054</v>
      </c>
      <c r="F65" s="400">
        <v>1140242.6500048246</v>
      </c>
      <c r="G65" s="400">
        <v>301354.5710537156</v>
      </c>
      <c r="H65" s="404">
        <f t="shared" si="12"/>
        <v>1441597.2210585403</v>
      </c>
      <c r="I65" s="427">
        <v>276274.95283426438</v>
      </c>
      <c r="J65" s="405">
        <f t="shared" si="13"/>
        <v>1717872.1738928047</v>
      </c>
      <c r="K65" s="429">
        <v>-490119</v>
      </c>
      <c r="L65" s="414">
        <f t="shared" si="14"/>
        <v>1227753.1738928047</v>
      </c>
      <c r="M65" s="431">
        <v>172791.06132000004</v>
      </c>
      <c r="N65" s="405">
        <f t="shared" si="15"/>
        <v>1400544.2352128047</v>
      </c>
      <c r="O65" s="411">
        <f t="shared" si="2"/>
        <v>718.82504326276614</v>
      </c>
      <c r="P65" s="399">
        <f t="shared" si="3"/>
        <v>819.99077003091611</v>
      </c>
      <c r="Q65" s="412">
        <v>6</v>
      </c>
      <c r="R65" s="412">
        <v>6</v>
      </c>
      <c r="S65" s="452">
        <f t="shared" si="16"/>
        <v>104172.96792721632</v>
      </c>
      <c r="T65" s="416">
        <f t="shared" si="17"/>
        <v>9.2715203929470788E-2</v>
      </c>
      <c r="U65" s="454">
        <f t="shared" si="18"/>
        <v>83.315876992636959</v>
      </c>
      <c r="V65" s="627">
        <f t="shared" si="19"/>
        <v>83.315876992636959</v>
      </c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 t="shared" si="20"/>
        <v>1264246.6751059771</v>
      </c>
      <c r="AC65" s="400">
        <v>372687.53085961123</v>
      </c>
      <c r="AD65" s="399">
        <f t="shared" si="21"/>
        <v>1636934.2059655883</v>
      </c>
      <c r="AE65" s="401">
        <v>-513354</v>
      </c>
      <c r="AF65" s="411">
        <f t="shared" si="22"/>
        <v>1123580.2059655883</v>
      </c>
      <c r="AG65" s="399">
        <v>104849.42136666665</v>
      </c>
      <c r="AH65" s="399">
        <f t="shared" si="23"/>
        <v>1228429.627332255</v>
      </c>
      <c r="AI65" s="411">
        <f t="shared" si="24"/>
        <v>635.50916627012919</v>
      </c>
      <c r="AJ65" s="399">
        <f t="shared" si="25"/>
        <v>694.81313763136598</v>
      </c>
      <c r="AK65" s="412">
        <v>6</v>
      </c>
      <c r="AL65" s="412">
        <v>6</v>
      </c>
    </row>
    <row r="66" spans="1:38" s="561" customFormat="1">
      <c r="A66" s="397">
        <v>178</v>
      </c>
      <c r="B66" s="398" t="s">
        <v>89</v>
      </c>
      <c r="C66" s="420">
        <v>5734</v>
      </c>
      <c r="D66" s="441">
        <f t="shared" si="11"/>
        <v>385522.94017267867</v>
      </c>
      <c r="E66" s="535">
        <v>676329.65660543705</v>
      </c>
      <c r="F66" s="400">
        <v>1061852.5967781157</v>
      </c>
      <c r="G66" s="400">
        <v>2480279.0207978301</v>
      </c>
      <c r="H66" s="404">
        <f t="shared" si="12"/>
        <v>3542131.6175759458</v>
      </c>
      <c r="I66" s="427">
        <v>949992.963158331</v>
      </c>
      <c r="J66" s="405">
        <f t="shared" si="13"/>
        <v>4492124.5807342771</v>
      </c>
      <c r="K66" s="429">
        <v>-558427</v>
      </c>
      <c r="L66" s="414">
        <f t="shared" si="14"/>
        <v>3933697.5807342771</v>
      </c>
      <c r="M66" s="431">
        <v>36588.498900000006</v>
      </c>
      <c r="N66" s="405">
        <f t="shared" si="15"/>
        <v>3970286.0796342772</v>
      </c>
      <c r="O66" s="411">
        <f t="shared" si="2"/>
        <v>686.03027218944487</v>
      </c>
      <c r="P66" s="399">
        <f t="shared" si="3"/>
        <v>692.41124514026455</v>
      </c>
      <c r="Q66" s="412">
        <v>10</v>
      </c>
      <c r="R66" s="412">
        <v>10</v>
      </c>
      <c r="S66" s="452">
        <f t="shared" si="16"/>
        <v>-93816.327533219941</v>
      </c>
      <c r="T66" s="416">
        <f t="shared" si="17"/>
        <v>-2.3293855631544326E-2</v>
      </c>
      <c r="U66" s="454">
        <f t="shared" si="18"/>
        <v>-12.100063790360537</v>
      </c>
      <c r="V66" s="627">
        <f t="shared" si="19"/>
        <v>-12.100063790360537</v>
      </c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 t="shared" si="20"/>
        <v>2898984.0980024016</v>
      </c>
      <c r="AC66" s="400">
        <v>1344014.8102650952</v>
      </c>
      <c r="AD66" s="399">
        <f t="shared" si="21"/>
        <v>4242998.9082674971</v>
      </c>
      <c r="AE66" s="401">
        <v>-215485</v>
      </c>
      <c r="AF66" s="411">
        <f t="shared" si="22"/>
        <v>4027513.9082674971</v>
      </c>
      <c r="AG66" s="399">
        <v>18330.391900000017</v>
      </c>
      <c r="AH66" s="399">
        <f t="shared" si="23"/>
        <v>4045844.3001674972</v>
      </c>
      <c r="AI66" s="411">
        <f t="shared" si="24"/>
        <v>698.13033597980541</v>
      </c>
      <c r="AJ66" s="399">
        <f t="shared" si="25"/>
        <v>701.30773100493968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41">
        <f t="shared" si="11"/>
        <v>-3338476.6176425032</v>
      </c>
      <c r="E67" s="535">
        <v>27037517.215337541</v>
      </c>
      <c r="F67" s="400">
        <v>23699040.597695038</v>
      </c>
      <c r="G67" s="400">
        <v>35385386.731883623</v>
      </c>
      <c r="H67" s="404">
        <f t="shared" si="12"/>
        <v>59084427.32957866</v>
      </c>
      <c r="I67" s="427">
        <v>13105574.157574179</v>
      </c>
      <c r="J67" s="405">
        <f t="shared" si="13"/>
        <v>72190001.487152845</v>
      </c>
      <c r="K67" s="429">
        <v>-23428424</v>
      </c>
      <c r="L67" s="414">
        <f t="shared" si="14"/>
        <v>48761577.487152845</v>
      </c>
      <c r="M67" s="431">
        <v>-11851368.593659494</v>
      </c>
      <c r="N67" s="405">
        <f t="shared" si="15"/>
        <v>36910208.893493354</v>
      </c>
      <c r="O67" s="411">
        <f t="shared" si="2"/>
        <v>330.03653220495204</v>
      </c>
      <c r="P67" s="399">
        <f t="shared" si="3"/>
        <v>249.82205199121029</v>
      </c>
      <c r="Q67" s="412">
        <v>13</v>
      </c>
      <c r="R67" s="412">
        <v>13</v>
      </c>
      <c r="S67" s="452">
        <f t="shared" si="16"/>
        <v>18798960.360900909</v>
      </c>
      <c r="T67" s="416">
        <f t="shared" si="17"/>
        <v>0.62741382976289084</v>
      </c>
      <c r="U67" s="454">
        <f t="shared" si="18"/>
        <v>124.65416690679706</v>
      </c>
      <c r="V67" s="627">
        <f t="shared" si="19"/>
        <v>124.65416690679706</v>
      </c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 t="shared" si="20"/>
        <v>31853229.046917073</v>
      </c>
      <c r="AC67" s="400">
        <v>21221489.079334859</v>
      </c>
      <c r="AD67" s="399">
        <f t="shared" si="21"/>
        <v>53074718.126251936</v>
      </c>
      <c r="AE67" s="401">
        <v>-23112101</v>
      </c>
      <c r="AF67" s="411">
        <f t="shared" si="22"/>
        <v>29962617.126251936</v>
      </c>
      <c r="AG67" s="399">
        <v>-11384114.31951</v>
      </c>
      <c r="AH67" s="399">
        <f t="shared" si="23"/>
        <v>18578502.806741938</v>
      </c>
      <c r="AI67" s="411">
        <f t="shared" si="24"/>
        <v>205.38236529815498</v>
      </c>
      <c r="AJ67" s="399">
        <f t="shared" si="25"/>
        <v>127.34858353891669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41">
        <f t="shared" si="11"/>
        <v>938799.25401691417</v>
      </c>
      <c r="E68" s="535">
        <v>181442.28523231653</v>
      </c>
      <c r="F68" s="400">
        <v>1120241.5392492306</v>
      </c>
      <c r="G68" s="400">
        <v>952975.62416897062</v>
      </c>
      <c r="H68" s="404">
        <f t="shared" si="12"/>
        <v>2073217.1634182013</v>
      </c>
      <c r="I68" s="427">
        <v>286196.96614369191</v>
      </c>
      <c r="J68" s="405">
        <f t="shared" si="13"/>
        <v>2359414.1295618932</v>
      </c>
      <c r="K68" s="429">
        <v>-387180</v>
      </c>
      <c r="L68" s="414">
        <f t="shared" si="14"/>
        <v>1972234.1295618932</v>
      </c>
      <c r="M68" s="431">
        <v>-65875.967040000003</v>
      </c>
      <c r="N68" s="405">
        <f t="shared" si="15"/>
        <v>1906358.1625218932</v>
      </c>
      <c r="O68" s="411">
        <f t="shared" si="2"/>
        <v>1172.5529902270471</v>
      </c>
      <c r="P68" s="399">
        <f t="shared" si="3"/>
        <v>1133.3877303935155</v>
      </c>
      <c r="Q68" s="412">
        <v>4</v>
      </c>
      <c r="R68" s="412">
        <v>4</v>
      </c>
      <c r="S68" s="452">
        <f t="shared" si="16"/>
        <v>163422.64363478962</v>
      </c>
      <c r="T68" s="416">
        <f t="shared" si="17"/>
        <v>9.0348079336209877E-2</v>
      </c>
      <c r="U68" s="454">
        <f t="shared" si="18"/>
        <v>97.798690805119804</v>
      </c>
      <c r="V68" s="627">
        <f t="shared" si="19"/>
        <v>97.798690805119804</v>
      </c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 t="shared" si="20"/>
        <v>1780855.1803456061</v>
      </c>
      <c r="AC68" s="400">
        <v>426361.30558149749</v>
      </c>
      <c r="AD68" s="399">
        <f t="shared" si="21"/>
        <v>2207216.4859271036</v>
      </c>
      <c r="AE68" s="401">
        <v>-398405</v>
      </c>
      <c r="AF68" s="411">
        <f t="shared" si="22"/>
        <v>1808811.4859271036</v>
      </c>
      <c r="AG68" s="399">
        <v>69349.72</v>
      </c>
      <c r="AH68" s="399">
        <f t="shared" si="23"/>
        <v>1878161.2059271035</v>
      </c>
      <c r="AI68" s="411">
        <f t="shared" si="24"/>
        <v>1074.7542994219273</v>
      </c>
      <c r="AJ68" s="399">
        <f t="shared" si="25"/>
        <v>1115.9603124938226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41">
        <f t="shared" si="11"/>
        <v>-2952091.4445990026</v>
      </c>
      <c r="E69" s="535">
        <v>3438713.6930495091</v>
      </c>
      <c r="F69" s="400">
        <v>486622.24845050648</v>
      </c>
      <c r="G69" s="400">
        <v>3079051.4545352706</v>
      </c>
      <c r="H69" s="404">
        <f t="shared" si="12"/>
        <v>3565673.7029857771</v>
      </c>
      <c r="I69" s="427">
        <v>1815407.6422346549</v>
      </c>
      <c r="J69" s="405">
        <f t="shared" si="13"/>
        <v>5381081.3452204317</v>
      </c>
      <c r="K69" s="429">
        <v>-1366107</v>
      </c>
      <c r="L69" s="414">
        <f t="shared" si="14"/>
        <v>4014974.3452204317</v>
      </c>
      <c r="M69" s="431">
        <v>-91696.2790199999</v>
      </c>
      <c r="N69" s="405">
        <f t="shared" si="15"/>
        <v>3923278.0662004319</v>
      </c>
      <c r="O69" s="411">
        <f t="shared" si="2"/>
        <v>209.30947477950326</v>
      </c>
      <c r="P69" s="399">
        <f t="shared" si="3"/>
        <v>204.52914535504286</v>
      </c>
      <c r="Q69" s="412">
        <v>13</v>
      </c>
      <c r="R69" s="412">
        <v>13</v>
      </c>
      <c r="S69" s="452">
        <f t="shared" si="16"/>
        <v>2063346.2004519808</v>
      </c>
      <c r="T69" s="416">
        <f t="shared" si="17"/>
        <v>1.0572435153607527</v>
      </c>
      <c r="U69" s="454">
        <f t="shared" si="18"/>
        <v>108.43449960151955</v>
      </c>
      <c r="V69" s="627">
        <f t="shared" si="19"/>
        <v>108.43449960151955</v>
      </c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 t="shared" si="20"/>
        <v>-125521.44306527358</v>
      </c>
      <c r="AC69" s="400">
        <v>3275389.5878337245</v>
      </c>
      <c r="AD69" s="399">
        <f t="shared" si="21"/>
        <v>3149868.1447684509</v>
      </c>
      <c r="AE69" s="401">
        <v>-1198240</v>
      </c>
      <c r="AF69" s="411">
        <f t="shared" si="22"/>
        <v>1951628.1447684509</v>
      </c>
      <c r="AG69" s="399">
        <v>-263970.2524</v>
      </c>
      <c r="AH69" s="399">
        <f t="shared" si="23"/>
        <v>1687657.8923684508</v>
      </c>
      <c r="AI69" s="411">
        <f t="shared" si="24"/>
        <v>100.87497517798371</v>
      </c>
      <c r="AJ69" s="399">
        <f t="shared" si="25"/>
        <v>87.230986321830301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41">
        <f t="shared" si="11"/>
        <v>8029384.9723098753</v>
      </c>
      <c r="E70" s="535">
        <v>5807584.571385636</v>
      </c>
      <c r="F70" s="400">
        <v>13836969.543695511</v>
      </c>
      <c r="G70" s="400">
        <v>149676.58656306693</v>
      </c>
      <c r="H70" s="404">
        <f t="shared" si="12"/>
        <v>13986646.130258579</v>
      </c>
      <c r="I70" s="427">
        <v>2583696.3407452931</v>
      </c>
      <c r="J70" s="405">
        <f t="shared" si="13"/>
        <v>16570342.471003871</v>
      </c>
      <c r="K70" s="429">
        <v>2290989</v>
      </c>
      <c r="L70" s="414">
        <f t="shared" si="14"/>
        <v>18861331.471003871</v>
      </c>
      <c r="M70" s="431">
        <v>-3134324.5874834992</v>
      </c>
      <c r="N70" s="405">
        <f t="shared" si="15"/>
        <v>15727006.883520372</v>
      </c>
      <c r="O70" s="411">
        <f t="shared" si="2"/>
        <v>405.70728051202133</v>
      </c>
      <c r="P70" s="399">
        <f t="shared" si="3"/>
        <v>338.28795189331839</v>
      </c>
      <c r="Q70" s="412">
        <v>1</v>
      </c>
      <c r="R70" s="413">
        <v>35</v>
      </c>
      <c r="S70" s="452">
        <f t="shared" si="16"/>
        <v>6850386.10103916</v>
      </c>
      <c r="T70" s="416">
        <f t="shared" si="17"/>
        <v>0.57034528840416221</v>
      </c>
      <c r="U70" s="454">
        <f t="shared" si="18"/>
        <v>142.482529910121</v>
      </c>
      <c r="V70" s="627">
        <f t="shared" si="19"/>
        <v>142.482529910121</v>
      </c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 t="shared" si="20"/>
        <v>6699858.5627787225</v>
      </c>
      <c r="AC70" s="400">
        <v>5398864.8071859898</v>
      </c>
      <c r="AD70" s="399">
        <f t="shared" si="21"/>
        <v>12098723.369964711</v>
      </c>
      <c r="AE70" s="401">
        <v>-87778</v>
      </c>
      <c r="AF70" s="411">
        <f t="shared" si="22"/>
        <v>12010945.369964711</v>
      </c>
      <c r="AG70" s="399">
        <v>-2709938.029060001</v>
      </c>
      <c r="AH70" s="399">
        <f t="shared" si="23"/>
        <v>9301007.3409047108</v>
      </c>
      <c r="AI70" s="411">
        <f t="shared" si="24"/>
        <v>263.22475060190033</v>
      </c>
      <c r="AJ70" s="399">
        <f t="shared" si="25"/>
        <v>203.8353570217995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41">
        <f t="shared" si="11"/>
        <v>25131766.256201055</v>
      </c>
      <c r="E71" s="535">
        <v>4154363.0719734915</v>
      </c>
      <c r="F71" s="400">
        <v>29286129.328174546</v>
      </c>
      <c r="G71" s="400">
        <v>11574.649326649977</v>
      </c>
      <c r="H71" s="404">
        <f t="shared" si="12"/>
        <v>29297703.977501195</v>
      </c>
      <c r="I71" s="427">
        <v>1304111.674893165</v>
      </c>
      <c r="J71" s="405">
        <f t="shared" si="13"/>
        <v>30601815.652394362</v>
      </c>
      <c r="K71" s="429">
        <v>-3858928</v>
      </c>
      <c r="L71" s="414">
        <f t="shared" si="14"/>
        <v>26742887.652394362</v>
      </c>
      <c r="M71" s="431">
        <v>-3188335.5460874978</v>
      </c>
      <c r="N71" s="405">
        <f t="shared" si="15"/>
        <v>23554552.106306866</v>
      </c>
      <c r="O71" s="411">
        <f t="shared" si="2"/>
        <v>735.92800166197094</v>
      </c>
      <c r="P71" s="399">
        <f t="shared" si="3"/>
        <v>648.18933119532369</v>
      </c>
      <c r="Q71" s="412">
        <v>2</v>
      </c>
      <c r="R71" s="412">
        <v>2</v>
      </c>
      <c r="S71" s="452">
        <f t="shared" si="16"/>
        <v>1640337.5403733701</v>
      </c>
      <c r="T71" s="416">
        <f t="shared" si="17"/>
        <v>6.5345454268722E-2</v>
      </c>
      <c r="U71" s="454">
        <f t="shared" si="18"/>
        <v>35.678333283791062</v>
      </c>
      <c r="V71" s="627">
        <f t="shared" si="19"/>
        <v>35.678333283791062</v>
      </c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 t="shared" si="20"/>
        <v>25285633.202920567</v>
      </c>
      <c r="AC71" s="400">
        <v>3738913.909100424</v>
      </c>
      <c r="AD71" s="399">
        <f t="shared" si="21"/>
        <v>29024547.112020992</v>
      </c>
      <c r="AE71" s="401">
        <v>-3921997</v>
      </c>
      <c r="AF71" s="411">
        <f t="shared" si="22"/>
        <v>25102550.112020992</v>
      </c>
      <c r="AG71" s="399">
        <v>-2528468.7253799997</v>
      </c>
      <c r="AH71" s="399">
        <f t="shared" si="23"/>
        <v>22574081.386640992</v>
      </c>
      <c r="AI71" s="411">
        <f t="shared" si="24"/>
        <v>700.24966837817988</v>
      </c>
      <c r="AJ71" s="399">
        <f t="shared" si="25"/>
        <v>629.7166198014113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41">
        <f t="shared" si="11"/>
        <v>-1708071.4487960758</v>
      </c>
      <c r="E72" s="535">
        <v>306249.41515165404</v>
      </c>
      <c r="F72" s="400">
        <v>-1401822.0336444217</v>
      </c>
      <c r="G72" s="400">
        <v>1169540.0573727668</v>
      </c>
      <c r="H72" s="404">
        <f t="shared" si="12"/>
        <v>-232281.97627165494</v>
      </c>
      <c r="I72" s="427">
        <v>405004.60705816437</v>
      </c>
      <c r="J72" s="405">
        <f t="shared" si="13"/>
        <v>172722.63078650943</v>
      </c>
      <c r="K72" s="429">
        <v>-642976</v>
      </c>
      <c r="L72" s="414">
        <f t="shared" si="14"/>
        <v>-470253.36921349057</v>
      </c>
      <c r="M72" s="431">
        <v>-883041.33450000011</v>
      </c>
      <c r="N72" s="405">
        <f t="shared" si="15"/>
        <v>-1353294.7037134906</v>
      </c>
      <c r="O72" s="411">
        <f t="shared" si="2"/>
        <v>-178.93963820909079</v>
      </c>
      <c r="P72" s="399">
        <f t="shared" si="3"/>
        <v>-514.95232256982138</v>
      </c>
      <c r="Q72" s="412">
        <v>11</v>
      </c>
      <c r="R72" s="412">
        <v>11</v>
      </c>
      <c r="S72" s="452">
        <f t="shared" si="16"/>
        <v>66389.301499286725</v>
      </c>
      <c r="T72" s="416">
        <f t="shared" si="17"/>
        <v>-0.1237123045230589</v>
      </c>
      <c r="U72" s="454">
        <f t="shared" si="18"/>
        <v>20.629967857393893</v>
      </c>
      <c r="V72" s="627">
        <f t="shared" si="19"/>
        <v>20.629967857393893</v>
      </c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 t="shared" si="20"/>
        <v>-549433.08917143289</v>
      </c>
      <c r="AC72" s="400">
        <v>618298.41845865559</v>
      </c>
      <c r="AD72" s="399">
        <f t="shared" si="21"/>
        <v>68865.329287222703</v>
      </c>
      <c r="AE72" s="401">
        <v>-605508</v>
      </c>
      <c r="AF72" s="411">
        <f t="shared" si="22"/>
        <v>-536642.6707127773</v>
      </c>
      <c r="AG72" s="399">
        <v>-877836.63641000015</v>
      </c>
      <c r="AH72" s="399">
        <f t="shared" si="23"/>
        <v>-1414479.3071227774</v>
      </c>
      <c r="AI72" s="411">
        <f t="shared" si="24"/>
        <v>-199.56960606648468</v>
      </c>
      <c r="AJ72" s="399">
        <f t="shared" si="25"/>
        <v>-526.02428676934824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41">
        <f t="shared" si="11"/>
        <v>479386.25300785527</v>
      </c>
      <c r="E73" s="535">
        <v>6535384.9795336965</v>
      </c>
      <c r="F73" s="400">
        <v>7014771.2325415518</v>
      </c>
      <c r="G73" s="400">
        <v>12534728.131517362</v>
      </c>
      <c r="H73" s="404">
        <f t="shared" si="12"/>
        <v>19549499.364058912</v>
      </c>
      <c r="I73" s="427">
        <v>3136093.6663124566</v>
      </c>
      <c r="J73" s="405">
        <f t="shared" si="13"/>
        <v>22685593.030371368</v>
      </c>
      <c r="K73" s="429">
        <v>30871096</v>
      </c>
      <c r="L73" s="414">
        <f t="shared" si="14"/>
        <v>53556689.030371368</v>
      </c>
      <c r="M73" s="431">
        <v>-243284.34690000012</v>
      </c>
      <c r="N73" s="405">
        <f t="shared" si="15"/>
        <v>53313404.683471367</v>
      </c>
      <c r="O73" s="411">
        <f t="shared" si="2"/>
        <v>1466.7841325109241</v>
      </c>
      <c r="P73" s="399">
        <f t="shared" si="3"/>
        <v>1460.1211810443231</v>
      </c>
      <c r="Q73" s="412">
        <v>18</v>
      </c>
      <c r="R73" s="412">
        <v>18</v>
      </c>
      <c r="S73" s="452">
        <f t="shared" si="16"/>
        <v>3355090.4172944874</v>
      </c>
      <c r="T73" s="416">
        <f t="shared" si="17"/>
        <v>6.6832342195981956E-2</v>
      </c>
      <c r="U73" s="454">
        <f t="shared" si="18"/>
        <v>83.705679385958319</v>
      </c>
      <c r="V73" s="627">
        <f t="shared" si="19"/>
        <v>83.705679385958319</v>
      </c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 t="shared" si="20"/>
        <v>11595736.710129743</v>
      </c>
      <c r="AC73" s="400">
        <v>5718120.9029471334</v>
      </c>
      <c r="AD73" s="399">
        <f t="shared" si="21"/>
        <v>17313857.613076877</v>
      </c>
      <c r="AE73" s="401">
        <v>32887741</v>
      </c>
      <c r="AF73" s="411">
        <f t="shared" si="22"/>
        <v>50201598.613076881</v>
      </c>
      <c r="AG73" s="399">
        <v>-302285.97269999998</v>
      </c>
      <c r="AH73" s="399">
        <f t="shared" si="23"/>
        <v>49899312.640376881</v>
      </c>
      <c r="AI73" s="411">
        <f t="shared" si="24"/>
        <v>1383.0784531249658</v>
      </c>
      <c r="AJ73" s="399">
        <f t="shared" si="25"/>
        <v>1374.750327585665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41">
        <f t="shared" si="11"/>
        <v>6636399.1883992087</v>
      </c>
      <c r="E74" s="535">
        <v>1314685.9638783918</v>
      </c>
      <c r="F74" s="400">
        <v>7951085.152277601</v>
      </c>
      <c r="G74" s="400">
        <v>5144655.1889274018</v>
      </c>
      <c r="H74" s="404">
        <f t="shared" si="12"/>
        <v>13095740.341205003</v>
      </c>
      <c r="I74" s="427">
        <v>1647968.6997987493</v>
      </c>
      <c r="J74" s="405">
        <f t="shared" si="13"/>
        <v>14743709.041003752</v>
      </c>
      <c r="K74" s="429">
        <v>-212410</v>
      </c>
      <c r="L74" s="414">
        <f t="shared" si="14"/>
        <v>14531299.041003752</v>
      </c>
      <c r="M74" s="431">
        <v>42222.627659999998</v>
      </c>
      <c r="N74" s="405">
        <f t="shared" si="15"/>
        <v>14573521.668663753</v>
      </c>
      <c r="O74" s="411">
        <f t="shared" ref="O74:O137" si="26">L74/C74</f>
        <v>1174.5311219692655</v>
      </c>
      <c r="P74" s="399">
        <f t="shared" ref="P74:P137" si="27">N74/C74</f>
        <v>1177.9438788121365</v>
      </c>
      <c r="Q74" s="412">
        <v>17</v>
      </c>
      <c r="R74" s="412">
        <v>17</v>
      </c>
      <c r="S74" s="452">
        <f t="shared" si="16"/>
        <v>-634859.32655579597</v>
      </c>
      <c r="T74" s="416">
        <f t="shared" si="17"/>
        <v>-4.1860259610222827E-2</v>
      </c>
      <c r="U74" s="454">
        <f t="shared" si="18"/>
        <v>-54.991242648452271</v>
      </c>
      <c r="V74" s="627">
        <f t="shared" si="19"/>
        <v>-54.991242648452271</v>
      </c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 t="shared" si="20"/>
        <v>12917039.449164689</v>
      </c>
      <c r="AC74" s="400">
        <v>2423142.9183948599</v>
      </c>
      <c r="AD74" s="399">
        <f t="shared" si="21"/>
        <v>15340182.367559548</v>
      </c>
      <c r="AE74" s="401">
        <v>-174024</v>
      </c>
      <c r="AF74" s="411">
        <f t="shared" si="22"/>
        <v>15166158.367559548</v>
      </c>
      <c r="AG74" s="399">
        <v>-21813.639200000005</v>
      </c>
      <c r="AH74" s="399">
        <f t="shared" si="23"/>
        <v>15144344.728359548</v>
      </c>
      <c r="AI74" s="411">
        <f t="shared" si="24"/>
        <v>1229.5223646177178</v>
      </c>
      <c r="AJ74" s="399">
        <f t="shared" si="25"/>
        <v>1227.7539301467002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41">
        <f t="shared" ref="D75:D138" si="28">F75-E75</f>
        <v>13879016.429156525</v>
      </c>
      <c r="E75" s="535">
        <v>3347172.2830402199</v>
      </c>
      <c r="F75" s="400">
        <v>17226188.712196745</v>
      </c>
      <c r="G75" s="400">
        <v>5286275.4812672921</v>
      </c>
      <c r="H75" s="404">
        <f t="shared" ref="H75:H138" si="29">SUM(F75:G75)</f>
        <v>22512464.193464037</v>
      </c>
      <c r="I75" s="427">
        <v>1395414.0121194879</v>
      </c>
      <c r="J75" s="405">
        <f t="shared" ref="J75:J138" si="30">SUM(H75:I75)</f>
        <v>23907878.205583524</v>
      </c>
      <c r="K75" s="429">
        <v>-4087185</v>
      </c>
      <c r="L75" s="414">
        <f t="shared" ref="L75:L138" si="31">SUM(J75:K75)</f>
        <v>19820693.205583524</v>
      </c>
      <c r="M75" s="431">
        <v>-1179982.8400544999</v>
      </c>
      <c r="N75" s="405">
        <f t="shared" ref="N75:N138" si="32">SUM(L75:M75)</f>
        <v>18640710.365529023</v>
      </c>
      <c r="O75" s="411">
        <f t="shared" si="26"/>
        <v>592.13973069588997</v>
      </c>
      <c r="P75" s="399">
        <f t="shared" si="27"/>
        <v>556.88795045347069</v>
      </c>
      <c r="Q75" s="412">
        <v>6</v>
      </c>
      <c r="R75" s="412">
        <v>6</v>
      </c>
      <c r="S75" s="452">
        <f t="shared" ref="S75:S138" si="33">L75-AF75</f>
        <v>-19576.572688709944</v>
      </c>
      <c r="T75" s="416">
        <f t="shared" ref="T75:T138" si="34">S75/AF75</f>
        <v>-9.8670899677729827E-4</v>
      </c>
      <c r="U75" s="454">
        <f t="shared" ref="U75:U138" si="35">O75-AI75</f>
        <v>-9.828465495506407</v>
      </c>
      <c r="V75" s="627">
        <f t="shared" ref="V75:V138" si="36">O75-AI75</f>
        <v>-9.828465495506407</v>
      </c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 t="shared" ref="AB75:AB138" si="37">SUM(Z75:AA75)</f>
        <v>19931494.298152175</v>
      </c>
      <c r="AC75" s="400">
        <v>4222130.48012006</v>
      </c>
      <c r="AD75" s="399">
        <f t="shared" ref="AD75:AD138" si="38">AB75+AC75</f>
        <v>24153624.778272234</v>
      </c>
      <c r="AE75" s="401">
        <v>-4313355</v>
      </c>
      <c r="AF75" s="411">
        <f t="shared" ref="AF75:AF138" si="39">AD75+AE75</f>
        <v>19840269.778272234</v>
      </c>
      <c r="AG75" s="399">
        <v>-1217489.4991500005</v>
      </c>
      <c r="AH75" s="399">
        <f t="shared" ref="AH75:AH138" si="40">SUM(AF75:AG75)</f>
        <v>18622780.279122233</v>
      </c>
      <c r="AI75" s="411">
        <f t="shared" ref="AI75:AI138" si="41">AF75/Y75</f>
        <v>601.96819619139637</v>
      </c>
      <c r="AJ75" s="399">
        <f t="shared" ref="AJ75:AJ138" si="42">AH75/Y75</f>
        <v>565.02868045517869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41">
        <f t="shared" si="28"/>
        <v>-521457.33125311823</v>
      </c>
      <c r="E76" s="535">
        <v>843387.26813490712</v>
      </c>
      <c r="F76" s="400">
        <v>321929.93688178889</v>
      </c>
      <c r="G76" s="400">
        <v>1530842.8044305677</v>
      </c>
      <c r="H76" s="404">
        <f t="shared" si="29"/>
        <v>1852772.7413123567</v>
      </c>
      <c r="I76" s="427">
        <v>772483.13795703754</v>
      </c>
      <c r="J76" s="405">
        <f t="shared" si="30"/>
        <v>2625255.8792693941</v>
      </c>
      <c r="K76" s="429">
        <v>-273334</v>
      </c>
      <c r="L76" s="414">
        <f t="shared" si="31"/>
        <v>2351921.8792693941</v>
      </c>
      <c r="M76" s="431">
        <v>-89220.92955000003</v>
      </c>
      <c r="N76" s="405">
        <f t="shared" si="32"/>
        <v>2262700.9497193941</v>
      </c>
      <c r="O76" s="411">
        <f t="shared" si="26"/>
        <v>459.89868581724562</v>
      </c>
      <c r="P76" s="399">
        <f t="shared" si="27"/>
        <v>442.45227800535667</v>
      </c>
      <c r="Q76" s="412">
        <v>10</v>
      </c>
      <c r="R76" s="412">
        <v>10</v>
      </c>
      <c r="S76" s="452">
        <f t="shared" si="33"/>
        <v>698252.67191964667</v>
      </c>
      <c r="T76" s="416">
        <f t="shared" si="34"/>
        <v>0.42224446631542539</v>
      </c>
      <c r="U76" s="454">
        <f t="shared" si="35"/>
        <v>139.04707399152824</v>
      </c>
      <c r="V76" s="627">
        <f t="shared" si="36"/>
        <v>139.04707399152824</v>
      </c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 t="shared" si="37"/>
        <v>764085.47031152213</v>
      </c>
      <c r="AC76" s="400">
        <v>1110295.7370382252</v>
      </c>
      <c r="AD76" s="399">
        <f t="shared" si="38"/>
        <v>1874381.2073497474</v>
      </c>
      <c r="AE76" s="401">
        <v>-220712</v>
      </c>
      <c r="AF76" s="411">
        <f t="shared" si="39"/>
        <v>1653669.2073497474</v>
      </c>
      <c r="AG76" s="399">
        <v>-121393.53260000001</v>
      </c>
      <c r="AH76" s="399">
        <f t="shared" si="40"/>
        <v>1532275.6747497474</v>
      </c>
      <c r="AI76" s="411">
        <f t="shared" si="41"/>
        <v>320.85161182571738</v>
      </c>
      <c r="AJ76" s="399">
        <f t="shared" si="42"/>
        <v>297.29834589634214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41">
        <f t="shared" si="28"/>
        <v>1389498.5075101932</v>
      </c>
      <c r="E77" s="535">
        <v>2234195.2658769228</v>
      </c>
      <c r="F77" s="400">
        <v>3623693.7733871159</v>
      </c>
      <c r="G77" s="400">
        <v>5103836.7024859544</v>
      </c>
      <c r="H77" s="404">
        <f t="shared" si="29"/>
        <v>8727530.4758730698</v>
      </c>
      <c r="I77" s="427">
        <v>1778719.4744846458</v>
      </c>
      <c r="J77" s="405">
        <f t="shared" si="30"/>
        <v>10506249.950357717</v>
      </c>
      <c r="K77" s="429">
        <v>936794</v>
      </c>
      <c r="L77" s="414">
        <f t="shared" si="31"/>
        <v>11443043.950357717</v>
      </c>
      <c r="M77" s="431">
        <v>343965.22770000016</v>
      </c>
      <c r="N77" s="405">
        <f t="shared" si="32"/>
        <v>11787009.178057717</v>
      </c>
      <c r="O77" s="411">
        <f t="shared" si="26"/>
        <v>923.27286996592841</v>
      </c>
      <c r="P77" s="399">
        <f t="shared" si="27"/>
        <v>951.02542989008532</v>
      </c>
      <c r="Q77" s="412">
        <v>4</v>
      </c>
      <c r="R77" s="412">
        <v>4</v>
      </c>
      <c r="S77" s="452">
        <f t="shared" si="33"/>
        <v>2147718.814386595</v>
      </c>
      <c r="T77" s="416">
        <f t="shared" si="34"/>
        <v>0.23105365148286594</v>
      </c>
      <c r="U77" s="454">
        <f t="shared" si="35"/>
        <v>181.30885847398065</v>
      </c>
      <c r="V77" s="627">
        <f t="shared" si="36"/>
        <v>181.30885847398065</v>
      </c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 t="shared" si="37"/>
        <v>6823020.942348958</v>
      </c>
      <c r="AC77" s="400">
        <v>2646942.193622163</v>
      </c>
      <c r="AD77" s="399">
        <f t="shared" si="38"/>
        <v>9469963.1359711215</v>
      </c>
      <c r="AE77" s="401">
        <v>-174638</v>
      </c>
      <c r="AF77" s="411">
        <f t="shared" si="39"/>
        <v>9295325.1359711215</v>
      </c>
      <c r="AG77" s="399">
        <v>206551.83649999992</v>
      </c>
      <c r="AH77" s="399">
        <f t="shared" si="40"/>
        <v>9501876.9724711217</v>
      </c>
      <c r="AI77" s="411">
        <f t="shared" si="41"/>
        <v>741.96401149194776</v>
      </c>
      <c r="AJ77" s="399">
        <f t="shared" si="42"/>
        <v>758.45122704909977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41">
        <f t="shared" si="28"/>
        <v>601015.04754763213</v>
      </c>
      <c r="E78" s="535">
        <v>199920.26236090675</v>
      </c>
      <c r="F78" s="400">
        <v>800935.30990853882</v>
      </c>
      <c r="G78" s="400">
        <v>541433.61945032887</v>
      </c>
      <c r="H78" s="404">
        <f t="shared" si="29"/>
        <v>1342368.9293588677</v>
      </c>
      <c r="I78" s="427">
        <v>227313.49237792363</v>
      </c>
      <c r="J78" s="405">
        <f t="shared" si="30"/>
        <v>1569682.4217367913</v>
      </c>
      <c r="K78" s="429">
        <v>-242943</v>
      </c>
      <c r="L78" s="414">
        <f t="shared" si="31"/>
        <v>1326739.4217367913</v>
      </c>
      <c r="M78" s="431">
        <v>38338.745999999999</v>
      </c>
      <c r="N78" s="405">
        <f t="shared" si="32"/>
        <v>1365078.1677367913</v>
      </c>
      <c r="O78" s="411">
        <f t="shared" si="26"/>
        <v>1090.1720803096066</v>
      </c>
      <c r="P78" s="399">
        <f t="shared" si="27"/>
        <v>1121.6747475240684</v>
      </c>
      <c r="Q78" s="412">
        <v>13</v>
      </c>
      <c r="R78" s="412">
        <v>13</v>
      </c>
      <c r="S78" s="452">
        <f t="shared" si="33"/>
        <v>218453.90523720742</v>
      </c>
      <c r="T78" s="416">
        <f t="shared" si="34"/>
        <v>0.19710977179163511</v>
      </c>
      <c r="U78" s="454">
        <f t="shared" si="35"/>
        <v>216.8186394115894</v>
      </c>
      <c r="V78" s="627">
        <f t="shared" si="36"/>
        <v>216.8186394115894</v>
      </c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 t="shared" si="37"/>
        <v>1071855.820705595</v>
      </c>
      <c r="AC78" s="400">
        <v>300791.69579398894</v>
      </c>
      <c r="AD78" s="399">
        <f t="shared" si="38"/>
        <v>1372647.5164995838</v>
      </c>
      <c r="AE78" s="401">
        <v>-264362</v>
      </c>
      <c r="AF78" s="411">
        <f t="shared" si="39"/>
        <v>1108285.5164995838</v>
      </c>
      <c r="AG78" s="399">
        <v>69349.72</v>
      </c>
      <c r="AH78" s="399">
        <f t="shared" si="40"/>
        <v>1177635.2364995838</v>
      </c>
      <c r="AI78" s="411">
        <f t="shared" si="41"/>
        <v>873.3534408980172</v>
      </c>
      <c r="AJ78" s="399">
        <f t="shared" si="42"/>
        <v>928.00255043308414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41">
        <f t="shared" si="28"/>
        <v>902546.01187755587</v>
      </c>
      <c r="E79" s="535">
        <v>592906.7306152333</v>
      </c>
      <c r="F79" s="400">
        <v>1495452.7424927892</v>
      </c>
      <c r="G79" s="400">
        <v>2761036.5745834182</v>
      </c>
      <c r="H79" s="404">
        <f t="shared" si="29"/>
        <v>4256489.3170762071</v>
      </c>
      <c r="I79" s="427">
        <v>593859.30063239927</v>
      </c>
      <c r="J79" s="405">
        <f t="shared" si="30"/>
        <v>4850348.6177086066</v>
      </c>
      <c r="K79" s="429">
        <v>195283</v>
      </c>
      <c r="L79" s="414">
        <f t="shared" si="31"/>
        <v>5045631.6177086066</v>
      </c>
      <c r="M79" s="431">
        <v>-29920.890899999999</v>
      </c>
      <c r="N79" s="405">
        <f t="shared" si="32"/>
        <v>5015710.7268086066</v>
      </c>
      <c r="O79" s="411">
        <f t="shared" si="26"/>
        <v>961.80549327270433</v>
      </c>
      <c r="P79" s="399">
        <f t="shared" si="27"/>
        <v>956.10193038669593</v>
      </c>
      <c r="Q79" s="412">
        <v>16</v>
      </c>
      <c r="R79" s="412">
        <v>16</v>
      </c>
      <c r="S79" s="452">
        <f t="shared" si="33"/>
        <v>550237.1689609075</v>
      </c>
      <c r="T79" s="416">
        <f t="shared" si="34"/>
        <v>0.12240019763208752</v>
      </c>
      <c r="U79" s="454">
        <f t="shared" si="35"/>
        <v>121.85884739308938</v>
      </c>
      <c r="V79" s="627">
        <f t="shared" si="36"/>
        <v>121.85884739308938</v>
      </c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 t="shared" si="37"/>
        <v>3421398.376372938</v>
      </c>
      <c r="AC79" s="400">
        <v>1051504.0723747611</v>
      </c>
      <c r="AD79" s="399">
        <f t="shared" si="38"/>
        <v>4472902.4487476991</v>
      </c>
      <c r="AE79" s="401">
        <v>22492</v>
      </c>
      <c r="AF79" s="411">
        <f t="shared" si="39"/>
        <v>4495394.4487476991</v>
      </c>
      <c r="AG79" s="399">
        <v>-22144.626500000006</v>
      </c>
      <c r="AH79" s="399">
        <f t="shared" si="40"/>
        <v>4473249.8222476989</v>
      </c>
      <c r="AI79" s="411">
        <f t="shared" si="41"/>
        <v>839.94664587961495</v>
      </c>
      <c r="AJ79" s="399">
        <f t="shared" si="42"/>
        <v>835.8090101359677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41">
        <f t="shared" si="28"/>
        <v>348497.15169742162</v>
      </c>
      <c r="E80" s="535">
        <v>121326.93160164104</v>
      </c>
      <c r="F80" s="400">
        <v>469824.08329906268</v>
      </c>
      <c r="G80" s="400">
        <v>705355.68350785447</v>
      </c>
      <c r="H80" s="404">
        <f t="shared" si="29"/>
        <v>1175179.7668069173</v>
      </c>
      <c r="I80" s="427">
        <v>249393.84368089002</v>
      </c>
      <c r="J80" s="405">
        <f t="shared" si="30"/>
        <v>1424573.6104878073</v>
      </c>
      <c r="K80" s="429">
        <v>-254658</v>
      </c>
      <c r="L80" s="414">
        <f t="shared" si="31"/>
        <v>1169915.6104878073</v>
      </c>
      <c r="M80" s="431">
        <v>-324962.54490000004</v>
      </c>
      <c r="N80" s="405">
        <f t="shared" si="32"/>
        <v>844953.06558780721</v>
      </c>
      <c r="O80" s="411">
        <f t="shared" si="26"/>
        <v>984.77744990556175</v>
      </c>
      <c r="P80" s="399">
        <f t="shared" si="27"/>
        <v>711.23995419849098</v>
      </c>
      <c r="Q80" s="412">
        <v>14</v>
      </c>
      <c r="R80" s="412">
        <v>14</v>
      </c>
      <c r="S80" s="452">
        <f t="shared" si="33"/>
        <v>191484.56586102699</v>
      </c>
      <c r="T80" s="416">
        <f t="shared" si="34"/>
        <v>0.19570573410624784</v>
      </c>
      <c r="U80" s="454">
        <f t="shared" si="35"/>
        <v>169.41824604991143</v>
      </c>
      <c r="V80" s="627">
        <f t="shared" si="36"/>
        <v>169.41824604991143</v>
      </c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 t="shared" si="37"/>
        <v>919983.6301670454</v>
      </c>
      <c r="AC80" s="400">
        <v>336771.41445973481</v>
      </c>
      <c r="AD80" s="399">
        <f t="shared" si="38"/>
        <v>1256755.0446267803</v>
      </c>
      <c r="AE80" s="401">
        <v>-278324</v>
      </c>
      <c r="AF80" s="411">
        <f t="shared" si="39"/>
        <v>978431.04462678032</v>
      </c>
      <c r="AG80" s="399">
        <v>-343517.53350000008</v>
      </c>
      <c r="AH80" s="399">
        <f t="shared" si="40"/>
        <v>634913.51112678018</v>
      </c>
      <c r="AI80" s="411">
        <f t="shared" si="41"/>
        <v>815.35920385565032</v>
      </c>
      <c r="AJ80" s="399">
        <f t="shared" si="42"/>
        <v>529.09459260565018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41">
        <f t="shared" si="28"/>
        <v>1376989.6942396732</v>
      </c>
      <c r="E81" s="535">
        <v>1560074.5244220831</v>
      </c>
      <c r="F81" s="400">
        <v>2937064.2186617563</v>
      </c>
      <c r="G81" s="400">
        <v>3717679.6953826873</v>
      </c>
      <c r="H81" s="404">
        <f t="shared" si="29"/>
        <v>6654743.9140444435</v>
      </c>
      <c r="I81" s="427">
        <v>802653.84791842243</v>
      </c>
      <c r="J81" s="405">
        <f t="shared" si="30"/>
        <v>7457397.7619628664</v>
      </c>
      <c r="K81" s="429">
        <v>-427083</v>
      </c>
      <c r="L81" s="414">
        <f t="shared" si="31"/>
        <v>7030314.7619628664</v>
      </c>
      <c r="M81" s="431">
        <v>381070.46622</v>
      </c>
      <c r="N81" s="405">
        <f t="shared" si="32"/>
        <v>7411385.2281828662</v>
      </c>
      <c r="O81" s="411">
        <f t="shared" si="26"/>
        <v>819.28851671866528</v>
      </c>
      <c r="P81" s="399">
        <f t="shared" si="27"/>
        <v>863.69714813924554</v>
      </c>
      <c r="Q81" s="412">
        <v>1</v>
      </c>
      <c r="R81" s="413">
        <v>33</v>
      </c>
      <c r="S81" s="452">
        <f t="shared" si="33"/>
        <v>815587.64588657953</v>
      </c>
      <c r="T81" s="416">
        <f t="shared" si="34"/>
        <v>0.13123466737208997</v>
      </c>
      <c r="U81" s="454">
        <f t="shared" si="35"/>
        <v>96.897825555549275</v>
      </c>
      <c r="V81" s="627">
        <f t="shared" si="36"/>
        <v>96.897825555549275</v>
      </c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 t="shared" si="37"/>
        <v>5064004.4025283493</v>
      </c>
      <c r="AC81" s="400">
        <v>1434676.713547938</v>
      </c>
      <c r="AD81" s="399">
        <f t="shared" si="38"/>
        <v>6498681.1160762869</v>
      </c>
      <c r="AE81" s="401">
        <v>-283954</v>
      </c>
      <c r="AF81" s="411">
        <f t="shared" si="39"/>
        <v>6214727.1160762869</v>
      </c>
      <c r="AG81" s="399">
        <v>339797.86669999996</v>
      </c>
      <c r="AH81" s="399">
        <f t="shared" si="40"/>
        <v>6554524.982776287</v>
      </c>
      <c r="AI81" s="411">
        <f t="shared" si="41"/>
        <v>722.390691163116</v>
      </c>
      <c r="AJ81" s="399">
        <f t="shared" si="42"/>
        <v>761.88829277883144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41">
        <f t="shared" si="28"/>
        <v>916868.20902570081</v>
      </c>
      <c r="E82" s="535">
        <v>578449.12282011611</v>
      </c>
      <c r="F82" s="400">
        <v>1495317.3318458169</v>
      </c>
      <c r="G82" s="400">
        <v>1709455.0664329596</v>
      </c>
      <c r="H82" s="404">
        <f t="shared" si="29"/>
        <v>3204772.3982787766</v>
      </c>
      <c r="I82" s="427">
        <v>561514.679370492</v>
      </c>
      <c r="J82" s="405">
        <f t="shared" si="30"/>
        <v>3766287.0776492683</v>
      </c>
      <c r="K82" s="429">
        <v>-29723</v>
      </c>
      <c r="L82" s="414">
        <f t="shared" si="31"/>
        <v>3736564.0776492683</v>
      </c>
      <c r="M82" s="431">
        <v>53340.864000000001</v>
      </c>
      <c r="N82" s="405">
        <f t="shared" si="32"/>
        <v>3789904.9416492684</v>
      </c>
      <c r="O82" s="411">
        <f t="shared" si="26"/>
        <v>1030.7762972825567</v>
      </c>
      <c r="P82" s="399">
        <f t="shared" si="27"/>
        <v>1045.4910183860052</v>
      </c>
      <c r="Q82" s="412">
        <v>13</v>
      </c>
      <c r="R82" s="412">
        <v>13</v>
      </c>
      <c r="S82" s="452">
        <f t="shared" si="33"/>
        <v>66441.007764672861</v>
      </c>
      <c r="T82" s="416">
        <f t="shared" si="34"/>
        <v>1.8103209756059231E-2</v>
      </c>
      <c r="U82" s="454">
        <f t="shared" si="35"/>
        <v>29.378461024822627</v>
      </c>
      <c r="V82" s="627">
        <f t="shared" si="36"/>
        <v>29.378461024822627</v>
      </c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 t="shared" si="37"/>
        <v>2863152.936396671</v>
      </c>
      <c r="AC82" s="400">
        <v>803308.13348792423</v>
      </c>
      <c r="AD82" s="399">
        <f t="shared" si="38"/>
        <v>3666461.0698845955</v>
      </c>
      <c r="AE82" s="401">
        <v>3662</v>
      </c>
      <c r="AF82" s="411">
        <f t="shared" si="39"/>
        <v>3670123.0698845955</v>
      </c>
      <c r="AG82" s="399">
        <v>33098.729999999996</v>
      </c>
      <c r="AH82" s="399">
        <f t="shared" si="40"/>
        <v>3703221.7998845954</v>
      </c>
      <c r="AI82" s="411">
        <f t="shared" si="41"/>
        <v>1001.3978362577341</v>
      </c>
      <c r="AJ82" s="399">
        <f t="shared" si="42"/>
        <v>1010.4288676356331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41">
        <f t="shared" si="28"/>
        <v>479318.61773237382</v>
      </c>
      <c r="E83" s="535">
        <v>369216.11913471372</v>
      </c>
      <c r="F83" s="400">
        <v>848534.73686708754</v>
      </c>
      <c r="G83" s="400">
        <v>1316875.7598142105</v>
      </c>
      <c r="H83" s="404">
        <f t="shared" si="29"/>
        <v>2165410.4966812981</v>
      </c>
      <c r="I83" s="427">
        <v>470858.53308382578</v>
      </c>
      <c r="J83" s="405">
        <f t="shared" si="30"/>
        <v>2636269.029765124</v>
      </c>
      <c r="K83" s="429">
        <v>-399188</v>
      </c>
      <c r="L83" s="414">
        <f t="shared" si="31"/>
        <v>2237081.029765124</v>
      </c>
      <c r="M83" s="431">
        <v>111890.79674999998</v>
      </c>
      <c r="N83" s="405">
        <f t="shared" si="32"/>
        <v>2348971.8265151242</v>
      </c>
      <c r="O83" s="411">
        <f t="shared" si="26"/>
        <v>1009.5131000745145</v>
      </c>
      <c r="P83" s="399">
        <f t="shared" si="27"/>
        <v>1060.0053368750559</v>
      </c>
      <c r="Q83" s="412">
        <v>4</v>
      </c>
      <c r="R83" s="412">
        <v>4</v>
      </c>
      <c r="S83" s="452">
        <f t="shared" si="33"/>
        <v>168704.80585217988</v>
      </c>
      <c r="T83" s="416">
        <f t="shared" si="34"/>
        <v>8.1563887605043614E-2</v>
      </c>
      <c r="U83" s="454">
        <f t="shared" si="35"/>
        <v>86.130857256235799</v>
      </c>
      <c r="V83" s="627">
        <f t="shared" si="36"/>
        <v>86.130857256235799</v>
      </c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 t="shared" si="37"/>
        <v>1815777.9669973999</v>
      </c>
      <c r="AC83" s="400">
        <v>594525.25691554428</v>
      </c>
      <c r="AD83" s="399">
        <f t="shared" si="38"/>
        <v>2410303.2239129441</v>
      </c>
      <c r="AE83" s="401">
        <v>-341927</v>
      </c>
      <c r="AF83" s="411">
        <f t="shared" si="39"/>
        <v>2068376.2239129441</v>
      </c>
      <c r="AG83" s="399">
        <v>82431.599000000002</v>
      </c>
      <c r="AH83" s="399">
        <f t="shared" si="40"/>
        <v>2150807.822912944</v>
      </c>
      <c r="AI83" s="411">
        <f t="shared" si="41"/>
        <v>923.38224281827866</v>
      </c>
      <c r="AJ83" s="399">
        <f t="shared" si="42"/>
        <v>960.18206380042147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41">
        <f t="shared" si="28"/>
        <v>-1103375.501974442</v>
      </c>
      <c r="E84" s="535">
        <v>158196.76087391598</v>
      </c>
      <c r="F84" s="400">
        <v>-945178.74110052618</v>
      </c>
      <c r="G84" s="400">
        <v>-42034.061503473516</v>
      </c>
      <c r="H84" s="404">
        <f t="shared" si="29"/>
        <v>-987212.80260399973</v>
      </c>
      <c r="I84" s="427">
        <v>139179.60929115291</v>
      </c>
      <c r="J84" s="405">
        <f t="shared" si="30"/>
        <v>-848033.19331284682</v>
      </c>
      <c r="K84" s="429">
        <v>-14318</v>
      </c>
      <c r="L84" s="414">
        <f t="shared" si="31"/>
        <v>-862351.19331284682</v>
      </c>
      <c r="M84" s="431">
        <v>-173191.11780000001</v>
      </c>
      <c r="N84" s="405">
        <f t="shared" si="32"/>
        <v>-1035542.3111128468</v>
      </c>
      <c r="O84" s="411">
        <f t="shared" si="26"/>
        <v>-713.86688188149571</v>
      </c>
      <c r="P84" s="399">
        <f t="shared" si="27"/>
        <v>-857.23701251063483</v>
      </c>
      <c r="Q84" s="412">
        <v>15</v>
      </c>
      <c r="R84" s="412">
        <v>15</v>
      </c>
      <c r="S84" s="452">
        <f t="shared" si="33"/>
        <v>60747.212380934507</v>
      </c>
      <c r="T84" s="416">
        <f t="shared" si="34"/>
        <v>-6.5807948541822231E-2</v>
      </c>
      <c r="U84" s="454">
        <f t="shared" si="35"/>
        <v>21.084078065782364</v>
      </c>
      <c r="V84" s="627">
        <f t="shared" si="36"/>
        <v>21.084078065782364</v>
      </c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 t="shared" si="37"/>
        <v>-1136130.0374181559</v>
      </c>
      <c r="AC84" s="400">
        <v>223024.6317243746</v>
      </c>
      <c r="AD84" s="399">
        <f t="shared" si="38"/>
        <v>-913105.40569378133</v>
      </c>
      <c r="AE84" s="401">
        <v>-9993</v>
      </c>
      <c r="AF84" s="411">
        <f t="shared" si="39"/>
        <v>-923098.40569378133</v>
      </c>
      <c r="AG84" s="399">
        <v>-211122.61350000004</v>
      </c>
      <c r="AH84" s="399">
        <f t="shared" si="40"/>
        <v>-1134221.0191937813</v>
      </c>
      <c r="AI84" s="411">
        <f t="shared" si="41"/>
        <v>-734.95095994727808</v>
      </c>
      <c r="AJ84" s="399">
        <f t="shared" si="42"/>
        <v>-903.04221273390226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41">
        <f t="shared" si="28"/>
        <v>2312275.2892122623</v>
      </c>
      <c r="E85" s="535">
        <v>1814258.08953434</v>
      </c>
      <c r="F85" s="400">
        <v>4126533.3787466022</v>
      </c>
      <c r="G85" s="400">
        <v>5292120.5407871753</v>
      </c>
      <c r="H85" s="404">
        <f t="shared" si="29"/>
        <v>9418653.919533778</v>
      </c>
      <c r="I85" s="427">
        <v>1827360.3122723184</v>
      </c>
      <c r="J85" s="405">
        <f t="shared" si="30"/>
        <v>11246014.231806096</v>
      </c>
      <c r="K85" s="429">
        <v>-286238</v>
      </c>
      <c r="L85" s="414">
        <f t="shared" si="31"/>
        <v>10959776.231806096</v>
      </c>
      <c r="M85" s="431">
        <v>69843.193800000008</v>
      </c>
      <c r="N85" s="405">
        <f t="shared" si="32"/>
        <v>11029619.425606096</v>
      </c>
      <c r="O85" s="411">
        <f t="shared" si="26"/>
        <v>868.58267806356753</v>
      </c>
      <c r="P85" s="399">
        <f t="shared" si="27"/>
        <v>874.11788124949248</v>
      </c>
      <c r="Q85" s="412">
        <v>14</v>
      </c>
      <c r="R85" s="412">
        <v>14</v>
      </c>
      <c r="S85" s="452">
        <f t="shared" si="33"/>
        <v>1074593.5187455621</v>
      </c>
      <c r="T85" s="416">
        <f t="shared" si="34"/>
        <v>0.10870750191858206</v>
      </c>
      <c r="U85" s="454">
        <f t="shared" si="35"/>
        <v>93.274229980388441</v>
      </c>
      <c r="V85" s="627">
        <f t="shared" si="36"/>
        <v>93.274229980388441</v>
      </c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 t="shared" si="37"/>
        <v>7520232.1684097853</v>
      </c>
      <c r="AC85" s="400">
        <v>2833844.5446507484</v>
      </c>
      <c r="AD85" s="399">
        <f t="shared" si="38"/>
        <v>10354076.713060534</v>
      </c>
      <c r="AE85" s="401">
        <v>-468894</v>
      </c>
      <c r="AF85" s="411">
        <f t="shared" si="39"/>
        <v>9885182.7130605336</v>
      </c>
      <c r="AG85" s="399">
        <v>-60050.552999999985</v>
      </c>
      <c r="AH85" s="399">
        <f t="shared" si="40"/>
        <v>9825132.1600605343</v>
      </c>
      <c r="AI85" s="411">
        <f t="shared" si="41"/>
        <v>775.30844808317909</v>
      </c>
      <c r="AJ85" s="399">
        <f t="shared" si="42"/>
        <v>770.59860078906149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41">
        <f t="shared" si="28"/>
        <v>4907878.7451152373</v>
      </c>
      <c r="E86" s="535">
        <v>1616177.0383724901</v>
      </c>
      <c r="F86" s="400">
        <v>6524055.7834877279</v>
      </c>
      <c r="G86" s="400">
        <v>6904052.1062687309</v>
      </c>
      <c r="H86" s="404">
        <f t="shared" si="29"/>
        <v>13428107.88975646</v>
      </c>
      <c r="I86" s="427">
        <v>2300653.1716115987</v>
      </c>
      <c r="J86" s="405">
        <f t="shared" si="30"/>
        <v>15728761.061368059</v>
      </c>
      <c r="K86" s="429">
        <v>195952</v>
      </c>
      <c r="L86" s="414">
        <f t="shared" si="31"/>
        <v>15924713.061368059</v>
      </c>
      <c r="M86" s="431">
        <v>52465.740450000041</v>
      </c>
      <c r="N86" s="405">
        <f t="shared" si="32"/>
        <v>15977178.80181806</v>
      </c>
      <c r="O86" s="411">
        <f t="shared" si="26"/>
        <v>1050.0964761864859</v>
      </c>
      <c r="P86" s="399">
        <f t="shared" si="27"/>
        <v>1053.5561359589885</v>
      </c>
      <c r="Q86" s="412">
        <v>14</v>
      </c>
      <c r="R86" s="412">
        <v>14</v>
      </c>
      <c r="S86" s="452">
        <f t="shared" si="33"/>
        <v>804068.29330086149</v>
      </c>
      <c r="T86" s="416">
        <f t="shared" si="34"/>
        <v>5.3176852286018081E-2</v>
      </c>
      <c r="U86" s="454">
        <f t="shared" si="35"/>
        <v>49.789201241580031</v>
      </c>
      <c r="V86" s="627">
        <f t="shared" si="36"/>
        <v>49.789201241580031</v>
      </c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 t="shared" si="37"/>
        <v>11754486.916802209</v>
      </c>
      <c r="AC86" s="400">
        <v>3392006.8512649895</v>
      </c>
      <c r="AD86" s="399">
        <f t="shared" si="38"/>
        <v>15146493.768067198</v>
      </c>
      <c r="AE86" s="401">
        <v>-25849</v>
      </c>
      <c r="AF86" s="411">
        <f t="shared" si="39"/>
        <v>15120644.768067198</v>
      </c>
      <c r="AG86" s="399">
        <v>-71477.495499999844</v>
      </c>
      <c r="AH86" s="399">
        <f t="shared" si="40"/>
        <v>15049167.272567198</v>
      </c>
      <c r="AI86" s="411">
        <f t="shared" si="41"/>
        <v>1000.3072749449059</v>
      </c>
      <c r="AJ86" s="399">
        <f t="shared" si="42"/>
        <v>995.57867640693291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41">
        <f t="shared" si="28"/>
        <v>19109410.994075593</v>
      </c>
      <c r="E87" s="535">
        <v>875260.00654915278</v>
      </c>
      <c r="F87" s="400">
        <v>19984671.000624746</v>
      </c>
      <c r="G87" s="400">
        <v>-1511262.1855156387</v>
      </c>
      <c r="H87" s="404">
        <f t="shared" si="29"/>
        <v>18473408.815109108</v>
      </c>
      <c r="I87" s="427">
        <v>467289.7729743449</v>
      </c>
      <c r="J87" s="405">
        <f t="shared" si="30"/>
        <v>18940698.588083453</v>
      </c>
      <c r="K87" s="429">
        <v>3430041</v>
      </c>
      <c r="L87" s="414">
        <f t="shared" si="31"/>
        <v>22370739.588083453</v>
      </c>
      <c r="M87" s="431">
        <v>2653535.8763685003</v>
      </c>
      <c r="N87" s="405">
        <f t="shared" si="32"/>
        <v>25024275.464451954</v>
      </c>
      <c r="O87" s="411">
        <f t="shared" si="26"/>
        <v>2178.2609141269186</v>
      </c>
      <c r="P87" s="399">
        <f t="shared" si="27"/>
        <v>2436.6383120206383</v>
      </c>
      <c r="Q87" s="412">
        <v>1</v>
      </c>
      <c r="R87" s="413">
        <v>33</v>
      </c>
      <c r="S87" s="452">
        <f t="shared" si="33"/>
        <v>829650.88384760171</v>
      </c>
      <c r="T87" s="416">
        <f t="shared" si="34"/>
        <v>3.8514807456526495E-2</v>
      </c>
      <c r="U87" s="454">
        <f t="shared" si="35"/>
        <v>83.639297612347036</v>
      </c>
      <c r="V87" s="627">
        <f t="shared" si="36"/>
        <v>83.639297612347036</v>
      </c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 t="shared" si="37"/>
        <v>17940540.695473913</v>
      </c>
      <c r="AC87" s="400">
        <v>655476.00876194029</v>
      </c>
      <c r="AD87" s="399">
        <f t="shared" si="38"/>
        <v>18596016.704235852</v>
      </c>
      <c r="AE87" s="401">
        <v>2945072</v>
      </c>
      <c r="AF87" s="411">
        <f t="shared" si="39"/>
        <v>21541088.704235852</v>
      </c>
      <c r="AG87" s="399">
        <v>2394875.9465800002</v>
      </c>
      <c r="AH87" s="399">
        <f t="shared" si="40"/>
        <v>23935964.650815852</v>
      </c>
      <c r="AI87" s="411">
        <f t="shared" si="41"/>
        <v>2094.6216165145715</v>
      </c>
      <c r="AJ87" s="399">
        <f t="shared" si="42"/>
        <v>2327.4955903165937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41">
        <f t="shared" si="28"/>
        <v>1605477.5520991883</v>
      </c>
      <c r="E88" s="535">
        <v>468541.52010484115</v>
      </c>
      <c r="F88" s="400">
        <v>2074019.0722040294</v>
      </c>
      <c r="G88" s="400">
        <v>2221900.6451633046</v>
      </c>
      <c r="H88" s="404">
        <f t="shared" si="29"/>
        <v>4295919.7173673343</v>
      </c>
      <c r="I88" s="427">
        <v>513498.55794184905</v>
      </c>
      <c r="J88" s="405">
        <f t="shared" si="30"/>
        <v>4809418.2753091836</v>
      </c>
      <c r="K88" s="429">
        <v>1082617</v>
      </c>
      <c r="L88" s="414">
        <f t="shared" si="31"/>
        <v>5892035.2753091836</v>
      </c>
      <c r="M88" s="431">
        <v>393805.59749999997</v>
      </c>
      <c r="N88" s="405">
        <f t="shared" si="32"/>
        <v>6285840.8728091838</v>
      </c>
      <c r="O88" s="411">
        <f t="shared" si="26"/>
        <v>1424.2289763860729</v>
      </c>
      <c r="P88" s="399">
        <f t="shared" si="27"/>
        <v>1519.4200804469867</v>
      </c>
      <c r="Q88" s="412">
        <v>16</v>
      </c>
      <c r="R88" s="412">
        <v>16</v>
      </c>
      <c r="S88" s="452">
        <f t="shared" si="33"/>
        <v>189241.96760793868</v>
      </c>
      <c r="T88" s="416">
        <f t="shared" si="34"/>
        <v>3.3184083202240547E-2</v>
      </c>
      <c r="U88" s="454">
        <f t="shared" si="35"/>
        <v>65.774162736419385</v>
      </c>
      <c r="V88" s="627">
        <f t="shared" si="36"/>
        <v>65.774162736419385</v>
      </c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 t="shared" si="37"/>
        <v>3878042.3491917583</v>
      </c>
      <c r="AC88" s="400">
        <v>887852.95850948663</v>
      </c>
      <c r="AD88" s="399">
        <f t="shared" si="38"/>
        <v>4765895.307701245</v>
      </c>
      <c r="AE88" s="401">
        <v>936898</v>
      </c>
      <c r="AF88" s="411">
        <f t="shared" si="39"/>
        <v>5702793.307701245</v>
      </c>
      <c r="AG88" s="399">
        <v>317795.0919</v>
      </c>
      <c r="AH88" s="399">
        <f t="shared" si="40"/>
        <v>6020588.3996012453</v>
      </c>
      <c r="AI88" s="411">
        <f t="shared" si="41"/>
        <v>1358.4548136496535</v>
      </c>
      <c r="AJ88" s="399">
        <f t="shared" si="42"/>
        <v>1434.1563600765235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41">
        <f t="shared" si="28"/>
        <v>591123.02076408523</v>
      </c>
      <c r="E89" s="535">
        <v>190687.49437450193</v>
      </c>
      <c r="F89" s="400">
        <v>781810.5151385871</v>
      </c>
      <c r="G89" s="400">
        <v>147818.25703470971</v>
      </c>
      <c r="H89" s="404">
        <f t="shared" si="29"/>
        <v>929628.77217329678</v>
      </c>
      <c r="I89" s="427">
        <v>309940.94467260729</v>
      </c>
      <c r="J89" s="405">
        <f t="shared" si="30"/>
        <v>1239569.716845904</v>
      </c>
      <c r="K89" s="429">
        <v>-475325</v>
      </c>
      <c r="L89" s="414">
        <f t="shared" si="31"/>
        <v>764244.71684590401</v>
      </c>
      <c r="M89" s="431">
        <v>76677.491999999998</v>
      </c>
      <c r="N89" s="405">
        <f t="shared" si="32"/>
        <v>840922.20884590398</v>
      </c>
      <c r="O89" s="411">
        <f t="shared" si="26"/>
        <v>375.55022940830662</v>
      </c>
      <c r="P89" s="399">
        <f t="shared" si="27"/>
        <v>413.22958665646388</v>
      </c>
      <c r="Q89" s="412">
        <v>11</v>
      </c>
      <c r="R89" s="412">
        <v>11</v>
      </c>
      <c r="S89" s="452">
        <f t="shared" si="33"/>
        <v>-504980.39434814244</v>
      </c>
      <c r="T89" s="416">
        <f t="shared" si="34"/>
        <v>-0.39786511462342011</v>
      </c>
      <c r="U89" s="454">
        <f t="shared" si="35"/>
        <v>-249.99196437880352</v>
      </c>
      <c r="V89" s="627">
        <f t="shared" si="36"/>
        <v>-249.99196437880352</v>
      </c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 t="shared" si="37"/>
        <v>1208666.9687633459</v>
      </c>
      <c r="AC89" s="400">
        <v>462300.14243070059</v>
      </c>
      <c r="AD89" s="399">
        <f t="shared" si="38"/>
        <v>1670967.1111940464</v>
      </c>
      <c r="AE89" s="401">
        <v>-401742</v>
      </c>
      <c r="AF89" s="411">
        <f t="shared" si="39"/>
        <v>1269225.1111940464</v>
      </c>
      <c r="AG89" s="399">
        <v>3908.8023999999932</v>
      </c>
      <c r="AH89" s="399">
        <f t="shared" si="40"/>
        <v>1273133.9135940464</v>
      </c>
      <c r="AI89" s="411">
        <f t="shared" si="41"/>
        <v>625.54219378711014</v>
      </c>
      <c r="AJ89" s="399">
        <f t="shared" si="42"/>
        <v>627.46866120948562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41">
        <f t="shared" si="28"/>
        <v>-10806614.460532438</v>
      </c>
      <c r="E90" s="535">
        <v>3790709.6204889072</v>
      </c>
      <c r="F90" s="400">
        <v>-7015904.8400435299</v>
      </c>
      <c r="G90" s="400">
        <v>3911932.8144537681</v>
      </c>
      <c r="H90" s="404">
        <f t="shared" si="29"/>
        <v>-3103972.0255897618</v>
      </c>
      <c r="I90" s="427">
        <v>1806283.1427806765</v>
      </c>
      <c r="J90" s="405">
        <f t="shared" si="30"/>
        <v>-1297688.8828090853</v>
      </c>
      <c r="K90" s="429">
        <v>1636034</v>
      </c>
      <c r="L90" s="414">
        <f t="shared" si="31"/>
        <v>338345.11719091469</v>
      </c>
      <c r="M90" s="431">
        <v>-131326.8740699999</v>
      </c>
      <c r="N90" s="405">
        <f t="shared" si="32"/>
        <v>207018.24312091479</v>
      </c>
      <c r="O90" s="411">
        <f t="shared" si="26"/>
        <v>17.466579794069212</v>
      </c>
      <c r="P90" s="399">
        <f t="shared" si="27"/>
        <v>10.687018900465375</v>
      </c>
      <c r="Q90" s="412">
        <v>19</v>
      </c>
      <c r="R90" s="412">
        <v>19</v>
      </c>
      <c r="S90" s="452">
        <f t="shared" si="33"/>
        <v>2553670.2327000387</v>
      </c>
      <c r="T90" s="416">
        <f t="shared" si="34"/>
        <v>-1.1527293284503555</v>
      </c>
      <c r="U90" s="454">
        <f t="shared" si="35"/>
        <v>131.07882224286783</v>
      </c>
      <c r="V90" s="627">
        <f t="shared" si="36"/>
        <v>131.07882224286783</v>
      </c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 t="shared" si="37"/>
        <v>-5781748.0400401223</v>
      </c>
      <c r="AC90" s="400">
        <v>3214817.9245309983</v>
      </c>
      <c r="AD90" s="399">
        <f t="shared" si="38"/>
        <v>-2566930.115509124</v>
      </c>
      <c r="AE90" s="401">
        <v>351605</v>
      </c>
      <c r="AF90" s="411">
        <f t="shared" si="39"/>
        <v>-2215325.115509124</v>
      </c>
      <c r="AG90" s="399">
        <v>-199884.80659999989</v>
      </c>
      <c r="AH90" s="399">
        <f t="shared" si="40"/>
        <v>-2415209.9221091238</v>
      </c>
      <c r="AI90" s="411">
        <f t="shared" si="41"/>
        <v>-113.61224244879861</v>
      </c>
      <c r="AJ90" s="399">
        <f t="shared" si="42"/>
        <v>-123.86327104513687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41">
        <f t="shared" si="28"/>
        <v>-860576.42801606609</v>
      </c>
      <c r="E91" s="535">
        <v>968097.11928386101</v>
      </c>
      <c r="F91" s="400">
        <v>107520.69126779493</v>
      </c>
      <c r="G91" s="400">
        <v>1578737.650568021</v>
      </c>
      <c r="H91" s="404">
        <f t="shared" si="29"/>
        <v>1686258.3418358159</v>
      </c>
      <c r="I91" s="427">
        <v>509434.86749191745</v>
      </c>
      <c r="J91" s="405">
        <f t="shared" si="30"/>
        <v>2195693.2093277331</v>
      </c>
      <c r="K91" s="429">
        <v>-368225</v>
      </c>
      <c r="L91" s="414">
        <f t="shared" si="31"/>
        <v>1827468.2093277331</v>
      </c>
      <c r="M91" s="431">
        <v>263370.516</v>
      </c>
      <c r="N91" s="405">
        <f t="shared" si="32"/>
        <v>2090838.7253277332</v>
      </c>
      <c r="O91" s="411">
        <f t="shared" si="26"/>
        <v>237.61126112699691</v>
      </c>
      <c r="P91" s="399">
        <f t="shared" si="27"/>
        <v>271.85524968505177</v>
      </c>
      <c r="Q91" s="412">
        <v>19</v>
      </c>
      <c r="R91" s="412">
        <v>19</v>
      </c>
      <c r="S91" s="452">
        <f t="shared" si="33"/>
        <v>131065.39576186147</v>
      </c>
      <c r="T91" s="416">
        <f t="shared" si="34"/>
        <v>7.7260774807582089E-2</v>
      </c>
      <c r="U91" s="454">
        <f t="shared" si="35"/>
        <v>19.312095824478348</v>
      </c>
      <c r="V91" s="627">
        <f t="shared" si="36"/>
        <v>19.312095824478348</v>
      </c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 t="shared" si="37"/>
        <v>1112052.2522785976</v>
      </c>
      <c r="AC91" s="400">
        <v>1132542.5612872744</v>
      </c>
      <c r="AD91" s="399">
        <f t="shared" si="38"/>
        <v>2244594.8135658717</v>
      </c>
      <c r="AE91" s="401">
        <v>-548192</v>
      </c>
      <c r="AF91" s="411">
        <f t="shared" si="39"/>
        <v>1696402.8135658717</v>
      </c>
      <c r="AG91" s="399">
        <v>183146.30599999998</v>
      </c>
      <c r="AH91" s="399">
        <f t="shared" si="40"/>
        <v>1879549.1195658715</v>
      </c>
      <c r="AI91" s="411">
        <f t="shared" si="41"/>
        <v>218.29916530251856</v>
      </c>
      <c r="AJ91" s="399">
        <f t="shared" si="42"/>
        <v>241.86708526133978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41">
        <f t="shared" si="28"/>
        <v>17038878.815474104</v>
      </c>
      <c r="E92" s="535">
        <v>2103819.2977194004</v>
      </c>
      <c r="F92" s="400">
        <v>19142698.113193505</v>
      </c>
      <c r="G92" s="400">
        <v>3391528.9710352202</v>
      </c>
      <c r="H92" s="404">
        <f t="shared" si="29"/>
        <v>22534227.084228724</v>
      </c>
      <c r="I92" s="427">
        <v>479790.1541805889</v>
      </c>
      <c r="J92" s="405">
        <f t="shared" si="30"/>
        <v>23014017.238409314</v>
      </c>
      <c r="K92" s="429">
        <v>337030</v>
      </c>
      <c r="L92" s="414">
        <f t="shared" si="31"/>
        <v>23351047.238409314</v>
      </c>
      <c r="M92" s="431">
        <v>256492.04489700025</v>
      </c>
      <c r="N92" s="405">
        <f t="shared" si="32"/>
        <v>23607539.283306316</v>
      </c>
      <c r="O92" s="411">
        <f t="shared" si="26"/>
        <v>1196.6304826488324</v>
      </c>
      <c r="P92" s="399">
        <f t="shared" si="27"/>
        <v>1209.7744841296667</v>
      </c>
      <c r="Q92" s="412">
        <v>17</v>
      </c>
      <c r="R92" s="412">
        <v>17</v>
      </c>
      <c r="S92" s="452">
        <f t="shared" si="33"/>
        <v>995265.5775748305</v>
      </c>
      <c r="T92" s="416">
        <f t="shared" si="34"/>
        <v>4.4519381727477464E-2</v>
      </c>
      <c r="U92" s="454">
        <f t="shared" si="35"/>
        <v>38.29982664704562</v>
      </c>
      <c r="V92" s="627">
        <f t="shared" si="36"/>
        <v>38.29982664704562</v>
      </c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 t="shared" si="37"/>
        <v>20159114.691022806</v>
      </c>
      <c r="AC92" s="400">
        <v>2075376.9698116761</v>
      </c>
      <c r="AD92" s="399">
        <f t="shared" si="38"/>
        <v>22234491.660834484</v>
      </c>
      <c r="AE92" s="401">
        <v>121290</v>
      </c>
      <c r="AF92" s="411">
        <f t="shared" si="39"/>
        <v>22355781.660834484</v>
      </c>
      <c r="AG92" s="399">
        <v>115408.96699000022</v>
      </c>
      <c r="AH92" s="399">
        <f t="shared" si="40"/>
        <v>22471190.627824485</v>
      </c>
      <c r="AI92" s="411">
        <f t="shared" si="41"/>
        <v>1158.3306560017868</v>
      </c>
      <c r="AJ92" s="399">
        <f t="shared" si="42"/>
        <v>1164.3103952240665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41">
        <f t="shared" si="28"/>
        <v>12249463.194148345</v>
      </c>
      <c r="E93" s="535">
        <v>6268271.3852957208</v>
      </c>
      <c r="F93" s="400">
        <v>18517734.579444066</v>
      </c>
      <c r="G93" s="400">
        <v>994669.93669888272</v>
      </c>
      <c r="H93" s="404">
        <f t="shared" si="29"/>
        <v>19512404.516142949</v>
      </c>
      <c r="I93" s="427">
        <v>2656455.3120047669</v>
      </c>
      <c r="J93" s="405">
        <f t="shared" si="30"/>
        <v>22168859.828147717</v>
      </c>
      <c r="K93" s="429">
        <v>-3219324</v>
      </c>
      <c r="L93" s="414">
        <f t="shared" si="31"/>
        <v>18949535.828147717</v>
      </c>
      <c r="M93" s="431">
        <v>-1230314.5292190004</v>
      </c>
      <c r="N93" s="405">
        <f t="shared" si="32"/>
        <v>17719221.298928715</v>
      </c>
      <c r="O93" s="411">
        <f t="shared" si="26"/>
        <v>495.91834362219561</v>
      </c>
      <c r="P93" s="399">
        <f t="shared" si="27"/>
        <v>463.72042864433581</v>
      </c>
      <c r="Q93" s="412">
        <v>1</v>
      </c>
      <c r="R93" s="413">
        <v>32</v>
      </c>
      <c r="S93" s="452">
        <f t="shared" si="33"/>
        <v>6069919.1449935213</v>
      </c>
      <c r="T93" s="416">
        <f t="shared" si="34"/>
        <v>0.47128103998099802</v>
      </c>
      <c r="U93" s="454">
        <f t="shared" si="35"/>
        <v>154.06632421583095</v>
      </c>
      <c r="V93" s="627">
        <f t="shared" si="36"/>
        <v>154.06632421583095</v>
      </c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 t="shared" si="37"/>
        <v>12094454.667182313</v>
      </c>
      <c r="AC93" s="400">
        <v>4824294.0159718813</v>
      </c>
      <c r="AD93" s="399">
        <f t="shared" si="38"/>
        <v>16918748.683154196</v>
      </c>
      <c r="AE93" s="401">
        <v>-4039132</v>
      </c>
      <c r="AF93" s="411">
        <f t="shared" si="39"/>
        <v>12879616.683154196</v>
      </c>
      <c r="AG93" s="399">
        <v>-1275284.6101199996</v>
      </c>
      <c r="AH93" s="399">
        <f t="shared" si="40"/>
        <v>11604332.073034195</v>
      </c>
      <c r="AI93" s="411">
        <f t="shared" si="41"/>
        <v>341.85201940636466</v>
      </c>
      <c r="AJ93" s="399">
        <f t="shared" si="42"/>
        <v>308.00329315835535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41">
        <f t="shared" si="28"/>
        <v>1644620.5102969015</v>
      </c>
      <c r="E94" s="535">
        <v>1765222.1645143006</v>
      </c>
      <c r="F94" s="400">
        <v>3409842.6748112021</v>
      </c>
      <c r="G94" s="400">
        <v>3208793.5802966766</v>
      </c>
      <c r="H94" s="404">
        <f t="shared" si="29"/>
        <v>6618636.2551078787</v>
      </c>
      <c r="I94" s="427">
        <v>1004866.078650284</v>
      </c>
      <c r="J94" s="405">
        <f t="shared" si="30"/>
        <v>7623502.3337581623</v>
      </c>
      <c r="K94" s="429">
        <v>500035</v>
      </c>
      <c r="L94" s="414">
        <f t="shared" si="31"/>
        <v>8123537.3337581623</v>
      </c>
      <c r="M94" s="431">
        <v>-30654.327779999992</v>
      </c>
      <c r="N94" s="405">
        <f t="shared" si="32"/>
        <v>8092883.0059781624</v>
      </c>
      <c r="O94" s="411">
        <f t="shared" si="26"/>
        <v>884.5315041112982</v>
      </c>
      <c r="P94" s="399">
        <f t="shared" si="27"/>
        <v>881.19370709692532</v>
      </c>
      <c r="Q94" s="412">
        <v>13</v>
      </c>
      <c r="R94" s="412">
        <v>13</v>
      </c>
      <c r="S94" s="452">
        <f t="shared" si="33"/>
        <v>1230604.6465743063</v>
      </c>
      <c r="T94" s="416">
        <f t="shared" si="34"/>
        <v>0.17853135993368829</v>
      </c>
      <c r="U94" s="454">
        <f t="shared" si="35"/>
        <v>139.34959198331376</v>
      </c>
      <c r="V94" s="627">
        <f t="shared" si="36"/>
        <v>139.34959198331376</v>
      </c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 t="shared" si="37"/>
        <v>4936190.4802521719</v>
      </c>
      <c r="AC94" s="400">
        <v>1665414.2069316842</v>
      </c>
      <c r="AD94" s="399">
        <f t="shared" si="38"/>
        <v>6601604.687183856</v>
      </c>
      <c r="AE94" s="401">
        <v>291328</v>
      </c>
      <c r="AF94" s="411">
        <f t="shared" si="39"/>
        <v>6892932.687183856</v>
      </c>
      <c r="AG94" s="399">
        <v>-39466.295199999993</v>
      </c>
      <c r="AH94" s="399">
        <f t="shared" si="40"/>
        <v>6853466.3919838564</v>
      </c>
      <c r="AI94" s="411">
        <f t="shared" si="41"/>
        <v>745.18191212798445</v>
      </c>
      <c r="AJ94" s="399">
        <f t="shared" si="42"/>
        <v>740.91528561987639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41">
        <f t="shared" si="28"/>
        <v>45776.594042045355</v>
      </c>
      <c r="E95" s="535">
        <v>237550.23347270634</v>
      </c>
      <c r="F95" s="400">
        <v>283326.8275147517</v>
      </c>
      <c r="G95" s="400">
        <v>835373.05991776683</v>
      </c>
      <c r="H95" s="404">
        <f t="shared" si="29"/>
        <v>1118699.8874325184</v>
      </c>
      <c r="I95" s="427">
        <v>329935.20020664704</v>
      </c>
      <c r="J95" s="405">
        <f t="shared" si="30"/>
        <v>1448635.0876391656</v>
      </c>
      <c r="K95" s="429">
        <v>-387834</v>
      </c>
      <c r="L95" s="414">
        <f t="shared" si="31"/>
        <v>1060801.0876391656</v>
      </c>
      <c r="M95" s="431">
        <v>21836.4162</v>
      </c>
      <c r="N95" s="405">
        <f t="shared" si="32"/>
        <v>1082637.5038391657</v>
      </c>
      <c r="O95" s="411">
        <f t="shared" si="26"/>
        <v>606.51863215504034</v>
      </c>
      <c r="P95" s="399">
        <f t="shared" si="27"/>
        <v>619.00371860444011</v>
      </c>
      <c r="Q95" s="412">
        <v>6</v>
      </c>
      <c r="R95" s="412">
        <v>6</v>
      </c>
      <c r="S95" s="452">
        <f t="shared" si="33"/>
        <v>127836.77028879453</v>
      </c>
      <c r="T95" s="416">
        <f t="shared" si="34"/>
        <v>0.13702214319605746</v>
      </c>
      <c r="U95" s="454">
        <f t="shared" si="35"/>
        <v>79.717775378997999</v>
      </c>
      <c r="V95" s="627">
        <f t="shared" si="36"/>
        <v>79.717775378997999</v>
      </c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 t="shared" si="37"/>
        <v>849632.14866636065</v>
      </c>
      <c r="AC95" s="400">
        <v>441292.16868401034</v>
      </c>
      <c r="AD95" s="399">
        <f t="shared" si="38"/>
        <v>1290924.317350371</v>
      </c>
      <c r="AE95" s="401">
        <v>-357960</v>
      </c>
      <c r="AF95" s="411">
        <f t="shared" si="39"/>
        <v>932964.31735037104</v>
      </c>
      <c r="AG95" s="399">
        <v>45865.382999999994</v>
      </c>
      <c r="AH95" s="399">
        <f t="shared" si="40"/>
        <v>978829.70035037107</v>
      </c>
      <c r="AI95" s="411">
        <f t="shared" si="41"/>
        <v>526.80085677604234</v>
      </c>
      <c r="AJ95" s="399">
        <f t="shared" si="42"/>
        <v>552.6988708923609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41">
        <f t="shared" si="28"/>
        <v>637852.69914250507</v>
      </c>
      <c r="E96" s="535">
        <v>237158.66524516905</v>
      </c>
      <c r="F96" s="400">
        <v>875011.36438767414</v>
      </c>
      <c r="G96" s="400">
        <v>936745.35433452902</v>
      </c>
      <c r="H96" s="404">
        <f t="shared" si="29"/>
        <v>1811756.7187222033</v>
      </c>
      <c r="I96" s="427">
        <v>252143.09551546111</v>
      </c>
      <c r="J96" s="405">
        <f t="shared" si="30"/>
        <v>2063899.8142376645</v>
      </c>
      <c r="K96" s="429">
        <v>556306</v>
      </c>
      <c r="L96" s="414">
        <f t="shared" si="31"/>
        <v>2620205.8142376645</v>
      </c>
      <c r="M96" s="431">
        <v>98347.218000000023</v>
      </c>
      <c r="N96" s="405">
        <f t="shared" si="32"/>
        <v>2718553.0322376643</v>
      </c>
      <c r="O96" s="411">
        <f t="shared" si="26"/>
        <v>1720.4240408651769</v>
      </c>
      <c r="P96" s="399">
        <f t="shared" si="27"/>
        <v>1784.9987079695761</v>
      </c>
      <c r="Q96" s="412">
        <v>13</v>
      </c>
      <c r="R96" s="412">
        <v>13</v>
      </c>
      <c r="S96" s="452">
        <f t="shared" si="33"/>
        <v>325541.93096782779</v>
      </c>
      <c r="T96" s="416">
        <f t="shared" si="34"/>
        <v>0.14186911352957671</v>
      </c>
      <c r="U96" s="454">
        <f t="shared" si="35"/>
        <v>243.80635536335149</v>
      </c>
      <c r="V96" s="627">
        <f t="shared" si="36"/>
        <v>243.80635536335149</v>
      </c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 t="shared" si="37"/>
        <v>1425600.6713016955</v>
      </c>
      <c r="AC96" s="400">
        <v>343315.21196814114</v>
      </c>
      <c r="AD96" s="399">
        <f t="shared" si="38"/>
        <v>1768915.8832698367</v>
      </c>
      <c r="AE96" s="401">
        <v>525748</v>
      </c>
      <c r="AF96" s="411">
        <f t="shared" si="39"/>
        <v>2294663.8832698367</v>
      </c>
      <c r="AG96" s="399">
        <v>124671.883</v>
      </c>
      <c r="AH96" s="399">
        <f t="shared" si="40"/>
        <v>2419335.7662698366</v>
      </c>
      <c r="AI96" s="411">
        <f t="shared" si="41"/>
        <v>1476.6176855018255</v>
      </c>
      <c r="AJ96" s="399">
        <f t="shared" si="42"/>
        <v>1556.8441224387623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41">
        <f t="shared" si="28"/>
        <v>34764028.058839761</v>
      </c>
      <c r="E97" s="535">
        <v>5130921.3278100947</v>
      </c>
      <c r="F97" s="400">
        <v>39894949.386649854</v>
      </c>
      <c r="G97" s="400">
        <v>-1072221.2766841317</v>
      </c>
      <c r="H97" s="404">
        <f t="shared" si="29"/>
        <v>38822728.109965719</v>
      </c>
      <c r="I97" s="427">
        <v>2490639.9534949986</v>
      </c>
      <c r="J97" s="405">
        <f t="shared" si="30"/>
        <v>41313368.063460715</v>
      </c>
      <c r="K97" s="429">
        <v>-2287024</v>
      </c>
      <c r="L97" s="414">
        <f t="shared" si="31"/>
        <v>39026344.063460715</v>
      </c>
      <c r="M97" s="431">
        <v>-432552.31776450039</v>
      </c>
      <c r="N97" s="405">
        <f t="shared" si="32"/>
        <v>38593791.745696217</v>
      </c>
      <c r="O97" s="411">
        <f t="shared" si="26"/>
        <v>948.3001424760829</v>
      </c>
      <c r="P97" s="399">
        <f t="shared" si="27"/>
        <v>937.78956470078765</v>
      </c>
      <c r="Q97" s="412">
        <v>1</v>
      </c>
      <c r="R97" s="413">
        <v>33</v>
      </c>
      <c r="S97" s="452">
        <f t="shared" si="33"/>
        <v>2460856.5116918907</v>
      </c>
      <c r="T97" s="416">
        <f t="shared" si="34"/>
        <v>6.7299978106618974E-2</v>
      </c>
      <c r="U97" s="454">
        <f t="shared" si="35"/>
        <v>50.370582244050524</v>
      </c>
      <c r="V97" s="627">
        <f t="shared" si="36"/>
        <v>50.370582244050524</v>
      </c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 t="shared" si="37"/>
        <v>34564781.990305662</v>
      </c>
      <c r="AC97" s="400">
        <v>4500387.5614631632</v>
      </c>
      <c r="AD97" s="399">
        <f t="shared" si="38"/>
        <v>39065169.551768824</v>
      </c>
      <c r="AE97" s="401">
        <v>-2499682</v>
      </c>
      <c r="AF97" s="411">
        <f t="shared" si="39"/>
        <v>36565487.551768824</v>
      </c>
      <c r="AG97" s="399">
        <v>-581566.75192000018</v>
      </c>
      <c r="AH97" s="399">
        <f t="shared" si="40"/>
        <v>35983920.799848825</v>
      </c>
      <c r="AI97" s="411">
        <f t="shared" si="41"/>
        <v>897.92956023203237</v>
      </c>
      <c r="AJ97" s="399">
        <f t="shared" si="42"/>
        <v>883.64817051836417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41">
        <f t="shared" si="28"/>
        <v>5116514.8335561519</v>
      </c>
      <c r="E98" s="535">
        <v>1781398.8132809633</v>
      </c>
      <c r="F98" s="400">
        <v>6897913.6468371153</v>
      </c>
      <c r="G98" s="400">
        <v>5463114.2693543425</v>
      </c>
      <c r="H98" s="404">
        <f t="shared" si="29"/>
        <v>12361027.916191459</v>
      </c>
      <c r="I98" s="427">
        <v>1609290.7301729894</v>
      </c>
      <c r="J98" s="405">
        <f t="shared" si="30"/>
        <v>13970318.646364449</v>
      </c>
      <c r="K98" s="429">
        <v>244155</v>
      </c>
      <c r="L98" s="414">
        <f t="shared" si="31"/>
        <v>14214473.646364449</v>
      </c>
      <c r="M98" s="431">
        <v>30087.581099999952</v>
      </c>
      <c r="N98" s="405">
        <f t="shared" si="32"/>
        <v>14244561.227464449</v>
      </c>
      <c r="O98" s="411">
        <f t="shared" si="26"/>
        <v>1467.0733456873206</v>
      </c>
      <c r="P98" s="399">
        <f t="shared" si="27"/>
        <v>1470.178679684637</v>
      </c>
      <c r="Q98" s="412">
        <v>12</v>
      </c>
      <c r="R98" s="412">
        <v>12</v>
      </c>
      <c r="S98" s="452">
        <f t="shared" si="33"/>
        <v>1685184.2777188923</v>
      </c>
      <c r="T98" s="416">
        <f t="shared" si="34"/>
        <v>0.13449958957257802</v>
      </c>
      <c r="U98" s="454">
        <f t="shared" si="35"/>
        <v>178.97944534337535</v>
      </c>
      <c r="V98" s="627">
        <f t="shared" si="36"/>
        <v>178.97944534337535</v>
      </c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 t="shared" si="37"/>
        <v>10524688.455091283</v>
      </c>
      <c r="AC98" s="400">
        <v>2104520.913554274</v>
      </c>
      <c r="AD98" s="399">
        <f t="shared" si="38"/>
        <v>12629209.368645556</v>
      </c>
      <c r="AE98" s="401">
        <v>-99920</v>
      </c>
      <c r="AF98" s="411">
        <f t="shared" si="39"/>
        <v>12529289.368645556</v>
      </c>
      <c r="AG98" s="399">
        <v>-43895.220500000025</v>
      </c>
      <c r="AH98" s="399">
        <f t="shared" si="40"/>
        <v>12485394.148145556</v>
      </c>
      <c r="AI98" s="411">
        <f t="shared" si="41"/>
        <v>1288.0939003439453</v>
      </c>
      <c r="AJ98" s="399">
        <f t="shared" si="42"/>
        <v>1283.5811810574232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41">
        <f t="shared" si="28"/>
        <v>11424673.659052109</v>
      </c>
      <c r="E99" s="535">
        <v>961131.55415340827</v>
      </c>
      <c r="F99" s="400">
        <v>12385805.213205518</v>
      </c>
      <c r="G99" s="400">
        <v>-524814.35613902181</v>
      </c>
      <c r="H99" s="404">
        <f t="shared" si="29"/>
        <v>11860990.857066497</v>
      </c>
      <c r="I99" s="427">
        <v>787459.88431075623</v>
      </c>
      <c r="J99" s="405">
        <f t="shared" si="30"/>
        <v>12648450.741377253</v>
      </c>
      <c r="K99" s="429">
        <v>357571</v>
      </c>
      <c r="L99" s="414">
        <f t="shared" si="31"/>
        <v>13006021.741377253</v>
      </c>
      <c r="M99" s="431">
        <v>-211896.58223999996</v>
      </c>
      <c r="N99" s="405">
        <f t="shared" si="32"/>
        <v>12794125.159137253</v>
      </c>
      <c r="O99" s="411">
        <f t="shared" si="26"/>
        <v>1906.4822253557979</v>
      </c>
      <c r="P99" s="399">
        <f t="shared" si="27"/>
        <v>1875.4214539925613</v>
      </c>
      <c r="Q99" s="412">
        <v>19</v>
      </c>
      <c r="R99" s="412">
        <v>19</v>
      </c>
      <c r="S99" s="452">
        <f t="shared" si="33"/>
        <v>1121719.6769417971</v>
      </c>
      <c r="T99" s="416">
        <f t="shared" si="34"/>
        <v>9.4386668300750778E-2</v>
      </c>
      <c r="U99" s="454">
        <f t="shared" si="35"/>
        <v>115.86868543784476</v>
      </c>
      <c r="V99" s="627">
        <f t="shared" si="36"/>
        <v>115.86868543784476</v>
      </c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 t="shared" si="37"/>
        <v>10517230.837696828</v>
      </c>
      <c r="AC99" s="400">
        <v>1207171.2267386289</v>
      </c>
      <c r="AD99" s="399">
        <f t="shared" si="38"/>
        <v>11724402.064435456</v>
      </c>
      <c r="AE99" s="401">
        <v>159900</v>
      </c>
      <c r="AF99" s="411">
        <f t="shared" si="39"/>
        <v>11884302.064435456</v>
      </c>
      <c r="AG99" s="399">
        <v>-30970.954500000022</v>
      </c>
      <c r="AH99" s="399">
        <f t="shared" si="40"/>
        <v>11853331.109935455</v>
      </c>
      <c r="AI99" s="411">
        <f t="shared" si="41"/>
        <v>1790.6135399179532</v>
      </c>
      <c r="AJ99" s="399">
        <f t="shared" si="42"/>
        <v>1785.9471312242663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41">
        <f t="shared" si="28"/>
        <v>2992547.0249761059</v>
      </c>
      <c r="E100" s="535">
        <v>1008644.8592698248</v>
      </c>
      <c r="F100" s="400">
        <v>4001191.8842459307</v>
      </c>
      <c r="G100" s="400">
        <v>4688486.1087121228</v>
      </c>
      <c r="H100" s="404">
        <f t="shared" si="29"/>
        <v>8689677.9929580539</v>
      </c>
      <c r="I100" s="427">
        <v>1298064.750933276</v>
      </c>
      <c r="J100" s="405">
        <f t="shared" si="30"/>
        <v>9987742.7438913304</v>
      </c>
      <c r="K100" s="429">
        <v>-363483</v>
      </c>
      <c r="L100" s="414">
        <f t="shared" si="31"/>
        <v>9624259.7438913304</v>
      </c>
      <c r="M100" s="431">
        <v>228282.22889999999</v>
      </c>
      <c r="N100" s="405">
        <f t="shared" si="32"/>
        <v>9852541.9727913309</v>
      </c>
      <c r="O100" s="411">
        <f t="shared" si="26"/>
        <v>1287.526387142653</v>
      </c>
      <c r="P100" s="399">
        <f t="shared" si="27"/>
        <v>1318.0658157580376</v>
      </c>
      <c r="Q100" s="412">
        <v>11</v>
      </c>
      <c r="R100" s="412">
        <v>11</v>
      </c>
      <c r="S100" s="452">
        <f t="shared" si="33"/>
        <v>566334.7649200689</v>
      </c>
      <c r="T100" s="416">
        <f t="shared" si="34"/>
        <v>6.2523675812602E-2</v>
      </c>
      <c r="U100" s="454">
        <f t="shared" si="35"/>
        <v>95.223507193823025</v>
      </c>
      <c r="V100" s="627">
        <f t="shared" si="36"/>
        <v>95.223507193823025</v>
      </c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 t="shared" si="37"/>
        <v>7805202.9750933629</v>
      </c>
      <c r="AC100" s="400">
        <v>1805927.0038778996</v>
      </c>
      <c r="AD100" s="399">
        <f t="shared" si="38"/>
        <v>9611129.9789712615</v>
      </c>
      <c r="AE100" s="401">
        <v>-553205</v>
      </c>
      <c r="AF100" s="411">
        <f t="shared" si="39"/>
        <v>9057924.9789712615</v>
      </c>
      <c r="AG100" s="399">
        <v>179836.43299999999</v>
      </c>
      <c r="AH100" s="399">
        <f t="shared" si="40"/>
        <v>9237761.4119712617</v>
      </c>
      <c r="AI100" s="411">
        <f t="shared" si="41"/>
        <v>1192.30287994883</v>
      </c>
      <c r="AJ100" s="399">
        <f t="shared" si="42"/>
        <v>1215.9749127249258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41">
        <f t="shared" si="28"/>
        <v>1266806.6197161172</v>
      </c>
      <c r="E101" s="535">
        <v>134987.86262855114</v>
      </c>
      <c r="F101" s="400">
        <v>1401794.4823446684</v>
      </c>
      <c r="G101" s="400">
        <v>430897.04548206739</v>
      </c>
      <c r="H101" s="404">
        <f t="shared" si="29"/>
        <v>1832691.5278267357</v>
      </c>
      <c r="I101" s="427">
        <v>176058.94056914118</v>
      </c>
      <c r="J101" s="405">
        <f t="shared" si="30"/>
        <v>2008750.4683958769</v>
      </c>
      <c r="K101" s="429">
        <v>-272240</v>
      </c>
      <c r="L101" s="414">
        <f t="shared" si="31"/>
        <v>1736510.4683958769</v>
      </c>
      <c r="M101" s="431">
        <v>-60008.472000000002</v>
      </c>
      <c r="N101" s="405">
        <f t="shared" si="32"/>
        <v>1676501.9963958769</v>
      </c>
      <c r="O101" s="411">
        <f t="shared" si="26"/>
        <v>1677.7878921699294</v>
      </c>
      <c r="P101" s="399">
        <f t="shared" si="27"/>
        <v>1619.8086921699294</v>
      </c>
      <c r="Q101" s="412">
        <v>13</v>
      </c>
      <c r="R101" s="412">
        <v>13</v>
      </c>
      <c r="S101" s="452">
        <f t="shared" si="33"/>
        <v>76863.33404874173</v>
      </c>
      <c r="T101" s="416">
        <f t="shared" si="34"/>
        <v>4.6313058033856033E-2</v>
      </c>
      <c r="U101" s="454">
        <f t="shared" si="35"/>
        <v>117.96915688126842</v>
      </c>
      <c r="V101" s="627">
        <f t="shared" si="36"/>
        <v>117.96915688126842</v>
      </c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 t="shared" si="37"/>
        <v>1699326.5202344204</v>
      </c>
      <c r="AC101" s="400">
        <v>244194.61411271486</v>
      </c>
      <c r="AD101" s="399">
        <f t="shared" si="38"/>
        <v>1943521.1343471352</v>
      </c>
      <c r="AE101" s="401">
        <v>-283874</v>
      </c>
      <c r="AF101" s="411">
        <f t="shared" si="39"/>
        <v>1659647.1343471352</v>
      </c>
      <c r="AG101" s="399">
        <v>-81958.760000000009</v>
      </c>
      <c r="AH101" s="399">
        <f t="shared" si="40"/>
        <v>1577688.3743471352</v>
      </c>
      <c r="AI101" s="411">
        <f t="shared" si="41"/>
        <v>1559.8187352886609</v>
      </c>
      <c r="AJ101" s="399">
        <f t="shared" si="42"/>
        <v>1482.7898255142247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41">
        <f t="shared" si="28"/>
        <v>-1457051.4366563978</v>
      </c>
      <c r="E102" s="535">
        <v>1056614.8034320481</v>
      </c>
      <c r="F102" s="400">
        <v>-400436.6332243497</v>
      </c>
      <c r="G102" s="400">
        <v>3140629.5772181698</v>
      </c>
      <c r="H102" s="404">
        <f t="shared" si="29"/>
        <v>2740192.9439938199</v>
      </c>
      <c r="I102" s="427">
        <v>915968.86363861524</v>
      </c>
      <c r="J102" s="405">
        <f t="shared" si="30"/>
        <v>3656161.8076324351</v>
      </c>
      <c r="K102" s="429">
        <v>-248677</v>
      </c>
      <c r="L102" s="414">
        <f t="shared" si="31"/>
        <v>3407484.8076324351</v>
      </c>
      <c r="M102" s="431">
        <v>115858.02351000003</v>
      </c>
      <c r="N102" s="405">
        <f t="shared" si="32"/>
        <v>3523342.8311424353</v>
      </c>
      <c r="O102" s="411">
        <f t="shared" si="26"/>
        <v>503.61880100981898</v>
      </c>
      <c r="P102" s="399">
        <f t="shared" si="27"/>
        <v>520.74236345587281</v>
      </c>
      <c r="Q102" s="412">
        <v>4</v>
      </c>
      <c r="R102" s="412">
        <v>4</v>
      </c>
      <c r="S102" s="452">
        <f t="shared" si="33"/>
        <v>645408.4489818695</v>
      </c>
      <c r="T102" s="416">
        <f t="shared" si="34"/>
        <v>0.23366785170891832</v>
      </c>
      <c r="U102" s="454">
        <f t="shared" si="35"/>
        <v>103.49184770682524</v>
      </c>
      <c r="V102" s="627">
        <f t="shared" si="36"/>
        <v>103.49184770682524</v>
      </c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 t="shared" si="37"/>
        <v>1796346.2514857831</v>
      </c>
      <c r="AC102" s="400">
        <v>1410926.1071647825</v>
      </c>
      <c r="AD102" s="399">
        <f t="shared" si="38"/>
        <v>3207272.3586505656</v>
      </c>
      <c r="AE102" s="401">
        <v>-445196</v>
      </c>
      <c r="AF102" s="411">
        <f t="shared" si="39"/>
        <v>2762076.3586505656</v>
      </c>
      <c r="AG102" s="399">
        <v>20620.508790000109</v>
      </c>
      <c r="AH102" s="399">
        <f t="shared" si="40"/>
        <v>2782696.8674405655</v>
      </c>
      <c r="AI102" s="411">
        <f t="shared" si="41"/>
        <v>400.12695330299374</v>
      </c>
      <c r="AJ102" s="399">
        <f t="shared" si="42"/>
        <v>403.11413406353262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41">
        <f t="shared" si="28"/>
        <v>11006898.272835631</v>
      </c>
      <c r="E103" s="535">
        <v>6262082.7384481207</v>
      </c>
      <c r="F103" s="400">
        <v>17268981.011283752</v>
      </c>
      <c r="G103" s="400">
        <v>9859934.6323621999</v>
      </c>
      <c r="H103" s="404">
        <f t="shared" si="29"/>
        <v>27128915.64364595</v>
      </c>
      <c r="I103" s="427">
        <v>3852088.2246454111</v>
      </c>
      <c r="J103" s="405">
        <f t="shared" si="30"/>
        <v>30981003.868291359</v>
      </c>
      <c r="K103" s="429">
        <v>790147</v>
      </c>
      <c r="L103" s="414">
        <f t="shared" si="31"/>
        <v>31771150.868291359</v>
      </c>
      <c r="M103" s="431">
        <v>400981.61061000009</v>
      </c>
      <c r="N103" s="405">
        <f t="shared" si="32"/>
        <v>32172132.47890136</v>
      </c>
      <c r="O103" s="411">
        <f t="shared" si="26"/>
        <v>657.85590368136161</v>
      </c>
      <c r="P103" s="399">
        <f t="shared" si="27"/>
        <v>666.15865987993288</v>
      </c>
      <c r="Q103" s="412">
        <v>16</v>
      </c>
      <c r="R103" s="412">
        <v>16</v>
      </c>
      <c r="S103" s="452">
        <f t="shared" si="33"/>
        <v>5463615.2114801034</v>
      </c>
      <c r="T103" s="416">
        <f t="shared" si="34"/>
        <v>0.20768251662772239</v>
      </c>
      <c r="U103" s="454">
        <f t="shared" si="35"/>
        <v>109.85074480931939</v>
      </c>
      <c r="V103" s="627">
        <f t="shared" si="36"/>
        <v>109.85074480931939</v>
      </c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 t="shared" si="37"/>
        <v>19178575.10721457</v>
      </c>
      <c r="AC103" s="400">
        <v>7579135.5495966859</v>
      </c>
      <c r="AD103" s="399">
        <f t="shared" si="38"/>
        <v>26757710.656811256</v>
      </c>
      <c r="AE103" s="401">
        <v>-450175</v>
      </c>
      <c r="AF103" s="411">
        <f t="shared" si="39"/>
        <v>26307535.656811256</v>
      </c>
      <c r="AG103" s="399">
        <v>16785.784500000067</v>
      </c>
      <c r="AH103" s="399">
        <f t="shared" si="40"/>
        <v>26324321.441311255</v>
      </c>
      <c r="AI103" s="411">
        <f t="shared" si="41"/>
        <v>548.00515887204222</v>
      </c>
      <c r="AJ103" s="399">
        <f t="shared" si="42"/>
        <v>548.35481900827506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41">
        <f t="shared" si="28"/>
        <v>4212707.0753389727</v>
      </c>
      <c r="E104" s="535">
        <v>557661.9666673108</v>
      </c>
      <c r="F104" s="400">
        <v>4770369.0420062831</v>
      </c>
      <c r="G104" s="400">
        <v>241471.83806410065</v>
      </c>
      <c r="H104" s="404">
        <f t="shared" si="29"/>
        <v>5011840.8800703837</v>
      </c>
      <c r="I104" s="427">
        <v>425073.06041495496</v>
      </c>
      <c r="J104" s="405">
        <f t="shared" si="30"/>
        <v>5436913.9404853387</v>
      </c>
      <c r="K104" s="429">
        <v>-193321</v>
      </c>
      <c r="L104" s="414">
        <f t="shared" si="31"/>
        <v>5243592.9404853387</v>
      </c>
      <c r="M104" s="431">
        <v>56124.590339999966</v>
      </c>
      <c r="N104" s="405">
        <f t="shared" si="32"/>
        <v>5299717.5308253383</v>
      </c>
      <c r="O104" s="411">
        <f t="shared" si="26"/>
        <v>1307.3031514548338</v>
      </c>
      <c r="P104" s="399">
        <f t="shared" si="27"/>
        <v>1321.2958192035248</v>
      </c>
      <c r="Q104" s="412">
        <v>19</v>
      </c>
      <c r="R104" s="412">
        <v>19</v>
      </c>
      <c r="S104" s="452">
        <f t="shared" si="33"/>
        <v>127730.77429835312</v>
      </c>
      <c r="T104" s="416">
        <f t="shared" si="34"/>
        <v>2.4967594932987596E-2</v>
      </c>
      <c r="U104" s="454">
        <f t="shared" si="35"/>
        <v>28.017788567365642</v>
      </c>
      <c r="V104" s="627">
        <f t="shared" si="36"/>
        <v>28.017788567365642</v>
      </c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 t="shared" si="37"/>
        <v>4660464.8718695221</v>
      </c>
      <c r="AC104" s="400">
        <v>745315.2943174633</v>
      </c>
      <c r="AD104" s="399">
        <f t="shared" si="38"/>
        <v>5405780.1661869856</v>
      </c>
      <c r="AE104" s="401">
        <v>-289918</v>
      </c>
      <c r="AF104" s="411">
        <f t="shared" si="39"/>
        <v>5115862.1661869856</v>
      </c>
      <c r="AG104" s="399">
        <v>180829.39490000001</v>
      </c>
      <c r="AH104" s="399">
        <f t="shared" si="40"/>
        <v>5296691.5610869853</v>
      </c>
      <c r="AI104" s="411">
        <f t="shared" si="41"/>
        <v>1279.2853628874682</v>
      </c>
      <c r="AJ104" s="399">
        <f t="shared" si="42"/>
        <v>1324.5040162758153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41">
        <f t="shared" si="28"/>
        <v>786410.11853220244</v>
      </c>
      <c r="E105" s="535">
        <v>380423.81289765373</v>
      </c>
      <c r="F105" s="400">
        <v>1166833.9314298562</v>
      </c>
      <c r="G105" s="400">
        <v>1263499.7714218188</v>
      </c>
      <c r="H105" s="404">
        <f t="shared" si="29"/>
        <v>2430333.702851675</v>
      </c>
      <c r="I105" s="427">
        <v>341878.88107000757</v>
      </c>
      <c r="J105" s="405">
        <f t="shared" si="30"/>
        <v>2772212.5839216826</v>
      </c>
      <c r="K105" s="429">
        <v>174530</v>
      </c>
      <c r="L105" s="414">
        <f t="shared" si="31"/>
        <v>2946742.5839216826</v>
      </c>
      <c r="M105" s="431">
        <v>41672.550000000003</v>
      </c>
      <c r="N105" s="405">
        <f t="shared" si="32"/>
        <v>2988415.1339216824</v>
      </c>
      <c r="O105" s="411">
        <f t="shared" si="26"/>
        <v>1179.1687010490928</v>
      </c>
      <c r="P105" s="399">
        <f t="shared" si="27"/>
        <v>1195.8443913252031</v>
      </c>
      <c r="Q105" s="412">
        <v>13</v>
      </c>
      <c r="R105" s="412">
        <v>13</v>
      </c>
      <c r="S105" s="452">
        <f t="shared" si="33"/>
        <v>335137.21823686315</v>
      </c>
      <c r="T105" s="416">
        <f t="shared" si="34"/>
        <v>0.12832613328200254</v>
      </c>
      <c r="U105" s="454">
        <f t="shared" si="35"/>
        <v>143.22845285995368</v>
      </c>
      <c r="V105" s="627">
        <f t="shared" si="36"/>
        <v>143.22845285995368</v>
      </c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 t="shared" si="37"/>
        <v>2026441.5828320296</v>
      </c>
      <c r="AC105" s="400">
        <v>522312.78285279009</v>
      </c>
      <c r="AD105" s="399">
        <f t="shared" si="38"/>
        <v>2548754.3656848194</v>
      </c>
      <c r="AE105" s="401">
        <v>62851</v>
      </c>
      <c r="AF105" s="411">
        <f t="shared" si="39"/>
        <v>2611605.3656848194</v>
      </c>
      <c r="AG105" s="399">
        <v>-740.78110000000743</v>
      </c>
      <c r="AH105" s="399">
        <f t="shared" si="40"/>
        <v>2610864.5845848196</v>
      </c>
      <c r="AI105" s="411">
        <f t="shared" si="41"/>
        <v>1035.9402481891391</v>
      </c>
      <c r="AJ105" s="399">
        <f t="shared" si="42"/>
        <v>1035.6464040399919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41">
        <f t="shared" si="28"/>
        <v>11042059.82267113</v>
      </c>
      <c r="E106" s="535">
        <v>2059924.0458631041</v>
      </c>
      <c r="F106" s="400">
        <v>13101983.868534233</v>
      </c>
      <c r="G106" s="400">
        <v>5319218.9883461418</v>
      </c>
      <c r="H106" s="404">
        <f t="shared" si="29"/>
        <v>18421202.856880374</v>
      </c>
      <c r="I106" s="427">
        <v>661543.51753223059</v>
      </c>
      <c r="J106" s="405">
        <f t="shared" si="30"/>
        <v>19082746.374412604</v>
      </c>
      <c r="K106" s="429">
        <v>-1667382</v>
      </c>
      <c r="L106" s="414">
        <f t="shared" si="31"/>
        <v>17415364.374412604</v>
      </c>
      <c r="M106" s="431">
        <v>-317303.13020999986</v>
      </c>
      <c r="N106" s="405">
        <f t="shared" si="32"/>
        <v>17098061.244202603</v>
      </c>
      <c r="O106" s="411">
        <f t="shared" si="26"/>
        <v>1150.5922551805368</v>
      </c>
      <c r="P106" s="399">
        <f t="shared" si="27"/>
        <v>1129.6287819901297</v>
      </c>
      <c r="Q106" s="412">
        <v>12</v>
      </c>
      <c r="R106" s="412">
        <v>12</v>
      </c>
      <c r="S106" s="452">
        <f t="shared" si="33"/>
        <v>762753.77636452764</v>
      </c>
      <c r="T106" s="416">
        <f t="shared" si="34"/>
        <v>4.5803855910371991E-2</v>
      </c>
      <c r="U106" s="454">
        <f t="shared" si="35"/>
        <v>51.917675907060811</v>
      </c>
      <c r="V106" s="627">
        <f t="shared" si="36"/>
        <v>51.917675907060811</v>
      </c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 t="shared" si="37"/>
        <v>16576296.396387685</v>
      </c>
      <c r="AC106" s="400">
        <v>1992420.2016603905</v>
      </c>
      <c r="AD106" s="399">
        <f t="shared" si="38"/>
        <v>18568716.598048076</v>
      </c>
      <c r="AE106" s="401">
        <v>-1916106</v>
      </c>
      <c r="AF106" s="411">
        <f t="shared" si="39"/>
        <v>16652610.598048076</v>
      </c>
      <c r="AG106" s="399">
        <v>-251324.96141000016</v>
      </c>
      <c r="AH106" s="399">
        <f t="shared" si="40"/>
        <v>16401285.636638075</v>
      </c>
      <c r="AI106" s="411">
        <f t="shared" si="41"/>
        <v>1098.674579273476</v>
      </c>
      <c r="AJ106" s="399">
        <f t="shared" si="42"/>
        <v>1082.0931343034952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41">
        <f t="shared" si="28"/>
        <v>1810860.5762043402</v>
      </c>
      <c r="E107" s="535">
        <v>242748.46109487937</v>
      </c>
      <c r="F107" s="400">
        <v>2053609.0372992195</v>
      </c>
      <c r="G107" s="400">
        <v>908754.24299627636</v>
      </c>
      <c r="H107" s="404">
        <f t="shared" si="29"/>
        <v>2962363.2802954959</v>
      </c>
      <c r="I107" s="427">
        <v>372892.96865330101</v>
      </c>
      <c r="J107" s="405">
        <f t="shared" si="30"/>
        <v>3335256.2489487967</v>
      </c>
      <c r="K107" s="429">
        <v>-292822</v>
      </c>
      <c r="L107" s="414">
        <f t="shared" si="31"/>
        <v>3042434.2489487967</v>
      </c>
      <c r="M107" s="431">
        <v>-993473.59199999983</v>
      </c>
      <c r="N107" s="405">
        <f t="shared" si="32"/>
        <v>2048960.6569487969</v>
      </c>
      <c r="O107" s="411">
        <f t="shared" si="26"/>
        <v>1509.8929275180133</v>
      </c>
      <c r="P107" s="399">
        <f t="shared" si="27"/>
        <v>1016.853924044068</v>
      </c>
      <c r="Q107" s="412">
        <v>15</v>
      </c>
      <c r="R107" s="412">
        <v>15</v>
      </c>
      <c r="S107" s="452">
        <f t="shared" si="33"/>
        <v>186323.93059477862</v>
      </c>
      <c r="T107" s="416">
        <f t="shared" si="34"/>
        <v>6.5236951597218928E-2</v>
      </c>
      <c r="U107" s="454">
        <f t="shared" si="35"/>
        <v>98.771228726502386</v>
      </c>
      <c r="V107" s="627">
        <f t="shared" si="36"/>
        <v>98.771228726502386</v>
      </c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 t="shared" si="37"/>
        <v>2636904.5749276471</v>
      </c>
      <c r="AC107" s="400">
        <v>497206.74342637084</v>
      </c>
      <c r="AD107" s="399">
        <f t="shared" si="38"/>
        <v>3134111.318354018</v>
      </c>
      <c r="AE107" s="401">
        <v>-278001</v>
      </c>
      <c r="AF107" s="411">
        <f t="shared" si="39"/>
        <v>2856110.318354018</v>
      </c>
      <c r="AG107" s="399">
        <v>-865295.37000000011</v>
      </c>
      <c r="AH107" s="399">
        <f t="shared" si="40"/>
        <v>1990814.9483540179</v>
      </c>
      <c r="AI107" s="411">
        <f t="shared" si="41"/>
        <v>1411.1216987915109</v>
      </c>
      <c r="AJ107" s="399">
        <f t="shared" si="42"/>
        <v>983.60422349506814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41">
        <f t="shared" si="28"/>
        <v>959958.68226643861</v>
      </c>
      <c r="E108" s="535">
        <v>253944.74647610306</v>
      </c>
      <c r="F108" s="400">
        <v>1213903.4287425417</v>
      </c>
      <c r="G108" s="400">
        <v>557453.97243617882</v>
      </c>
      <c r="H108" s="404">
        <f t="shared" si="29"/>
        <v>1771357.4011787204</v>
      </c>
      <c r="I108" s="427">
        <v>420351.89668467175</v>
      </c>
      <c r="J108" s="405">
        <f t="shared" si="30"/>
        <v>2191709.2978633922</v>
      </c>
      <c r="K108" s="116">
        <v>909714</v>
      </c>
      <c r="L108" s="414">
        <f t="shared" si="31"/>
        <v>3101423.2978633922</v>
      </c>
      <c r="M108" s="431">
        <v>1261844.814</v>
      </c>
      <c r="N108" s="405">
        <f t="shared" si="32"/>
        <v>4363268.1118633924</v>
      </c>
      <c r="O108" s="411">
        <f t="shared" si="26"/>
        <v>1405.2665599743507</v>
      </c>
      <c r="P108" s="399">
        <f t="shared" si="27"/>
        <v>1977.0131906947859</v>
      </c>
      <c r="Q108" s="412">
        <v>2</v>
      </c>
      <c r="R108" s="412">
        <v>2</v>
      </c>
      <c r="S108" s="452">
        <f t="shared" si="33"/>
        <v>-461134.99696259154</v>
      </c>
      <c r="T108" s="416">
        <f t="shared" si="34"/>
        <v>-0.12943928458162005</v>
      </c>
      <c r="U108" s="454">
        <f t="shared" si="35"/>
        <v>-194.44529221513449</v>
      </c>
      <c r="V108" s="627">
        <f t="shared" si="36"/>
        <v>-194.44529221513449</v>
      </c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 t="shared" si="37"/>
        <v>2226895.4311163779</v>
      </c>
      <c r="AC108" s="400">
        <v>507174.86370960594</v>
      </c>
      <c r="AD108" s="399">
        <f t="shared" si="38"/>
        <v>2734070.2948259837</v>
      </c>
      <c r="AE108" s="116">
        <v>828488</v>
      </c>
      <c r="AF108" s="411">
        <f t="shared" si="39"/>
        <v>3562558.2948259837</v>
      </c>
      <c r="AG108" s="399">
        <v>1215196.2300000004</v>
      </c>
      <c r="AH108" s="399">
        <f t="shared" si="40"/>
        <v>4777754.5248259846</v>
      </c>
      <c r="AI108" s="411">
        <f t="shared" si="41"/>
        <v>1599.7118521894852</v>
      </c>
      <c r="AJ108" s="399">
        <f t="shared" si="42"/>
        <v>2145.3769756739939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41">
        <f t="shared" si="28"/>
        <v>-10179421.161263602</v>
      </c>
      <c r="E109" s="535">
        <v>8872719.9839175232</v>
      </c>
      <c r="F109" s="400">
        <v>-1306701.1773460787</v>
      </c>
      <c r="G109" s="400">
        <v>10395600.485116221</v>
      </c>
      <c r="H109" s="404">
        <f t="shared" si="29"/>
        <v>9088899.3077701423</v>
      </c>
      <c r="I109" s="427">
        <v>4087770.7214502785</v>
      </c>
      <c r="J109" s="405">
        <f t="shared" si="30"/>
        <v>13176670.029220421</v>
      </c>
      <c r="K109" s="429">
        <v>528252</v>
      </c>
      <c r="L109" s="414">
        <f t="shared" si="31"/>
        <v>13704922.029220421</v>
      </c>
      <c r="M109" s="431">
        <v>-1004346.3770205003</v>
      </c>
      <c r="N109" s="405">
        <f t="shared" si="32"/>
        <v>12700575.65219992</v>
      </c>
      <c r="O109" s="411">
        <f t="shared" si="26"/>
        <v>271.38459463802815</v>
      </c>
      <c r="P109" s="399">
        <f t="shared" si="27"/>
        <v>251.49654756831526</v>
      </c>
      <c r="Q109" s="412">
        <v>8</v>
      </c>
      <c r="R109" s="412">
        <v>8</v>
      </c>
      <c r="S109" s="452">
        <f t="shared" si="33"/>
        <v>8634333.5571456905</v>
      </c>
      <c r="T109" s="416">
        <f t="shared" si="34"/>
        <v>1.7028267240967367</v>
      </c>
      <c r="U109" s="454">
        <f t="shared" si="35"/>
        <v>171.20899213146453</v>
      </c>
      <c r="V109" s="627">
        <f t="shared" si="36"/>
        <v>171.20899213146453</v>
      </c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 t="shared" si="37"/>
        <v>-1696244.9697239809</v>
      </c>
      <c r="AC109" s="400">
        <v>7775933.4417987112</v>
      </c>
      <c r="AD109" s="399">
        <f t="shared" si="38"/>
        <v>6079688.4720747303</v>
      </c>
      <c r="AE109" s="401">
        <v>-1009100</v>
      </c>
      <c r="AF109" s="411">
        <f t="shared" si="39"/>
        <v>5070588.4720747303</v>
      </c>
      <c r="AG109" s="399">
        <v>-785117.63689999969</v>
      </c>
      <c r="AH109" s="399">
        <f t="shared" si="40"/>
        <v>4285470.835174731</v>
      </c>
      <c r="AI109" s="411">
        <f t="shared" si="41"/>
        <v>100.17560250656361</v>
      </c>
      <c r="AJ109" s="399">
        <f t="shared" si="42"/>
        <v>84.664654862491474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41">
        <f t="shared" si="28"/>
        <v>-25290572.103753492</v>
      </c>
      <c r="E110" s="535">
        <v>11622456.30064147</v>
      </c>
      <c r="F110" s="400">
        <v>-13668115.803112024</v>
      </c>
      <c r="G110" s="400">
        <v>13678311.251551475</v>
      </c>
      <c r="H110" s="404">
        <f t="shared" si="29"/>
        <v>10195.448439450935</v>
      </c>
      <c r="I110" s="427">
        <v>7332323.0910909558</v>
      </c>
      <c r="J110" s="405">
        <f t="shared" si="30"/>
        <v>7342518.5395304067</v>
      </c>
      <c r="K110" s="429">
        <v>-5668504</v>
      </c>
      <c r="L110" s="414">
        <f t="shared" si="31"/>
        <v>1674014.5395304067</v>
      </c>
      <c r="M110" s="431">
        <v>86887.266749999952</v>
      </c>
      <c r="N110" s="405">
        <f t="shared" si="32"/>
        <v>1760901.8062804067</v>
      </c>
      <c r="O110" s="411">
        <f t="shared" si="26"/>
        <v>21.222293858144102</v>
      </c>
      <c r="P110" s="399">
        <f t="shared" si="27"/>
        <v>22.323805860552824</v>
      </c>
      <c r="Q110" s="412">
        <v>8</v>
      </c>
      <c r="R110" s="412">
        <v>8</v>
      </c>
      <c r="S110" s="452">
        <f t="shared" si="33"/>
        <v>7007770.654497345</v>
      </c>
      <c r="T110" s="416">
        <f t="shared" si="34"/>
        <v>-1.313852846558355</v>
      </c>
      <c r="U110" s="454">
        <f t="shared" si="35"/>
        <v>88.373537295263262</v>
      </c>
      <c r="V110" s="627">
        <f t="shared" si="36"/>
        <v>88.373537295263262</v>
      </c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 t="shared" si="37"/>
        <v>-10503752.996499917</v>
      </c>
      <c r="AC110" s="400">
        <v>12913776.881532978</v>
      </c>
      <c r="AD110" s="399">
        <f t="shared" si="38"/>
        <v>2410023.8850330617</v>
      </c>
      <c r="AE110" s="401">
        <v>-7743780</v>
      </c>
      <c r="AF110" s="411">
        <f t="shared" si="39"/>
        <v>-5333756.1149669383</v>
      </c>
      <c r="AG110" s="399">
        <v>-151513.37690000026</v>
      </c>
      <c r="AH110" s="399">
        <f t="shared" si="40"/>
        <v>-5485269.4918669388</v>
      </c>
      <c r="AI110" s="411">
        <f t="shared" si="41"/>
        <v>-67.151243437119163</v>
      </c>
      <c r="AJ110" s="399">
        <f t="shared" si="42"/>
        <v>-69.058775659607178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41">
        <f t="shared" si="28"/>
        <v>3690667.538972103</v>
      </c>
      <c r="E111" s="535">
        <v>556543.42682153289</v>
      </c>
      <c r="F111" s="400">
        <v>4247210.9657936357</v>
      </c>
      <c r="G111" s="400">
        <v>2169995.2849987107</v>
      </c>
      <c r="H111" s="404">
        <f t="shared" si="29"/>
        <v>6417206.2507923469</v>
      </c>
      <c r="I111" s="427">
        <v>1079235.6810282059</v>
      </c>
      <c r="J111" s="405">
        <f t="shared" si="30"/>
        <v>7496441.9318205528</v>
      </c>
      <c r="K111" s="429">
        <v>619983</v>
      </c>
      <c r="L111" s="414">
        <f t="shared" si="31"/>
        <v>8116424.9318205528</v>
      </c>
      <c r="M111" s="431">
        <v>1040313.5382000003</v>
      </c>
      <c r="N111" s="405">
        <f t="shared" si="32"/>
        <v>9156738.4700205531</v>
      </c>
      <c r="O111" s="411">
        <f t="shared" si="26"/>
        <v>1309.3119748057029</v>
      </c>
      <c r="P111" s="399">
        <f t="shared" si="27"/>
        <v>1477.1315486401925</v>
      </c>
      <c r="Q111" s="412">
        <v>15</v>
      </c>
      <c r="R111" s="412">
        <v>15</v>
      </c>
      <c r="S111" s="452">
        <f t="shared" si="33"/>
        <v>-469019.14276100323</v>
      </c>
      <c r="T111" s="416">
        <f t="shared" si="34"/>
        <v>-5.4629572877843556E-2</v>
      </c>
      <c r="U111" s="454">
        <f t="shared" si="35"/>
        <v>-66.119629580960918</v>
      </c>
      <c r="V111" s="627">
        <f t="shared" si="36"/>
        <v>-66.119629580960918</v>
      </c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 t="shared" si="37"/>
        <v>5592912.5202188287</v>
      </c>
      <c r="AC111" s="400">
        <v>1437878.5543627285</v>
      </c>
      <c r="AD111" s="399">
        <f t="shared" si="38"/>
        <v>7030791.074581557</v>
      </c>
      <c r="AE111" s="401">
        <v>1554653</v>
      </c>
      <c r="AF111" s="411">
        <f t="shared" si="39"/>
        <v>8585444.074581556</v>
      </c>
      <c r="AG111" s="399">
        <v>648025.84950000001</v>
      </c>
      <c r="AH111" s="399">
        <f t="shared" si="40"/>
        <v>9233469.9240815565</v>
      </c>
      <c r="AI111" s="411">
        <f t="shared" si="41"/>
        <v>1375.4316043866638</v>
      </c>
      <c r="AJ111" s="399">
        <f t="shared" si="42"/>
        <v>1479.2486260944499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41">
        <f t="shared" si="28"/>
        <v>4131770.8698974149</v>
      </c>
      <c r="E112" s="535">
        <v>589212.21641231584</v>
      </c>
      <c r="F112" s="400">
        <v>4720983.086309731</v>
      </c>
      <c r="G112" s="400">
        <v>2341979.7161365654</v>
      </c>
      <c r="H112" s="404">
        <f t="shared" si="29"/>
        <v>7062962.8024462964</v>
      </c>
      <c r="I112" s="427">
        <v>931100.56052548601</v>
      </c>
      <c r="J112" s="405">
        <f t="shared" si="30"/>
        <v>7994063.3629717827</v>
      </c>
      <c r="K112" s="429">
        <v>324275</v>
      </c>
      <c r="L112" s="414">
        <f t="shared" si="31"/>
        <v>8318338.3629717827</v>
      </c>
      <c r="M112" s="431">
        <v>-647008.01130000001</v>
      </c>
      <c r="N112" s="405">
        <f t="shared" si="32"/>
        <v>7671330.3516717823</v>
      </c>
      <c r="O112" s="411">
        <f t="shared" si="26"/>
        <v>1306.271727853609</v>
      </c>
      <c r="P112" s="399">
        <f t="shared" si="27"/>
        <v>1204.6687110037346</v>
      </c>
      <c r="Q112" s="412">
        <v>15</v>
      </c>
      <c r="R112" s="412">
        <v>15</v>
      </c>
      <c r="S112" s="452">
        <f t="shared" si="33"/>
        <v>800788.8715176601</v>
      </c>
      <c r="T112" s="416">
        <f t="shared" si="34"/>
        <v>0.10652259388887152</v>
      </c>
      <c r="U112" s="454">
        <f t="shared" si="35"/>
        <v>132.57157305983492</v>
      </c>
      <c r="V112" s="627">
        <f t="shared" si="36"/>
        <v>132.57157305983492</v>
      </c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 t="shared" si="37"/>
        <v>6042856.1870987946</v>
      </c>
      <c r="AC112" s="400">
        <v>1324833.3043553284</v>
      </c>
      <c r="AD112" s="399">
        <f t="shared" si="38"/>
        <v>7367689.4914541226</v>
      </c>
      <c r="AE112" s="401">
        <v>149860</v>
      </c>
      <c r="AF112" s="411">
        <f t="shared" si="39"/>
        <v>7517549.4914541226</v>
      </c>
      <c r="AG112" s="399">
        <v>-620869.12959999987</v>
      </c>
      <c r="AH112" s="399">
        <f t="shared" si="40"/>
        <v>6896680.361854123</v>
      </c>
      <c r="AI112" s="411">
        <f t="shared" si="41"/>
        <v>1173.7001547937741</v>
      </c>
      <c r="AJ112" s="399">
        <f t="shared" si="42"/>
        <v>1076.7650838179738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41">
        <f t="shared" si="28"/>
        <v>3480403.989497331</v>
      </c>
      <c r="E113" s="535">
        <v>1114058.0239976074</v>
      </c>
      <c r="F113" s="400">
        <v>4594462.0134949386</v>
      </c>
      <c r="G113" s="400">
        <v>2696465.0706437486</v>
      </c>
      <c r="H113" s="404">
        <f t="shared" si="29"/>
        <v>7290927.0841386877</v>
      </c>
      <c r="I113" s="427">
        <v>1120105.9567638286</v>
      </c>
      <c r="J113" s="405">
        <f t="shared" si="30"/>
        <v>8411033.0409025159</v>
      </c>
      <c r="K113" s="429">
        <v>-197058</v>
      </c>
      <c r="L113" s="414">
        <f t="shared" si="31"/>
        <v>8213975.0409025159</v>
      </c>
      <c r="M113" s="431">
        <v>-46673.255999999994</v>
      </c>
      <c r="N113" s="405">
        <f t="shared" si="32"/>
        <v>8167301.7849025158</v>
      </c>
      <c r="O113" s="411">
        <f t="shared" si="26"/>
        <v>1083.3520233319066</v>
      </c>
      <c r="P113" s="399">
        <f t="shared" si="27"/>
        <v>1077.1962259169766</v>
      </c>
      <c r="Q113" s="412">
        <v>18</v>
      </c>
      <c r="R113" s="412">
        <v>18</v>
      </c>
      <c r="S113" s="452">
        <f t="shared" si="33"/>
        <v>-83997.38532955572</v>
      </c>
      <c r="T113" s="416">
        <f t="shared" si="34"/>
        <v>-1.0122639726304453E-2</v>
      </c>
      <c r="U113" s="454">
        <f t="shared" si="35"/>
        <v>13.336236583734944</v>
      </c>
      <c r="V113" s="627">
        <f t="shared" si="36"/>
        <v>13.336236583734944</v>
      </c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 t="shared" si="37"/>
        <v>7000855.3468760177</v>
      </c>
      <c r="AC113" s="400">
        <v>1702254.0793560531</v>
      </c>
      <c r="AD113" s="399">
        <f t="shared" si="38"/>
        <v>8703109.4262320716</v>
      </c>
      <c r="AE113" s="401">
        <v>-405137</v>
      </c>
      <c r="AF113" s="411">
        <f t="shared" si="39"/>
        <v>8297972.4262320716</v>
      </c>
      <c r="AG113" s="399">
        <v>-73999.303500000009</v>
      </c>
      <c r="AH113" s="399">
        <f t="shared" si="40"/>
        <v>8223973.1227320712</v>
      </c>
      <c r="AI113" s="411">
        <f t="shared" si="41"/>
        <v>1070.0157867481716</v>
      </c>
      <c r="AJ113" s="399">
        <f t="shared" si="42"/>
        <v>1060.4736457423689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41">
        <f t="shared" si="28"/>
        <v>1761565.4231040247</v>
      </c>
      <c r="E114" s="535">
        <v>246963.09648388255</v>
      </c>
      <c r="F114" s="400">
        <v>2008528.5195879072</v>
      </c>
      <c r="G114" s="400">
        <v>342560.59364255448</v>
      </c>
      <c r="H114" s="404">
        <f t="shared" si="29"/>
        <v>2351089.1132304617</v>
      </c>
      <c r="I114" s="427">
        <v>326137.03942595847</v>
      </c>
      <c r="J114" s="405">
        <f t="shared" si="30"/>
        <v>2677226.1526564201</v>
      </c>
      <c r="K114" s="429">
        <v>118109</v>
      </c>
      <c r="L114" s="414">
        <f t="shared" si="31"/>
        <v>2795335.1526564201</v>
      </c>
      <c r="M114" s="431">
        <v>8334.510000000002</v>
      </c>
      <c r="N114" s="405">
        <f t="shared" si="32"/>
        <v>2803669.6626564199</v>
      </c>
      <c r="O114" s="411">
        <f t="shared" si="26"/>
        <v>1336.2022718242927</v>
      </c>
      <c r="P114" s="399">
        <f t="shared" si="27"/>
        <v>1340.1862632200859</v>
      </c>
      <c r="Q114" s="412">
        <v>6</v>
      </c>
      <c r="R114" s="412">
        <v>6</v>
      </c>
      <c r="S114" s="452">
        <f t="shared" si="33"/>
        <v>255768.71652508248</v>
      </c>
      <c r="T114" s="416">
        <f t="shared" si="34"/>
        <v>0.10071353632894485</v>
      </c>
      <c r="U114" s="454">
        <f t="shared" si="35"/>
        <v>137.72825760469027</v>
      </c>
      <c r="V114" s="627">
        <f t="shared" si="36"/>
        <v>137.72825760469027</v>
      </c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 t="shared" si="37"/>
        <v>1975686.9047815579</v>
      </c>
      <c r="AC114" s="400">
        <v>438073.53134977981</v>
      </c>
      <c r="AD114" s="399">
        <f t="shared" si="38"/>
        <v>2413760.4361313377</v>
      </c>
      <c r="AE114" s="401">
        <v>125806</v>
      </c>
      <c r="AF114" s="411">
        <f t="shared" si="39"/>
        <v>2539566.4361313377</v>
      </c>
      <c r="AG114" s="399">
        <v>-7880.6500000000015</v>
      </c>
      <c r="AH114" s="399">
        <f t="shared" si="40"/>
        <v>2531685.7861313378</v>
      </c>
      <c r="AI114" s="411">
        <f t="shared" si="41"/>
        <v>1198.4740142196024</v>
      </c>
      <c r="AJ114" s="399">
        <f t="shared" si="42"/>
        <v>1194.7549722186586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41">
        <f t="shared" si="28"/>
        <v>-8684891.3623887114</v>
      </c>
      <c r="E115" s="535">
        <v>14885722.597635876</v>
      </c>
      <c r="F115" s="400">
        <v>6200831.235247165</v>
      </c>
      <c r="G115" s="400">
        <v>24339828.614026677</v>
      </c>
      <c r="H115" s="404">
        <f t="shared" si="29"/>
        <v>30540659.849273842</v>
      </c>
      <c r="I115" s="427">
        <v>12193100.272455517</v>
      </c>
      <c r="J115" s="405">
        <f t="shared" si="30"/>
        <v>42733760.121729359</v>
      </c>
      <c r="K115" s="429">
        <v>3832807</v>
      </c>
      <c r="L115" s="414">
        <f t="shared" si="31"/>
        <v>46566567.121729359</v>
      </c>
      <c r="M115" s="431">
        <v>-3013197.4867514968</v>
      </c>
      <c r="N115" s="405">
        <f t="shared" si="32"/>
        <v>43553369.634977862</v>
      </c>
      <c r="O115" s="411">
        <f t="shared" si="26"/>
        <v>375.47324341627109</v>
      </c>
      <c r="P115" s="399">
        <f t="shared" si="27"/>
        <v>351.17737830672115</v>
      </c>
      <c r="Q115" s="412">
        <v>11</v>
      </c>
      <c r="R115" s="412">
        <v>11</v>
      </c>
      <c r="S115" s="452">
        <f t="shared" si="33"/>
        <v>12598011.897702545</v>
      </c>
      <c r="T115" s="416">
        <f t="shared" si="34"/>
        <v>0.37087276201819896</v>
      </c>
      <c r="U115" s="454">
        <f t="shared" si="35"/>
        <v>98.391532859255108</v>
      </c>
      <c r="V115" s="627">
        <f t="shared" si="36"/>
        <v>98.391532859255108</v>
      </c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 t="shared" si="37"/>
        <v>14639848.65241237</v>
      </c>
      <c r="AC115" s="400">
        <v>19210082.571614448</v>
      </c>
      <c r="AD115" s="399">
        <f t="shared" si="38"/>
        <v>33849931.224026814</v>
      </c>
      <c r="AE115" s="401">
        <v>118624</v>
      </c>
      <c r="AF115" s="411">
        <f t="shared" si="39"/>
        <v>33968555.224026814</v>
      </c>
      <c r="AG115" s="399">
        <v>-3181352.2075399994</v>
      </c>
      <c r="AH115" s="399">
        <f t="shared" si="40"/>
        <v>30787203.016486816</v>
      </c>
      <c r="AI115" s="411">
        <f t="shared" si="41"/>
        <v>277.08171055701598</v>
      </c>
      <c r="AJ115" s="399">
        <f t="shared" si="42"/>
        <v>251.13140134498275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41">
        <f t="shared" si="28"/>
        <v>2212040.9372961582</v>
      </c>
      <c r="E116" s="535">
        <v>271233.0596937649</v>
      </c>
      <c r="F116" s="400">
        <v>2483273.9969899231</v>
      </c>
      <c r="G116" s="400">
        <v>1714847.6393874986</v>
      </c>
      <c r="H116" s="404">
        <f t="shared" si="29"/>
        <v>4198121.6363774221</v>
      </c>
      <c r="I116" s="427">
        <v>559311.13989751239</v>
      </c>
      <c r="J116" s="405">
        <f t="shared" si="30"/>
        <v>4757432.7762749344</v>
      </c>
      <c r="K116" s="429">
        <v>1923391</v>
      </c>
      <c r="L116" s="414">
        <f t="shared" si="31"/>
        <v>6680823.7762749344</v>
      </c>
      <c r="M116" s="431">
        <v>423393.10800000018</v>
      </c>
      <c r="N116" s="405">
        <f t="shared" si="32"/>
        <v>7104216.8842749344</v>
      </c>
      <c r="O116" s="411">
        <f t="shared" si="26"/>
        <v>1975.990469173302</v>
      </c>
      <c r="P116" s="399">
        <f t="shared" si="27"/>
        <v>2101.2176528467717</v>
      </c>
      <c r="Q116" s="412">
        <v>14</v>
      </c>
      <c r="R116" s="412">
        <v>14</v>
      </c>
      <c r="S116" s="452">
        <f t="shared" si="33"/>
        <v>-265244.81248221826</v>
      </c>
      <c r="T116" s="416">
        <f t="shared" si="34"/>
        <v>-3.8186322103346527E-2</v>
      </c>
      <c r="U116" s="454">
        <f t="shared" si="35"/>
        <v>-44.977988422610906</v>
      </c>
      <c r="V116" s="627">
        <f t="shared" si="36"/>
        <v>-44.977988422610906</v>
      </c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 t="shared" si="37"/>
        <v>4343936.1626486657</v>
      </c>
      <c r="AC116" s="400">
        <v>766831.42610848683</v>
      </c>
      <c r="AD116" s="399">
        <f t="shared" si="38"/>
        <v>5110767.5887571527</v>
      </c>
      <c r="AE116" s="401">
        <v>1835301</v>
      </c>
      <c r="AF116" s="411">
        <f t="shared" si="39"/>
        <v>6946068.5887571527</v>
      </c>
      <c r="AG116" s="399">
        <v>411369.93000000005</v>
      </c>
      <c r="AH116" s="399">
        <f t="shared" si="40"/>
        <v>7357438.5187571524</v>
      </c>
      <c r="AI116" s="411">
        <f t="shared" si="41"/>
        <v>2020.9684575959129</v>
      </c>
      <c r="AJ116" s="399">
        <f t="shared" si="42"/>
        <v>2140.6571192194215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41">
        <f t="shared" si="28"/>
        <v>-868332.88904303405</v>
      </c>
      <c r="E117" s="535">
        <v>2420574.3883259315</v>
      </c>
      <c r="F117" s="400">
        <v>1552241.4992828975</v>
      </c>
      <c r="G117" s="400">
        <v>10272919.859908555</v>
      </c>
      <c r="H117" s="404">
        <f t="shared" si="29"/>
        <v>11825161.359191451</v>
      </c>
      <c r="I117" s="427">
        <v>3167794.2358314986</v>
      </c>
      <c r="J117" s="405">
        <f t="shared" si="30"/>
        <v>14992955.59502295</v>
      </c>
      <c r="K117" s="429">
        <v>-1045042</v>
      </c>
      <c r="L117" s="414">
        <f t="shared" si="31"/>
        <v>13947913.59502295</v>
      </c>
      <c r="M117" s="431">
        <v>353041.50909000001</v>
      </c>
      <c r="N117" s="405">
        <f t="shared" si="32"/>
        <v>14300955.104112951</v>
      </c>
      <c r="O117" s="411">
        <f t="shared" si="26"/>
        <v>705.90179639774033</v>
      </c>
      <c r="P117" s="399">
        <f t="shared" si="27"/>
        <v>723.76917374932691</v>
      </c>
      <c r="Q117" s="412">
        <v>14</v>
      </c>
      <c r="R117" s="412">
        <v>14</v>
      </c>
      <c r="S117" s="452">
        <f t="shared" si="33"/>
        <v>1886724.5930016227</v>
      </c>
      <c r="T117" s="416">
        <f t="shared" si="34"/>
        <v>0.15642940282964041</v>
      </c>
      <c r="U117" s="454">
        <f t="shared" si="35"/>
        <v>99.507175883847481</v>
      </c>
      <c r="V117" s="627">
        <f t="shared" si="36"/>
        <v>99.507175883847481</v>
      </c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 t="shared" si="37"/>
        <v>9245491.8963585943</v>
      </c>
      <c r="AC117" s="400">
        <v>4430386.1056627324</v>
      </c>
      <c r="AD117" s="399">
        <f t="shared" si="38"/>
        <v>13675878.002021328</v>
      </c>
      <c r="AE117" s="401">
        <v>-1614689</v>
      </c>
      <c r="AF117" s="411">
        <f t="shared" si="39"/>
        <v>12061189.002021328</v>
      </c>
      <c r="AG117" s="399">
        <v>422655.02079999988</v>
      </c>
      <c r="AH117" s="399">
        <f t="shared" si="40"/>
        <v>12483844.022821328</v>
      </c>
      <c r="AI117" s="411">
        <f t="shared" si="41"/>
        <v>606.39462051389285</v>
      </c>
      <c r="AJ117" s="399">
        <f t="shared" si="42"/>
        <v>627.64424448573789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41">
        <f t="shared" si="28"/>
        <v>-128327.26987255276</v>
      </c>
      <c r="E118" s="535">
        <v>112791.43629993101</v>
      </c>
      <c r="F118" s="400">
        <v>-15535.833572621748</v>
      </c>
      <c r="G118" s="400">
        <v>-72285.713669984325</v>
      </c>
      <c r="H118" s="404">
        <f t="shared" si="29"/>
        <v>-87821.547242606073</v>
      </c>
      <c r="I118" s="427">
        <v>154812.16437141187</v>
      </c>
      <c r="J118" s="405">
        <f t="shared" si="30"/>
        <v>66990.617128805796</v>
      </c>
      <c r="K118" s="429">
        <v>-208856</v>
      </c>
      <c r="L118" s="414">
        <f t="shared" si="31"/>
        <v>-141865.38287119422</v>
      </c>
      <c r="M118" s="431">
        <v>-261703.614</v>
      </c>
      <c r="N118" s="405">
        <f t="shared" si="32"/>
        <v>-403568.99687119422</v>
      </c>
      <c r="O118" s="411">
        <f t="shared" si="26"/>
        <v>-149.48933916880318</v>
      </c>
      <c r="P118" s="399">
        <f t="shared" si="27"/>
        <v>-425.25710945331321</v>
      </c>
      <c r="Q118" s="412">
        <v>2</v>
      </c>
      <c r="R118" s="412">
        <v>2</v>
      </c>
      <c r="S118" s="452">
        <f t="shared" si="33"/>
        <v>84432.331967359147</v>
      </c>
      <c r="T118" s="416">
        <f t="shared" si="34"/>
        <v>-0.37310289247770512</v>
      </c>
      <c r="U118" s="454">
        <f t="shared" si="35"/>
        <v>88.718781713884567</v>
      </c>
      <c r="V118" s="627">
        <f t="shared" si="36"/>
        <v>88.718781713884567</v>
      </c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 t="shared" si="37"/>
        <v>-196480.26451685955</v>
      </c>
      <c r="AC118" s="400">
        <v>175022.54967830618</v>
      </c>
      <c r="AD118" s="399">
        <f t="shared" si="38"/>
        <v>-21457.714838553366</v>
      </c>
      <c r="AE118" s="401">
        <v>-204840</v>
      </c>
      <c r="AF118" s="411">
        <f t="shared" si="39"/>
        <v>-226297.71483855337</v>
      </c>
      <c r="AG118" s="399">
        <v>-255333.06000000003</v>
      </c>
      <c r="AH118" s="399">
        <f t="shared" si="40"/>
        <v>-481630.77483855339</v>
      </c>
      <c r="AI118" s="411">
        <f t="shared" si="41"/>
        <v>-238.20812088268775</v>
      </c>
      <c r="AJ118" s="399">
        <f t="shared" si="42"/>
        <v>-506.97976298795095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41">
        <f t="shared" si="28"/>
        <v>7874992.845210202</v>
      </c>
      <c r="E119" s="535">
        <v>2363028.9987784545</v>
      </c>
      <c r="F119" s="400">
        <v>10238021.843988657</v>
      </c>
      <c r="G119" s="400">
        <v>4049390.8752973094</v>
      </c>
      <c r="H119" s="404">
        <f t="shared" si="29"/>
        <v>14287412.719285967</v>
      </c>
      <c r="I119" s="427">
        <v>1582880.597910753</v>
      </c>
      <c r="J119" s="405">
        <f t="shared" si="30"/>
        <v>15870293.317196719</v>
      </c>
      <c r="K119" s="429">
        <v>-171849</v>
      </c>
      <c r="L119" s="414">
        <f t="shared" si="31"/>
        <v>15698444.317196719</v>
      </c>
      <c r="M119" s="431">
        <v>-11584.968900000036</v>
      </c>
      <c r="N119" s="405">
        <f t="shared" si="32"/>
        <v>15686859.348296719</v>
      </c>
      <c r="O119" s="411">
        <f t="shared" si="26"/>
        <v>1045.2389850986563</v>
      </c>
      <c r="P119" s="399">
        <f t="shared" si="27"/>
        <v>1044.467630887324</v>
      </c>
      <c r="Q119" s="412">
        <v>17</v>
      </c>
      <c r="R119" s="412">
        <v>17</v>
      </c>
      <c r="S119" s="452">
        <f t="shared" si="33"/>
        <v>870985.25340608321</v>
      </c>
      <c r="T119" s="416">
        <f t="shared" si="34"/>
        <v>5.8741369620980498E-2</v>
      </c>
      <c r="U119" s="454">
        <f t="shared" si="35"/>
        <v>66.270342302496488</v>
      </c>
      <c r="V119" s="627">
        <f t="shared" si="36"/>
        <v>66.270342302496488</v>
      </c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 t="shared" si="37"/>
        <v>13087914.565252263</v>
      </c>
      <c r="AC119" s="400">
        <v>2763173.4985383735</v>
      </c>
      <c r="AD119" s="399">
        <f t="shared" si="38"/>
        <v>15851088.063790636</v>
      </c>
      <c r="AE119" s="401">
        <v>-1023629</v>
      </c>
      <c r="AF119" s="411">
        <f t="shared" si="39"/>
        <v>14827459.063790636</v>
      </c>
      <c r="AG119" s="399">
        <v>-84433.28409999999</v>
      </c>
      <c r="AH119" s="399">
        <f t="shared" si="40"/>
        <v>14743025.779690636</v>
      </c>
      <c r="AI119" s="411">
        <f t="shared" si="41"/>
        <v>978.96864279615977</v>
      </c>
      <c r="AJ119" s="399">
        <f t="shared" si="42"/>
        <v>973.394016881727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41">
        <f t="shared" si="28"/>
        <v>-1781213.0195244262</v>
      </c>
      <c r="E120" s="535">
        <v>1427428.9877812052</v>
      </c>
      <c r="F120" s="400">
        <v>-353784.03174322098</v>
      </c>
      <c r="G120" s="400">
        <v>4035930.2009674953</v>
      </c>
      <c r="H120" s="404">
        <f t="shared" si="29"/>
        <v>3682146.1692242743</v>
      </c>
      <c r="I120" s="427">
        <v>825605.80600010767</v>
      </c>
      <c r="J120" s="405">
        <f t="shared" si="30"/>
        <v>4507751.9752243822</v>
      </c>
      <c r="K120" s="429">
        <v>476643</v>
      </c>
      <c r="L120" s="414">
        <f t="shared" si="31"/>
        <v>4984394.9752243822</v>
      </c>
      <c r="M120" s="431">
        <v>58724.957460000005</v>
      </c>
      <c r="N120" s="405">
        <f t="shared" si="32"/>
        <v>5043119.9326843824</v>
      </c>
      <c r="O120" s="411">
        <f t="shared" si="26"/>
        <v>777.7180488725827</v>
      </c>
      <c r="P120" s="399">
        <f t="shared" si="27"/>
        <v>786.88093816264359</v>
      </c>
      <c r="Q120" s="412">
        <v>12</v>
      </c>
      <c r="R120" s="412">
        <v>12</v>
      </c>
      <c r="S120" s="452">
        <f t="shared" si="33"/>
        <v>2145774.1074483725</v>
      </c>
      <c r="T120" s="416">
        <f t="shared" si="34"/>
        <v>0.75592134610407979</v>
      </c>
      <c r="U120" s="454">
        <f t="shared" si="35"/>
        <v>338.09889635964947</v>
      </c>
      <c r="V120" s="627">
        <f t="shared" si="36"/>
        <v>338.09889635964947</v>
      </c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 t="shared" si="37"/>
        <v>2065710.8327411241</v>
      </c>
      <c r="AC120" s="400">
        <v>1249922.0350348856</v>
      </c>
      <c r="AD120" s="399">
        <f t="shared" si="38"/>
        <v>3315632.8677760097</v>
      </c>
      <c r="AE120" s="401">
        <v>-477012</v>
      </c>
      <c r="AF120" s="411">
        <f t="shared" si="39"/>
        <v>2838620.8677760097</v>
      </c>
      <c r="AG120" s="399">
        <v>-37496.132700000046</v>
      </c>
      <c r="AH120" s="399">
        <f t="shared" si="40"/>
        <v>2801124.7350760098</v>
      </c>
      <c r="AI120" s="411">
        <f t="shared" si="41"/>
        <v>439.61915251293323</v>
      </c>
      <c r="AJ120" s="399">
        <f t="shared" si="42"/>
        <v>433.81210083258628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41">
        <f t="shared" si="28"/>
        <v>527633.7961728489</v>
      </c>
      <c r="E121" s="535">
        <v>166154.58686769189</v>
      </c>
      <c r="F121" s="400">
        <v>693788.38304054085</v>
      </c>
      <c r="G121" s="400">
        <v>364223.44662075117</v>
      </c>
      <c r="H121" s="404">
        <f t="shared" si="29"/>
        <v>1058011.829661292</v>
      </c>
      <c r="I121" s="427">
        <v>202823.68551799012</v>
      </c>
      <c r="J121" s="405">
        <f t="shared" si="30"/>
        <v>1260835.5151792821</v>
      </c>
      <c r="K121" s="429">
        <v>-345827</v>
      </c>
      <c r="L121" s="414">
        <f t="shared" si="31"/>
        <v>915008.51517928205</v>
      </c>
      <c r="M121" s="431">
        <v>20002.824000000001</v>
      </c>
      <c r="N121" s="405">
        <f t="shared" si="32"/>
        <v>935011.33917928208</v>
      </c>
      <c r="O121" s="411">
        <f t="shared" si="26"/>
        <v>779.39396522937147</v>
      </c>
      <c r="P121" s="399">
        <f t="shared" si="27"/>
        <v>796.43214580858785</v>
      </c>
      <c r="Q121" s="412">
        <v>13</v>
      </c>
      <c r="R121" s="412">
        <v>13</v>
      </c>
      <c r="S121" s="452">
        <f t="shared" si="33"/>
        <v>360496.2058562797</v>
      </c>
      <c r="T121" s="416">
        <f t="shared" si="34"/>
        <v>0.65011398267498399</v>
      </c>
      <c r="U121" s="454">
        <f t="shared" si="35"/>
        <v>315.75491061147653</v>
      </c>
      <c r="V121" s="627">
        <f t="shared" si="36"/>
        <v>315.75491061147653</v>
      </c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 t="shared" si="37"/>
        <v>572438.80900774861</v>
      </c>
      <c r="AC121" s="400">
        <v>292607.50031525374</v>
      </c>
      <c r="AD121" s="399">
        <f t="shared" si="38"/>
        <v>865046.30932300235</v>
      </c>
      <c r="AE121" s="401">
        <v>-310534</v>
      </c>
      <c r="AF121" s="411">
        <f t="shared" si="39"/>
        <v>554512.30932300235</v>
      </c>
      <c r="AG121" s="399">
        <v>-9456.7800000000061</v>
      </c>
      <c r="AH121" s="399">
        <f t="shared" si="40"/>
        <v>545055.52932300232</v>
      </c>
      <c r="AI121" s="411">
        <f t="shared" si="41"/>
        <v>463.63905461789494</v>
      </c>
      <c r="AJ121" s="399">
        <f t="shared" si="42"/>
        <v>455.73204792893171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41">
        <f t="shared" si="28"/>
        <v>-593164.97259261215</v>
      </c>
      <c r="E122" s="535">
        <v>728004.62590570434</v>
      </c>
      <c r="F122" s="400">
        <v>134839.65331309219</v>
      </c>
      <c r="G122" s="400">
        <v>1165155.0510485235</v>
      </c>
      <c r="H122" s="404">
        <f t="shared" si="29"/>
        <v>1299994.7043616157</v>
      </c>
      <c r="I122" s="427">
        <v>489172.74218167295</v>
      </c>
      <c r="J122" s="405">
        <f t="shared" si="30"/>
        <v>1789167.4465432886</v>
      </c>
      <c r="K122" s="429">
        <v>-736743</v>
      </c>
      <c r="L122" s="414">
        <f t="shared" si="31"/>
        <v>1052424.4465432886</v>
      </c>
      <c r="M122" s="431">
        <v>-106481.69976000002</v>
      </c>
      <c r="N122" s="405">
        <f t="shared" si="32"/>
        <v>945942.74678328866</v>
      </c>
      <c r="O122" s="411">
        <f t="shared" si="26"/>
        <v>255.81537349131955</v>
      </c>
      <c r="P122" s="399">
        <f t="shared" si="27"/>
        <v>229.93260738533996</v>
      </c>
      <c r="Q122" s="412">
        <v>7</v>
      </c>
      <c r="R122" s="412">
        <v>7</v>
      </c>
      <c r="S122" s="452">
        <f t="shared" si="33"/>
        <v>-169749.89884737018</v>
      </c>
      <c r="T122" s="416">
        <f t="shared" si="34"/>
        <v>-0.13889172153512264</v>
      </c>
      <c r="U122" s="454">
        <f t="shared" si="35"/>
        <v>-35.31715280469254</v>
      </c>
      <c r="V122" s="627">
        <f t="shared" si="36"/>
        <v>-35.31715280469254</v>
      </c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 t="shared" si="37"/>
        <v>1338810.3069082212</v>
      </c>
      <c r="AC122" s="400">
        <v>800767.03848243738</v>
      </c>
      <c r="AD122" s="399">
        <f t="shared" si="38"/>
        <v>2139577.3453906588</v>
      </c>
      <c r="AE122" s="401">
        <v>-917403</v>
      </c>
      <c r="AF122" s="411">
        <f t="shared" si="39"/>
        <v>1222174.3453906588</v>
      </c>
      <c r="AG122" s="399">
        <v>-222423.46559999994</v>
      </c>
      <c r="AH122" s="399">
        <f t="shared" si="40"/>
        <v>999750.87979065883</v>
      </c>
      <c r="AI122" s="411">
        <f t="shared" si="41"/>
        <v>291.13252629601209</v>
      </c>
      <c r="AJ122" s="399">
        <f t="shared" si="42"/>
        <v>238.14932820168147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41">
        <f t="shared" si="28"/>
        <v>2531192.4327499759</v>
      </c>
      <c r="E123" s="535">
        <v>282997.10601353797</v>
      </c>
      <c r="F123" s="400">
        <v>2814189.5387635138</v>
      </c>
      <c r="G123" s="400">
        <v>1560229.5367302625</v>
      </c>
      <c r="H123" s="404">
        <f t="shared" si="29"/>
        <v>4374419.0754937762</v>
      </c>
      <c r="I123" s="427">
        <v>454073.52215422242</v>
      </c>
      <c r="J123" s="405">
        <f t="shared" si="30"/>
        <v>4828492.5976479985</v>
      </c>
      <c r="K123" s="429">
        <v>161977</v>
      </c>
      <c r="L123" s="414">
        <f t="shared" si="31"/>
        <v>4990469.5976479985</v>
      </c>
      <c r="M123" s="431">
        <v>-30004.236000000004</v>
      </c>
      <c r="N123" s="405">
        <f t="shared" si="32"/>
        <v>4960465.3616479989</v>
      </c>
      <c r="O123" s="411">
        <f t="shared" si="26"/>
        <v>2045.2744252655732</v>
      </c>
      <c r="P123" s="399">
        <f t="shared" si="27"/>
        <v>2032.9776072327863</v>
      </c>
      <c r="Q123" s="412">
        <v>17</v>
      </c>
      <c r="R123" s="412">
        <v>17</v>
      </c>
      <c r="S123" s="452">
        <f t="shared" si="33"/>
        <v>364977.02931316569</v>
      </c>
      <c r="T123" s="416">
        <f t="shared" si="34"/>
        <v>7.8905548743440454E-2</v>
      </c>
      <c r="U123" s="454">
        <f t="shared" si="35"/>
        <v>175.63312844470306</v>
      </c>
      <c r="V123" s="627">
        <f t="shared" si="36"/>
        <v>175.63312844470306</v>
      </c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 t="shared" si="37"/>
        <v>4023396.9367491156</v>
      </c>
      <c r="AC123" s="400">
        <v>597229.63158571674</v>
      </c>
      <c r="AD123" s="399">
        <f t="shared" si="38"/>
        <v>4620626.5683348328</v>
      </c>
      <c r="AE123" s="401">
        <v>4866</v>
      </c>
      <c r="AF123" s="411">
        <f t="shared" si="39"/>
        <v>4625492.5683348328</v>
      </c>
      <c r="AG123" s="399">
        <v>-39403.25</v>
      </c>
      <c r="AH123" s="399">
        <f t="shared" si="40"/>
        <v>4586089.3183348328</v>
      </c>
      <c r="AI123" s="411">
        <f t="shared" si="41"/>
        <v>1869.6412968208701</v>
      </c>
      <c r="AJ123" s="399">
        <f t="shared" si="42"/>
        <v>1853.7143566430204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41">
        <f t="shared" si="28"/>
        <v>2774530.0461119208</v>
      </c>
      <c r="E124" s="535">
        <v>1171012.3458429254</v>
      </c>
      <c r="F124" s="400">
        <v>3945542.3919548462</v>
      </c>
      <c r="G124" s="400">
        <v>2598945.1339986064</v>
      </c>
      <c r="H124" s="404">
        <f t="shared" si="29"/>
        <v>6544487.525953453</v>
      </c>
      <c r="I124" s="427">
        <v>846868.41659459937</v>
      </c>
      <c r="J124" s="405">
        <f t="shared" si="30"/>
        <v>7391355.9425480524</v>
      </c>
      <c r="K124" s="429">
        <v>325589</v>
      </c>
      <c r="L124" s="414">
        <f t="shared" si="31"/>
        <v>7716944.9425480524</v>
      </c>
      <c r="M124" s="431">
        <v>11668.313999999984</v>
      </c>
      <c r="N124" s="405">
        <f t="shared" si="32"/>
        <v>7728613.2565480527</v>
      </c>
      <c r="O124" s="411">
        <f t="shared" si="26"/>
        <v>1097.7162080438197</v>
      </c>
      <c r="P124" s="399">
        <f t="shared" si="27"/>
        <v>1099.3759966640189</v>
      </c>
      <c r="Q124" s="412">
        <v>19</v>
      </c>
      <c r="R124" s="412">
        <v>19</v>
      </c>
      <c r="S124" s="452">
        <f t="shared" si="33"/>
        <v>1214724.1555763893</v>
      </c>
      <c r="T124" s="416">
        <f t="shared" si="34"/>
        <v>0.1868168115746395</v>
      </c>
      <c r="U124" s="454">
        <f t="shared" si="35"/>
        <v>168.29642717308457</v>
      </c>
      <c r="V124" s="627">
        <f t="shared" si="36"/>
        <v>168.29642717308457</v>
      </c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 t="shared" si="37"/>
        <v>5043357.7176042842</v>
      </c>
      <c r="AC124" s="400">
        <v>1333825.069367379</v>
      </c>
      <c r="AD124" s="399">
        <f t="shared" si="38"/>
        <v>6377182.7869716631</v>
      </c>
      <c r="AE124" s="401">
        <v>125038</v>
      </c>
      <c r="AF124" s="411">
        <f t="shared" si="39"/>
        <v>6502220.7869716631</v>
      </c>
      <c r="AG124" s="399">
        <v>-16108.048600000038</v>
      </c>
      <c r="AH124" s="399">
        <f t="shared" si="40"/>
        <v>6486112.7383716628</v>
      </c>
      <c r="AI124" s="411">
        <f t="shared" si="41"/>
        <v>929.41978087073517</v>
      </c>
      <c r="AJ124" s="399">
        <f t="shared" si="42"/>
        <v>927.11731537616674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41">
        <f t="shared" si="28"/>
        <v>6316259.0504815523</v>
      </c>
      <c r="E125" s="535">
        <v>631599.78251550463</v>
      </c>
      <c r="F125" s="400">
        <v>6947858.8329970567</v>
      </c>
      <c r="G125" s="400">
        <v>2037462.1883806502</v>
      </c>
      <c r="H125" s="404">
        <f t="shared" si="29"/>
        <v>8985321.0213777069</v>
      </c>
      <c r="I125" s="427">
        <v>1014221.9647939951</v>
      </c>
      <c r="J125" s="405">
        <f t="shared" si="30"/>
        <v>9999542.9861717019</v>
      </c>
      <c r="K125" s="429">
        <v>-407036</v>
      </c>
      <c r="L125" s="414">
        <f t="shared" si="31"/>
        <v>9592506.9861717019</v>
      </c>
      <c r="M125" s="431">
        <v>159417.08984850009</v>
      </c>
      <c r="N125" s="405">
        <f t="shared" si="32"/>
        <v>9751924.0760202017</v>
      </c>
      <c r="O125" s="411">
        <f t="shared" si="26"/>
        <v>1484.448620577484</v>
      </c>
      <c r="P125" s="399">
        <f t="shared" si="27"/>
        <v>1509.1185509161562</v>
      </c>
      <c r="Q125" s="412">
        <v>2</v>
      </c>
      <c r="R125" s="412">
        <v>2</v>
      </c>
      <c r="S125" s="452">
        <f t="shared" si="33"/>
        <v>257858.92434543744</v>
      </c>
      <c r="T125" s="416">
        <f t="shared" si="34"/>
        <v>2.7623850694483386E-2</v>
      </c>
      <c r="U125" s="454">
        <f t="shared" si="35"/>
        <v>59.093900494072159</v>
      </c>
      <c r="V125" s="627">
        <f t="shared" si="36"/>
        <v>59.093900494072159</v>
      </c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 t="shared" si="37"/>
        <v>8534183.9201942459</v>
      </c>
      <c r="AC125" s="400">
        <v>1264748.1416320186</v>
      </c>
      <c r="AD125" s="399">
        <f t="shared" si="38"/>
        <v>9798932.0618262645</v>
      </c>
      <c r="AE125" s="401">
        <v>-464284</v>
      </c>
      <c r="AF125" s="411">
        <f t="shared" si="39"/>
        <v>9334648.0618262645</v>
      </c>
      <c r="AG125" s="399">
        <v>116917.32340000005</v>
      </c>
      <c r="AH125" s="399">
        <f t="shared" si="40"/>
        <v>9451565.3852262646</v>
      </c>
      <c r="AI125" s="411">
        <f t="shared" si="41"/>
        <v>1425.3547200834118</v>
      </c>
      <c r="AJ125" s="399">
        <f t="shared" si="42"/>
        <v>1443.2074187244259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41">
        <f t="shared" si="28"/>
        <v>33539742.26746697</v>
      </c>
      <c r="E126" s="535">
        <v>18779874.652437679</v>
      </c>
      <c r="F126" s="400">
        <v>52319616.919904649</v>
      </c>
      <c r="G126" s="400">
        <v>24962419.790208079</v>
      </c>
      <c r="H126" s="404">
        <f t="shared" si="29"/>
        <v>77282036.710112721</v>
      </c>
      <c r="I126" s="427">
        <v>10845170.104351485</v>
      </c>
      <c r="J126" s="405">
        <f t="shared" si="30"/>
        <v>88127206.814464211</v>
      </c>
      <c r="K126" s="429">
        <v>481731</v>
      </c>
      <c r="L126" s="414">
        <f t="shared" si="31"/>
        <v>88608937.814464211</v>
      </c>
      <c r="M126" s="431">
        <v>-8282013.421862998</v>
      </c>
      <c r="N126" s="405">
        <f t="shared" si="32"/>
        <v>80326924.392601207</v>
      </c>
      <c r="O126" s="411">
        <f t="shared" si="26"/>
        <v>734.16799494970053</v>
      </c>
      <c r="P126" s="399">
        <f t="shared" si="27"/>
        <v>665.54749979370138</v>
      </c>
      <c r="Q126" s="412">
        <v>7</v>
      </c>
      <c r="R126" s="412">
        <v>7</v>
      </c>
      <c r="S126" s="452">
        <f t="shared" si="33"/>
        <v>11442622.742008001</v>
      </c>
      <c r="T126" s="416">
        <f t="shared" si="34"/>
        <v>0.14828520360553457</v>
      </c>
      <c r="U126" s="454">
        <f t="shared" si="35"/>
        <v>92.051788813181247</v>
      </c>
      <c r="V126" s="627">
        <f t="shared" si="36"/>
        <v>92.051788813181247</v>
      </c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 t="shared" si="37"/>
        <v>60790955.700644083</v>
      </c>
      <c r="AC126" s="400">
        <v>18224255.371812128</v>
      </c>
      <c r="AD126" s="399">
        <f t="shared" si="38"/>
        <v>79015211.072456211</v>
      </c>
      <c r="AE126" s="401">
        <v>-1848896</v>
      </c>
      <c r="AF126" s="411">
        <f t="shared" si="39"/>
        <v>77166315.072456211</v>
      </c>
      <c r="AG126" s="399">
        <v>-8701287.3025799971</v>
      </c>
      <c r="AH126" s="399">
        <f t="shared" si="40"/>
        <v>68465027.769876212</v>
      </c>
      <c r="AI126" s="411">
        <f t="shared" si="41"/>
        <v>642.11620613651928</v>
      </c>
      <c r="AJ126" s="399">
        <f t="shared" si="42"/>
        <v>569.71106943936934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41">
        <f t="shared" si="28"/>
        <v>715926.32851331774</v>
      </c>
      <c r="E127" s="535">
        <v>746044.83976185787</v>
      </c>
      <c r="F127" s="400">
        <v>1461971.1682751756</v>
      </c>
      <c r="G127" s="400">
        <v>2767551.7599307499</v>
      </c>
      <c r="H127" s="404">
        <f t="shared" si="29"/>
        <v>4229522.928205926</v>
      </c>
      <c r="I127" s="427">
        <v>605413.14445820148</v>
      </c>
      <c r="J127" s="405">
        <f t="shared" si="30"/>
        <v>4834936.0726641277</v>
      </c>
      <c r="K127" s="429">
        <v>-189109</v>
      </c>
      <c r="L127" s="414">
        <f t="shared" si="31"/>
        <v>4645827.0726641277</v>
      </c>
      <c r="M127" s="431">
        <v>33096.33921000002</v>
      </c>
      <c r="N127" s="405">
        <f t="shared" si="32"/>
        <v>4678923.4118741276</v>
      </c>
      <c r="O127" s="411">
        <f t="shared" si="26"/>
        <v>604.76790844365109</v>
      </c>
      <c r="P127" s="399">
        <f t="shared" si="27"/>
        <v>609.07620565921991</v>
      </c>
      <c r="Q127" s="412">
        <v>15</v>
      </c>
      <c r="R127" s="412">
        <v>15</v>
      </c>
      <c r="S127" s="452">
        <f t="shared" si="33"/>
        <v>362095.79573768936</v>
      </c>
      <c r="T127" s="416">
        <f t="shared" si="34"/>
        <v>8.4528130344696084E-2</v>
      </c>
      <c r="U127" s="454">
        <f t="shared" si="35"/>
        <v>56.765954122755829</v>
      </c>
      <c r="V127" s="627">
        <f t="shared" si="36"/>
        <v>56.765954122755829</v>
      </c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 t="shared" si="37"/>
        <v>3465142.7189522642</v>
      </c>
      <c r="AC127" s="400">
        <v>1277787.5579741742</v>
      </c>
      <c r="AD127" s="399">
        <f t="shared" si="38"/>
        <v>4742930.2769264383</v>
      </c>
      <c r="AE127" s="401">
        <v>-459199</v>
      </c>
      <c r="AF127" s="411">
        <f t="shared" si="39"/>
        <v>4283731.2769264383</v>
      </c>
      <c r="AG127" s="399">
        <v>65614.29190000004</v>
      </c>
      <c r="AH127" s="399">
        <f t="shared" si="40"/>
        <v>4349345.5688264379</v>
      </c>
      <c r="AI127" s="411">
        <f t="shared" si="41"/>
        <v>548.00195432089527</v>
      </c>
      <c r="AJ127" s="399">
        <f t="shared" si="42"/>
        <v>556.39574885844161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41">
        <f t="shared" si="28"/>
        <v>6509051.6723942878</v>
      </c>
      <c r="E128" s="535">
        <v>1142162.1281057603</v>
      </c>
      <c r="F128" s="400">
        <v>7651213.8005000483</v>
      </c>
      <c r="G128" s="400">
        <v>2770522.1947129918</v>
      </c>
      <c r="H128" s="404">
        <f t="shared" si="29"/>
        <v>10421735.995213039</v>
      </c>
      <c r="I128" s="427">
        <v>1150156.7002458116</v>
      </c>
      <c r="J128" s="405">
        <f t="shared" si="30"/>
        <v>11571892.695458852</v>
      </c>
      <c r="K128" s="429">
        <v>1266540</v>
      </c>
      <c r="L128" s="414">
        <f t="shared" si="31"/>
        <v>12838432.695458852</v>
      </c>
      <c r="M128" s="431">
        <v>115266.27329999994</v>
      </c>
      <c r="N128" s="405">
        <f t="shared" si="32"/>
        <v>12953698.968758851</v>
      </c>
      <c r="O128" s="411">
        <f t="shared" si="26"/>
        <v>1520.9611059659817</v>
      </c>
      <c r="P128" s="399">
        <f t="shared" si="27"/>
        <v>1534.6166293992242</v>
      </c>
      <c r="Q128" s="412">
        <v>2</v>
      </c>
      <c r="R128" s="412">
        <v>2</v>
      </c>
      <c r="S128" s="452">
        <f t="shared" si="33"/>
        <v>419503.88029036112</v>
      </c>
      <c r="T128" s="416">
        <f t="shared" si="34"/>
        <v>3.3779393257973966E-2</v>
      </c>
      <c r="U128" s="454">
        <f t="shared" si="35"/>
        <v>36.508701570991207</v>
      </c>
      <c r="V128" s="627">
        <f t="shared" si="36"/>
        <v>36.508701570991207</v>
      </c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 t="shared" si="37"/>
        <v>8812999.9246840701</v>
      </c>
      <c r="AC128" s="400">
        <v>1704563.8904844206</v>
      </c>
      <c r="AD128" s="399">
        <f t="shared" si="38"/>
        <v>10517563.815168491</v>
      </c>
      <c r="AE128" s="401">
        <v>1901365</v>
      </c>
      <c r="AF128" s="411">
        <f t="shared" si="39"/>
        <v>12418928.815168491</v>
      </c>
      <c r="AG128" s="399">
        <v>262189.22550000006</v>
      </c>
      <c r="AH128" s="399">
        <f t="shared" si="40"/>
        <v>12681118.040668491</v>
      </c>
      <c r="AI128" s="411">
        <f t="shared" si="41"/>
        <v>1484.4524043949905</v>
      </c>
      <c r="AJ128" s="399">
        <f t="shared" si="42"/>
        <v>1515.7922592240607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41">
        <f t="shared" si="28"/>
        <v>-1563435.4042790299</v>
      </c>
      <c r="E129" s="535">
        <v>1308678.2338679237</v>
      </c>
      <c r="F129" s="400">
        <v>-254757.1704111062</v>
      </c>
      <c r="G129" s="400">
        <v>5024384.5343651241</v>
      </c>
      <c r="H129" s="404">
        <f t="shared" si="29"/>
        <v>4769627.3639540179</v>
      </c>
      <c r="I129" s="427">
        <v>1220800.8258855143</v>
      </c>
      <c r="J129" s="405">
        <f t="shared" si="30"/>
        <v>5990428.1898395326</v>
      </c>
      <c r="K129" s="429">
        <v>150310</v>
      </c>
      <c r="L129" s="414">
        <f t="shared" si="31"/>
        <v>6140738.1898395326</v>
      </c>
      <c r="M129" s="431">
        <v>437470.09539000003</v>
      </c>
      <c r="N129" s="405">
        <f t="shared" si="32"/>
        <v>6578208.285229533</v>
      </c>
      <c r="O129" s="411">
        <f t="shared" si="26"/>
        <v>684.20481223838806</v>
      </c>
      <c r="P129" s="399">
        <f t="shared" si="27"/>
        <v>732.94799835426556</v>
      </c>
      <c r="Q129" s="412">
        <v>11</v>
      </c>
      <c r="R129" s="412">
        <v>11</v>
      </c>
      <c r="S129" s="452">
        <f t="shared" si="33"/>
        <v>1155269.5393346604</v>
      </c>
      <c r="T129" s="416">
        <f t="shared" si="34"/>
        <v>0.23172737014757233</v>
      </c>
      <c r="U129" s="454">
        <f t="shared" si="35"/>
        <v>136.29090406112982</v>
      </c>
      <c r="V129" s="627">
        <f t="shared" si="36"/>
        <v>136.29090406112982</v>
      </c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 t="shared" si="37"/>
        <v>3304489.7909148349</v>
      </c>
      <c r="AC129" s="400">
        <v>1894969.8595900368</v>
      </c>
      <c r="AD129" s="399">
        <f t="shared" si="38"/>
        <v>5199459.6505048722</v>
      </c>
      <c r="AE129" s="401">
        <v>-213991</v>
      </c>
      <c r="AF129" s="411">
        <f t="shared" si="39"/>
        <v>4985468.6505048722</v>
      </c>
      <c r="AG129" s="399">
        <v>303436.54760000005</v>
      </c>
      <c r="AH129" s="399">
        <f t="shared" si="40"/>
        <v>5288905.1981048724</v>
      </c>
      <c r="AI129" s="411">
        <f t="shared" si="41"/>
        <v>547.91390817725824</v>
      </c>
      <c r="AJ129" s="399">
        <f t="shared" si="42"/>
        <v>581.26224839046847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41">
        <f t="shared" si="28"/>
        <v>828637.027493153</v>
      </c>
      <c r="E130" s="535">
        <v>267055.40181453992</v>
      </c>
      <c r="F130" s="400">
        <v>1095692.4293076929</v>
      </c>
      <c r="G130" s="400">
        <v>1584852.5084293424</v>
      </c>
      <c r="H130" s="404">
        <f t="shared" si="29"/>
        <v>2680544.9377370356</v>
      </c>
      <c r="I130" s="427">
        <v>483236.65652276488</v>
      </c>
      <c r="J130" s="405">
        <f t="shared" si="30"/>
        <v>3163781.5942598004</v>
      </c>
      <c r="K130" s="429">
        <v>123758</v>
      </c>
      <c r="L130" s="414">
        <f t="shared" si="31"/>
        <v>3287539.5942598004</v>
      </c>
      <c r="M130" s="431">
        <v>-28420.679100000008</v>
      </c>
      <c r="N130" s="405">
        <f t="shared" si="32"/>
        <v>3259118.9151598006</v>
      </c>
      <c r="O130" s="411">
        <f t="shared" si="26"/>
        <v>1178.752095467838</v>
      </c>
      <c r="P130" s="399">
        <f t="shared" si="27"/>
        <v>1168.5618197059164</v>
      </c>
      <c r="Q130" s="412">
        <v>14</v>
      </c>
      <c r="R130" s="412">
        <v>14</v>
      </c>
      <c r="S130" s="452">
        <f t="shared" si="33"/>
        <v>46540.040757077746</v>
      </c>
      <c r="T130" s="416">
        <f t="shared" si="34"/>
        <v>1.4359780058216738E-2</v>
      </c>
      <c r="U130" s="454">
        <f t="shared" si="35"/>
        <v>29.461473658361911</v>
      </c>
      <c r="V130" s="627">
        <f t="shared" si="36"/>
        <v>29.461473658361911</v>
      </c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 t="shared" si="37"/>
        <v>2463683.5616479348</v>
      </c>
      <c r="AC130" s="400">
        <v>668174.99185478769</v>
      </c>
      <c r="AD130" s="399">
        <f t="shared" si="38"/>
        <v>3131858.5535027226</v>
      </c>
      <c r="AE130" s="401">
        <v>109141</v>
      </c>
      <c r="AF130" s="411">
        <f t="shared" si="39"/>
        <v>3240999.5535027226</v>
      </c>
      <c r="AG130" s="399">
        <v>-40979.379999999997</v>
      </c>
      <c r="AH130" s="399">
        <f t="shared" si="40"/>
        <v>3200020.1735027228</v>
      </c>
      <c r="AI130" s="411">
        <f t="shared" si="41"/>
        <v>1149.2906218094761</v>
      </c>
      <c r="AJ130" s="399">
        <f t="shared" si="42"/>
        <v>1134.7589267740152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41">
        <f t="shared" si="28"/>
        <v>1914452.8646631483</v>
      </c>
      <c r="E131" s="535">
        <v>12398604.485392841</v>
      </c>
      <c r="F131" s="400">
        <v>14313057.350055989</v>
      </c>
      <c r="G131" s="400">
        <v>11485765.870890416</v>
      </c>
      <c r="H131" s="404">
        <f t="shared" si="29"/>
        <v>25798823.220946405</v>
      </c>
      <c r="I131" s="427">
        <v>7643062.9796639178</v>
      </c>
      <c r="J131" s="405">
        <f t="shared" si="30"/>
        <v>33441886.200610325</v>
      </c>
      <c r="K131" s="429">
        <v>-3172399</v>
      </c>
      <c r="L131" s="414">
        <f t="shared" si="31"/>
        <v>30269487.200610325</v>
      </c>
      <c r="M131" s="431">
        <v>-1897836.2699819992</v>
      </c>
      <c r="N131" s="405">
        <f t="shared" si="32"/>
        <v>28371650.930628326</v>
      </c>
      <c r="O131" s="411">
        <f t="shared" si="26"/>
        <v>414.71868253151649</v>
      </c>
      <c r="P131" s="399">
        <f t="shared" si="27"/>
        <v>388.71665110193902</v>
      </c>
      <c r="Q131" s="412">
        <v>9</v>
      </c>
      <c r="R131" s="412">
        <v>9</v>
      </c>
      <c r="S131" s="452">
        <f t="shared" si="33"/>
        <v>7320992.7528512254</v>
      </c>
      <c r="T131" s="416">
        <f t="shared" si="34"/>
        <v>0.31901843362827292</v>
      </c>
      <c r="U131" s="454">
        <f t="shared" si="35"/>
        <v>98.84126411776424</v>
      </c>
      <c r="V131" s="627">
        <f t="shared" si="36"/>
        <v>98.84126411776424</v>
      </c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 t="shared" si="37"/>
        <v>16569284.969967203</v>
      </c>
      <c r="AC131" s="400">
        <v>11535024.477791898</v>
      </c>
      <c r="AD131" s="399">
        <f t="shared" si="38"/>
        <v>28104309.447759099</v>
      </c>
      <c r="AE131" s="401">
        <v>-5155815</v>
      </c>
      <c r="AF131" s="411">
        <f t="shared" si="39"/>
        <v>22948494.447759099</v>
      </c>
      <c r="AG131" s="399">
        <v>-2109708.3218099996</v>
      </c>
      <c r="AH131" s="399">
        <f t="shared" si="40"/>
        <v>20838786.1259491</v>
      </c>
      <c r="AI131" s="411">
        <f t="shared" si="41"/>
        <v>315.87741841375225</v>
      </c>
      <c r="AJ131" s="399">
        <f t="shared" si="42"/>
        <v>286.83807468615419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41">
        <f t="shared" si="28"/>
        <v>920650.32165493572</v>
      </c>
      <c r="E132" s="535">
        <v>267899.72762492381</v>
      </c>
      <c r="F132" s="400">
        <v>1188550.0492798595</v>
      </c>
      <c r="G132" s="400">
        <v>1174492.3242393066</v>
      </c>
      <c r="H132" s="404">
        <f t="shared" si="29"/>
        <v>2363042.3735191664</v>
      </c>
      <c r="I132" s="427">
        <v>494101.28037713701</v>
      </c>
      <c r="J132" s="405">
        <f t="shared" si="30"/>
        <v>2857143.6538963034</v>
      </c>
      <c r="K132" s="429">
        <v>-582751</v>
      </c>
      <c r="L132" s="414">
        <f t="shared" si="31"/>
        <v>2274392.6538963034</v>
      </c>
      <c r="M132" s="431">
        <v>-888083.71305000014</v>
      </c>
      <c r="N132" s="405">
        <f t="shared" si="32"/>
        <v>1386308.9408463032</v>
      </c>
      <c r="O132" s="411">
        <f t="shared" si="26"/>
        <v>928.70259448603645</v>
      </c>
      <c r="P132" s="399">
        <f t="shared" si="27"/>
        <v>566.07143358362725</v>
      </c>
      <c r="Q132" s="412">
        <v>1</v>
      </c>
      <c r="R132" s="413">
        <v>34</v>
      </c>
      <c r="S132" s="452">
        <f t="shared" si="33"/>
        <v>-389620.88136783382</v>
      </c>
      <c r="T132" s="416">
        <f t="shared" si="34"/>
        <v>-0.14625334151284741</v>
      </c>
      <c r="U132" s="454">
        <f t="shared" si="35"/>
        <v>-129.28530673085686</v>
      </c>
      <c r="V132" s="627">
        <f t="shared" si="36"/>
        <v>-129.28530673085686</v>
      </c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 t="shared" si="37"/>
        <v>2482452.8439477896</v>
      </c>
      <c r="AC132" s="400">
        <v>631405.69131634757</v>
      </c>
      <c r="AD132" s="399">
        <f t="shared" si="38"/>
        <v>3113858.5352641372</v>
      </c>
      <c r="AE132" s="401">
        <v>-449845</v>
      </c>
      <c r="AF132" s="411">
        <f t="shared" si="39"/>
        <v>2664013.5352641372</v>
      </c>
      <c r="AG132" s="399">
        <v>-918883.79000000015</v>
      </c>
      <c r="AH132" s="399">
        <f t="shared" si="40"/>
        <v>1745129.7452641372</v>
      </c>
      <c r="AI132" s="411">
        <f t="shared" si="41"/>
        <v>1057.9879012168933</v>
      </c>
      <c r="AJ132" s="399">
        <f t="shared" si="42"/>
        <v>693.06185276574149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41">
        <f t="shared" si="28"/>
        <v>5317637.3589925505</v>
      </c>
      <c r="E133" s="535">
        <v>1588858.8695859923</v>
      </c>
      <c r="F133" s="400">
        <v>6906496.2285785433</v>
      </c>
      <c r="G133" s="400">
        <v>5804059.4497482637</v>
      </c>
      <c r="H133" s="404">
        <f t="shared" si="29"/>
        <v>12710555.678326808</v>
      </c>
      <c r="I133" s="427">
        <v>1473353.5859100511</v>
      </c>
      <c r="J133" s="405">
        <f t="shared" si="30"/>
        <v>14183909.26423686</v>
      </c>
      <c r="K133" s="429">
        <v>318734</v>
      </c>
      <c r="L133" s="414">
        <f t="shared" si="31"/>
        <v>14502643.26423686</v>
      </c>
      <c r="M133" s="431">
        <v>-140753.20488000003</v>
      </c>
      <c r="N133" s="405">
        <f t="shared" si="32"/>
        <v>14361890.059356861</v>
      </c>
      <c r="O133" s="411">
        <f t="shared" si="26"/>
        <v>1034.1302955103295</v>
      </c>
      <c r="P133" s="399">
        <f t="shared" si="27"/>
        <v>1024.0937007527709</v>
      </c>
      <c r="Q133" s="412">
        <v>14</v>
      </c>
      <c r="R133" s="412">
        <v>14</v>
      </c>
      <c r="S133" s="452">
        <f t="shared" si="33"/>
        <v>611450.26245802082</v>
      </c>
      <c r="T133" s="416">
        <f t="shared" si="34"/>
        <v>4.4017116627759867E-2</v>
      </c>
      <c r="U133" s="454">
        <f t="shared" si="35"/>
        <v>48.869425818944364</v>
      </c>
      <c r="V133" s="627">
        <f t="shared" si="36"/>
        <v>48.869425818944364</v>
      </c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 t="shared" si="37"/>
        <v>11191641.854251487</v>
      </c>
      <c r="AC133" s="400">
        <v>2549923.147527352</v>
      </c>
      <c r="AD133" s="399">
        <f t="shared" si="38"/>
        <v>13741565.001778839</v>
      </c>
      <c r="AE133" s="401">
        <v>149628</v>
      </c>
      <c r="AF133" s="411">
        <f t="shared" si="39"/>
        <v>13891193.001778839</v>
      </c>
      <c r="AG133" s="399">
        <v>-20410.883500000054</v>
      </c>
      <c r="AH133" s="399">
        <f t="shared" si="40"/>
        <v>13870782.118278839</v>
      </c>
      <c r="AI133" s="411">
        <f t="shared" si="41"/>
        <v>985.2608696913851</v>
      </c>
      <c r="AJ133" s="399">
        <f t="shared" si="42"/>
        <v>983.81318662875651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41">
        <f t="shared" si="28"/>
        <v>7357311.0495579755</v>
      </c>
      <c r="E134" s="535">
        <v>2573307.4983833032</v>
      </c>
      <c r="F134" s="400">
        <v>9930618.5479412787</v>
      </c>
      <c r="G134" s="400">
        <v>7921880.4558203872</v>
      </c>
      <c r="H134" s="404">
        <f t="shared" si="29"/>
        <v>17852499.003761664</v>
      </c>
      <c r="I134" s="427">
        <v>933410.69413152803</v>
      </c>
      <c r="J134" s="405">
        <f t="shared" si="30"/>
        <v>18785909.697893191</v>
      </c>
      <c r="K134" s="429">
        <v>-661952</v>
      </c>
      <c r="L134" s="414">
        <f t="shared" si="31"/>
        <v>18123957.697893191</v>
      </c>
      <c r="M134" s="431">
        <v>203748.34853850002</v>
      </c>
      <c r="N134" s="405">
        <f t="shared" si="32"/>
        <v>18327706.04643169</v>
      </c>
      <c r="O134" s="411">
        <f t="shared" si="26"/>
        <v>965.99284180221673</v>
      </c>
      <c r="P134" s="399">
        <f t="shared" si="27"/>
        <v>976.85247022874375</v>
      </c>
      <c r="Q134" s="412">
        <v>13</v>
      </c>
      <c r="R134" s="412">
        <v>13</v>
      </c>
      <c r="S134" s="452">
        <f t="shared" si="33"/>
        <v>2537727.6397583336</v>
      </c>
      <c r="T134" s="416">
        <f t="shared" si="34"/>
        <v>0.16281856679215559</v>
      </c>
      <c r="U134" s="454">
        <f t="shared" si="35"/>
        <v>135.8341170014254</v>
      </c>
      <c r="V134" s="627">
        <f t="shared" si="36"/>
        <v>135.8341170014254</v>
      </c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 t="shared" si="37"/>
        <v>14229025.245329633</v>
      </c>
      <c r="AC134" s="400">
        <v>2612728.8128052256</v>
      </c>
      <c r="AD134" s="399">
        <f t="shared" si="38"/>
        <v>16841754.058134858</v>
      </c>
      <c r="AE134" s="401">
        <v>-1255524</v>
      </c>
      <c r="AF134" s="411">
        <f t="shared" si="39"/>
        <v>15586230.058134858</v>
      </c>
      <c r="AG134" s="399">
        <v>251271.37298999983</v>
      </c>
      <c r="AH134" s="399">
        <f t="shared" si="40"/>
        <v>15837501.431124857</v>
      </c>
      <c r="AI134" s="411">
        <f t="shared" si="41"/>
        <v>830.15872480079133</v>
      </c>
      <c r="AJ134" s="399">
        <f t="shared" si="42"/>
        <v>843.54202029959288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41">
        <f t="shared" si="28"/>
        <v>197563.53183231939</v>
      </c>
      <c r="E135" s="535">
        <v>322128.30415772769</v>
      </c>
      <c r="F135" s="400">
        <v>519691.83599004708</v>
      </c>
      <c r="G135" s="400">
        <v>1317159.1815431039</v>
      </c>
      <c r="H135" s="404">
        <f t="shared" si="29"/>
        <v>1836851.017533151</v>
      </c>
      <c r="I135" s="427">
        <v>252732.46448026979</v>
      </c>
      <c r="J135" s="405">
        <f t="shared" si="30"/>
        <v>2089583.4820134207</v>
      </c>
      <c r="K135" s="429">
        <v>-633501</v>
      </c>
      <c r="L135" s="414">
        <f t="shared" si="31"/>
        <v>1456082.4820134207</v>
      </c>
      <c r="M135" s="431">
        <v>-17352.449819999994</v>
      </c>
      <c r="N135" s="405">
        <f t="shared" si="32"/>
        <v>1438730.0321934207</v>
      </c>
      <c r="O135" s="411">
        <f t="shared" si="26"/>
        <v>508.76396995577244</v>
      </c>
      <c r="P135" s="399">
        <f t="shared" si="27"/>
        <v>502.70091970420009</v>
      </c>
      <c r="Q135" s="412">
        <v>9</v>
      </c>
      <c r="R135" s="412">
        <v>9</v>
      </c>
      <c r="S135" s="452">
        <f t="shared" si="33"/>
        <v>61148.649909127271</v>
      </c>
      <c r="T135" s="416">
        <f t="shared" si="34"/>
        <v>4.3836236889374866E-2</v>
      </c>
      <c r="U135" s="454">
        <f t="shared" si="35"/>
        <v>25.418913786578628</v>
      </c>
      <c r="V135" s="627">
        <f t="shared" si="36"/>
        <v>25.418913786578628</v>
      </c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 t="shared" si="37"/>
        <v>1591864.1944376496</v>
      </c>
      <c r="AC135" s="400">
        <v>503954.63766664377</v>
      </c>
      <c r="AD135" s="399">
        <f t="shared" si="38"/>
        <v>2095818.8321042934</v>
      </c>
      <c r="AE135" s="401">
        <v>-700885</v>
      </c>
      <c r="AF135" s="411">
        <f t="shared" si="39"/>
        <v>1394933.8321042934</v>
      </c>
      <c r="AG135" s="399">
        <v>27739.888000000006</v>
      </c>
      <c r="AH135" s="399">
        <f t="shared" si="40"/>
        <v>1422673.7201042934</v>
      </c>
      <c r="AI135" s="411">
        <f t="shared" si="41"/>
        <v>483.34505616919381</v>
      </c>
      <c r="AJ135" s="399">
        <f t="shared" si="42"/>
        <v>492.95693697307462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41">
        <f t="shared" si="28"/>
        <v>16318574.843504298</v>
      </c>
      <c r="E136" s="535">
        <v>2958402.6818149611</v>
      </c>
      <c r="F136" s="400">
        <v>19276977.52531926</v>
      </c>
      <c r="G136" s="400">
        <v>1415558.459329701</v>
      </c>
      <c r="H136" s="404">
        <f t="shared" si="29"/>
        <v>20692535.984648962</v>
      </c>
      <c r="I136" s="427">
        <v>1036794.564206596</v>
      </c>
      <c r="J136" s="405">
        <f t="shared" si="30"/>
        <v>21729330.548855558</v>
      </c>
      <c r="K136" s="429">
        <v>-2454480</v>
      </c>
      <c r="L136" s="414">
        <f t="shared" si="31"/>
        <v>19274850.548855558</v>
      </c>
      <c r="M136" s="431">
        <v>-782452.13330999995</v>
      </c>
      <c r="N136" s="405">
        <f t="shared" si="32"/>
        <v>18492398.415545557</v>
      </c>
      <c r="O136" s="411">
        <f t="shared" si="26"/>
        <v>780.01094851910318</v>
      </c>
      <c r="P136" s="399">
        <f t="shared" si="27"/>
        <v>748.34682592956813</v>
      </c>
      <c r="Q136" s="412">
        <v>6</v>
      </c>
      <c r="R136" s="412">
        <v>6</v>
      </c>
      <c r="S136" s="452">
        <f t="shared" si="33"/>
        <v>-123995.78874789178</v>
      </c>
      <c r="T136" s="416">
        <f t="shared" si="34"/>
        <v>-6.3919156113698217E-3</v>
      </c>
      <c r="U136" s="454">
        <f t="shared" si="35"/>
        <v>-9.2016770953578089</v>
      </c>
      <c r="V136" s="627">
        <f t="shared" si="36"/>
        <v>-9.2016770953578089</v>
      </c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 t="shared" si="37"/>
        <v>19060002.53242049</v>
      </c>
      <c r="AC136" s="400">
        <v>2798442.8051829608</v>
      </c>
      <c r="AD136" s="399">
        <f t="shared" si="38"/>
        <v>21858445.33760345</v>
      </c>
      <c r="AE136" s="401">
        <v>-2459599</v>
      </c>
      <c r="AF136" s="411">
        <f t="shared" si="39"/>
        <v>19398846.33760345</v>
      </c>
      <c r="AG136" s="399">
        <v>-552255.46230999986</v>
      </c>
      <c r="AH136" s="399">
        <f t="shared" si="40"/>
        <v>18846590.875293449</v>
      </c>
      <c r="AI136" s="411">
        <f t="shared" si="41"/>
        <v>789.21262561446099</v>
      </c>
      <c r="AJ136" s="399">
        <f t="shared" si="42"/>
        <v>766.74495017467245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41">
        <f t="shared" si="28"/>
        <v>1320731.103885303</v>
      </c>
      <c r="E137" s="535">
        <v>1069852.5923772443</v>
      </c>
      <c r="F137" s="400">
        <v>2390583.6962625473</v>
      </c>
      <c r="G137" s="400">
        <v>2697324.9076894466</v>
      </c>
      <c r="H137" s="404">
        <f t="shared" si="29"/>
        <v>5087908.6039519943</v>
      </c>
      <c r="I137" s="427">
        <v>1018984.7709108035</v>
      </c>
      <c r="J137" s="405">
        <f t="shared" si="30"/>
        <v>6106893.3748627976</v>
      </c>
      <c r="K137" s="429">
        <v>-1118102</v>
      </c>
      <c r="L137" s="414">
        <f t="shared" si="31"/>
        <v>4988791.3748627976</v>
      </c>
      <c r="M137" s="431">
        <v>-92504.72649000003</v>
      </c>
      <c r="N137" s="405">
        <f t="shared" si="32"/>
        <v>4896286.6483727973</v>
      </c>
      <c r="O137" s="411">
        <f t="shared" si="26"/>
        <v>551.30858380625455</v>
      </c>
      <c r="P137" s="399">
        <f t="shared" si="27"/>
        <v>541.08593749284978</v>
      </c>
      <c r="Q137" s="412">
        <v>11</v>
      </c>
      <c r="R137" s="412">
        <v>11</v>
      </c>
      <c r="S137" s="452">
        <f t="shared" si="33"/>
        <v>422123.13294973038</v>
      </c>
      <c r="T137" s="416">
        <f t="shared" si="34"/>
        <v>9.2435690658556516E-2</v>
      </c>
      <c r="U137" s="454">
        <f t="shared" si="35"/>
        <v>53.687548401103925</v>
      </c>
      <c r="V137" s="627">
        <f t="shared" si="36"/>
        <v>53.687548401103925</v>
      </c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 t="shared" si="37"/>
        <v>4101269.1952081444</v>
      </c>
      <c r="AC137" s="400">
        <v>1662406.046704923</v>
      </c>
      <c r="AD137" s="399">
        <f t="shared" si="38"/>
        <v>5763675.2419130672</v>
      </c>
      <c r="AE137" s="401">
        <v>-1197007</v>
      </c>
      <c r="AF137" s="411">
        <f t="shared" si="39"/>
        <v>4566668.2419130672</v>
      </c>
      <c r="AG137" s="399">
        <v>-140685.36380000008</v>
      </c>
      <c r="AH137" s="399">
        <f t="shared" si="40"/>
        <v>4425982.8781130668</v>
      </c>
      <c r="AI137" s="411">
        <f t="shared" si="41"/>
        <v>497.62103540515062</v>
      </c>
      <c r="AJ137" s="399">
        <f t="shared" si="42"/>
        <v>482.29082250333079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41">
        <f t="shared" si="28"/>
        <v>1172667.5470798383</v>
      </c>
      <c r="E138" s="535">
        <v>62746.165138261509</v>
      </c>
      <c r="F138" s="400">
        <v>1235413.7122180997</v>
      </c>
      <c r="G138" s="400">
        <v>167526.14049285828</v>
      </c>
      <c r="H138" s="404">
        <f t="shared" si="29"/>
        <v>1402939.8527109581</v>
      </c>
      <c r="I138" s="427">
        <v>136562.09001982777</v>
      </c>
      <c r="J138" s="405">
        <f t="shared" si="30"/>
        <v>1539501.9427307858</v>
      </c>
      <c r="K138" s="429">
        <v>-128109</v>
      </c>
      <c r="L138" s="414">
        <f t="shared" si="31"/>
        <v>1411392.9427307858</v>
      </c>
      <c r="M138" s="431">
        <v>-5084.0510999999997</v>
      </c>
      <c r="N138" s="405">
        <f t="shared" si="32"/>
        <v>1406308.8916307858</v>
      </c>
      <c r="O138" s="411">
        <f t="shared" ref="O138:O201" si="43">L138/C138</f>
        <v>2069.4911183735862</v>
      </c>
      <c r="P138" s="399">
        <f t="shared" ref="P138:P201" si="44">N138/C138</f>
        <v>2062.0364979923547</v>
      </c>
      <c r="Q138" s="412">
        <v>16</v>
      </c>
      <c r="R138" s="412">
        <v>16</v>
      </c>
      <c r="S138" s="452">
        <f t="shared" si="33"/>
        <v>46377.943572492339</v>
      </c>
      <c r="T138" s="416">
        <f t="shared" si="34"/>
        <v>3.3976142094475359E-2</v>
      </c>
      <c r="U138" s="454">
        <f t="shared" si="35"/>
        <v>105.44075987244446</v>
      </c>
      <c r="V138" s="627">
        <f t="shared" si="36"/>
        <v>105.44075987244446</v>
      </c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 t="shared" si="37"/>
        <v>1333788.1944503444</v>
      </c>
      <c r="AC138" s="400">
        <v>171167.80470794902</v>
      </c>
      <c r="AD138" s="399">
        <f t="shared" si="38"/>
        <v>1504955.9991582935</v>
      </c>
      <c r="AE138" s="401">
        <v>-139941</v>
      </c>
      <c r="AF138" s="411">
        <f t="shared" si="39"/>
        <v>1365014.9991582935</v>
      </c>
      <c r="AG138" s="399">
        <v>0</v>
      </c>
      <c r="AH138" s="399">
        <f t="shared" si="40"/>
        <v>1365014.9991582935</v>
      </c>
      <c r="AI138" s="411">
        <f t="shared" si="41"/>
        <v>1964.0503585011418</v>
      </c>
      <c r="AJ138" s="399">
        <f t="shared" si="42"/>
        <v>1964.0503585011418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41">
        <f t="shared" ref="D139:D202" si="45">F139-E139</f>
        <v>545656.53824494244</v>
      </c>
      <c r="E139" s="535">
        <v>1952305.7416097249</v>
      </c>
      <c r="F139" s="400">
        <v>2497962.2798546674</v>
      </c>
      <c r="G139" s="400">
        <v>3895192.7846473777</v>
      </c>
      <c r="H139" s="404">
        <f t="shared" ref="H139:H202" si="46">SUM(F139:G139)</f>
        <v>6393155.0645020455</v>
      </c>
      <c r="I139" s="427">
        <v>1488954.8554644082</v>
      </c>
      <c r="J139" s="405">
        <f t="shared" ref="J139:J202" si="47">SUM(H139:I139)</f>
        <v>7882109.9199664537</v>
      </c>
      <c r="K139" s="429">
        <v>-150855</v>
      </c>
      <c r="L139" s="414">
        <f t="shared" ref="L139:L202" si="48">SUM(J139:K139)</f>
        <v>7731254.9199664537</v>
      </c>
      <c r="M139" s="431">
        <v>100514.19059999997</v>
      </c>
      <c r="N139" s="405">
        <f t="shared" ref="N139:N202" si="49">SUM(L139:M139)</f>
        <v>7831769.110566454</v>
      </c>
      <c r="O139" s="411">
        <f t="shared" si="43"/>
        <v>755.89117324662243</v>
      </c>
      <c r="P139" s="399">
        <f t="shared" si="44"/>
        <v>765.71852860446359</v>
      </c>
      <c r="Q139" s="412">
        <v>12</v>
      </c>
      <c r="R139" s="412">
        <v>12</v>
      </c>
      <c r="S139" s="452">
        <f t="shared" ref="S139:S202" si="50">L139-AF139</f>
        <v>1814647.2867389787</v>
      </c>
      <c r="T139" s="416">
        <f t="shared" ref="T139:T202" si="51">S139/AF139</f>
        <v>0.30670401000532449</v>
      </c>
      <c r="U139" s="454">
        <f t="shared" ref="U139:U202" si="52">O139-AI139</f>
        <v>185.45079210243853</v>
      </c>
      <c r="V139" s="627">
        <f t="shared" ref="V139:V202" si="53">O139-AI139</f>
        <v>185.45079210243853</v>
      </c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 t="shared" ref="AB139:AB202" si="54">SUM(Z139:AA139)</f>
        <v>4173812.9386529434</v>
      </c>
      <c r="AC139" s="400">
        <v>2083674.6945745316</v>
      </c>
      <c r="AD139" s="399">
        <f t="shared" ref="AD139:AD202" si="55">AB139+AC139</f>
        <v>6257487.633227475</v>
      </c>
      <c r="AE139" s="401">
        <v>-340880</v>
      </c>
      <c r="AF139" s="411">
        <f t="shared" ref="AF139:AF202" si="56">AD139+AE139</f>
        <v>5916607.633227475</v>
      </c>
      <c r="AG139" s="399">
        <v>145177.33430000008</v>
      </c>
      <c r="AH139" s="399">
        <f t="shared" ref="AH139:AH202" si="57">SUM(AF139:AG139)</f>
        <v>6061784.9675274752</v>
      </c>
      <c r="AI139" s="411">
        <f t="shared" ref="AI139:AI202" si="58">AF139/Y139</f>
        <v>570.4403811441839</v>
      </c>
      <c r="AJ139" s="399">
        <f t="shared" ref="AJ139:AJ202" si="59">AH139/Y139</f>
        <v>584.43742455914719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41">
        <f t="shared" si="45"/>
        <v>13496053.91774812</v>
      </c>
      <c r="E140" s="535">
        <v>2079274.4102135159</v>
      </c>
      <c r="F140" s="400">
        <v>15575328.327961635</v>
      </c>
      <c r="G140" s="400">
        <v>1487500.4182869596</v>
      </c>
      <c r="H140" s="404">
        <f t="shared" si="46"/>
        <v>17062828.746248595</v>
      </c>
      <c r="I140" s="427">
        <v>1263574.7450208638</v>
      </c>
      <c r="J140" s="405">
        <f t="shared" si="47"/>
        <v>18326403.491269458</v>
      </c>
      <c r="K140" s="429">
        <v>-2377042</v>
      </c>
      <c r="L140" s="414">
        <f t="shared" si="48"/>
        <v>15949361.491269458</v>
      </c>
      <c r="M140" s="431">
        <v>-591891.89667000016</v>
      </c>
      <c r="N140" s="405">
        <f t="shared" si="49"/>
        <v>15357469.594599457</v>
      </c>
      <c r="O140" s="411">
        <f t="shared" si="43"/>
        <v>772.85271557248916</v>
      </c>
      <c r="P140" s="399">
        <f t="shared" si="44"/>
        <v>744.17161382950314</v>
      </c>
      <c r="Q140" s="412">
        <v>2</v>
      </c>
      <c r="R140" s="412">
        <v>2</v>
      </c>
      <c r="S140" s="452">
        <f t="shared" si="50"/>
        <v>-224503.64269337431</v>
      </c>
      <c r="T140" s="416">
        <f t="shared" si="51"/>
        <v>-1.3880642680885744E-2</v>
      </c>
      <c r="U140" s="454">
        <f t="shared" si="52"/>
        <v>-16.231791133996239</v>
      </c>
      <c r="V140" s="627">
        <f t="shared" si="53"/>
        <v>-16.231791133996239</v>
      </c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 t="shared" si="54"/>
        <v>15813315.247700749</v>
      </c>
      <c r="AC140" s="400">
        <v>2498054.886262083</v>
      </c>
      <c r="AD140" s="399">
        <f t="shared" si="55"/>
        <v>18311370.133962832</v>
      </c>
      <c r="AE140" s="401">
        <v>-2137505</v>
      </c>
      <c r="AF140" s="411">
        <f t="shared" si="56"/>
        <v>16173865.133962832</v>
      </c>
      <c r="AG140" s="399">
        <v>-771909.66749999986</v>
      </c>
      <c r="AH140" s="399">
        <f t="shared" si="57"/>
        <v>15401955.466462832</v>
      </c>
      <c r="AI140" s="411">
        <f t="shared" si="58"/>
        <v>789.0845067064854</v>
      </c>
      <c r="AJ140" s="399">
        <f t="shared" si="59"/>
        <v>751.42486541751634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41">
        <f t="shared" si="45"/>
        <v>13725475.677460423</v>
      </c>
      <c r="E141" s="535">
        <v>992664.6531322446</v>
      </c>
      <c r="F141" s="400">
        <v>14718140.330592668</v>
      </c>
      <c r="G141" s="400">
        <v>5366309.5995195089</v>
      </c>
      <c r="H141" s="404">
        <f t="shared" si="46"/>
        <v>20084449.930112176</v>
      </c>
      <c r="I141" s="427">
        <v>356099.04423203366</v>
      </c>
      <c r="J141" s="405">
        <f t="shared" si="47"/>
        <v>20440548.974344209</v>
      </c>
      <c r="K141" s="429">
        <v>1547504</v>
      </c>
      <c r="L141" s="414">
        <f t="shared" si="48"/>
        <v>21988052.974344209</v>
      </c>
      <c r="M141" s="431">
        <v>261211.87791000007</v>
      </c>
      <c r="N141" s="405">
        <f t="shared" si="49"/>
        <v>22249264.852254208</v>
      </c>
      <c r="O141" s="411">
        <f t="shared" si="43"/>
        <v>2143.920921835434</v>
      </c>
      <c r="P141" s="399">
        <f t="shared" si="44"/>
        <v>2169.3900986987333</v>
      </c>
      <c r="Q141" s="412">
        <v>17</v>
      </c>
      <c r="R141" s="412">
        <v>17</v>
      </c>
      <c r="S141" s="452">
        <f t="shared" si="50"/>
        <v>869075.70527442545</v>
      </c>
      <c r="T141" s="416">
        <f t="shared" si="51"/>
        <v>4.1151410610552976E-2</v>
      </c>
      <c r="U141" s="454">
        <f t="shared" si="52"/>
        <v>85.139749182891137</v>
      </c>
      <c r="V141" s="627">
        <f t="shared" si="53"/>
        <v>85.139749182891137</v>
      </c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 t="shared" si="54"/>
        <v>18904838.346874356</v>
      </c>
      <c r="AC141" s="400">
        <v>1152653.9221954255</v>
      </c>
      <c r="AD141" s="399">
        <f t="shared" si="55"/>
        <v>20057492.269069783</v>
      </c>
      <c r="AE141" s="401">
        <v>1061485</v>
      </c>
      <c r="AF141" s="411">
        <f t="shared" si="56"/>
        <v>21118977.269069783</v>
      </c>
      <c r="AG141" s="399">
        <v>-12824.969810000068</v>
      </c>
      <c r="AH141" s="399">
        <f t="shared" si="57"/>
        <v>21106152.299259782</v>
      </c>
      <c r="AI141" s="411">
        <f t="shared" si="58"/>
        <v>2058.7811726525429</v>
      </c>
      <c r="AJ141" s="399">
        <f t="shared" si="59"/>
        <v>2057.530931883387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41">
        <f t="shared" si="45"/>
        <v>2220659.6214349912</v>
      </c>
      <c r="E142" s="535">
        <v>1736568.2793523001</v>
      </c>
      <c r="F142" s="400">
        <v>3957227.9007872911</v>
      </c>
      <c r="G142" s="400">
        <v>5774867.4768797532</v>
      </c>
      <c r="H142" s="404">
        <f t="shared" si="46"/>
        <v>9732095.3776670434</v>
      </c>
      <c r="I142" s="427">
        <v>1011866.5799908205</v>
      </c>
      <c r="J142" s="405">
        <f t="shared" si="47"/>
        <v>10743961.957657864</v>
      </c>
      <c r="K142" s="429">
        <v>-1919035</v>
      </c>
      <c r="L142" s="414">
        <f t="shared" si="48"/>
        <v>8824926.9576578643</v>
      </c>
      <c r="M142" s="431">
        <v>-836548.10391599988</v>
      </c>
      <c r="N142" s="405">
        <f t="shared" si="49"/>
        <v>7988378.8537418647</v>
      </c>
      <c r="O142" s="411">
        <f t="shared" si="43"/>
        <v>737.3153110249699</v>
      </c>
      <c r="P142" s="399">
        <f t="shared" si="44"/>
        <v>667.4224123771296</v>
      </c>
      <c r="Q142" s="412">
        <v>12</v>
      </c>
      <c r="R142" s="412">
        <v>12</v>
      </c>
      <c r="S142" s="452">
        <f t="shared" si="50"/>
        <v>913136.39098939858</v>
      </c>
      <c r="T142" s="416">
        <f t="shared" si="51"/>
        <v>0.11541463127655897</v>
      </c>
      <c r="U142" s="454">
        <f t="shared" si="52"/>
        <v>75.904964371528536</v>
      </c>
      <c r="V142" s="627">
        <f t="shared" si="53"/>
        <v>75.904964371528536</v>
      </c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 t="shared" si="54"/>
        <v>7964675.5978448279</v>
      </c>
      <c r="AC142" s="400">
        <v>2072703.9688236376</v>
      </c>
      <c r="AD142" s="399">
        <f t="shared" si="55"/>
        <v>10037379.566668466</v>
      </c>
      <c r="AE142" s="401">
        <v>-2125589</v>
      </c>
      <c r="AF142" s="411">
        <f t="shared" si="56"/>
        <v>7911790.5666684657</v>
      </c>
      <c r="AG142" s="399">
        <v>-797818.09243999992</v>
      </c>
      <c r="AH142" s="399">
        <f t="shared" si="57"/>
        <v>7113972.4742284659</v>
      </c>
      <c r="AI142" s="411">
        <f t="shared" si="58"/>
        <v>661.41034665344137</v>
      </c>
      <c r="AJ142" s="399">
        <f t="shared" si="59"/>
        <v>594.71430147370552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41">
        <f t="shared" si="45"/>
        <v>2183944.3799831746</v>
      </c>
      <c r="E143" s="535">
        <v>2318556.0496759797</v>
      </c>
      <c r="F143" s="400">
        <v>4502500.4296591543</v>
      </c>
      <c r="G143" s="400">
        <v>5928569.7651897902</v>
      </c>
      <c r="H143" s="404">
        <f t="shared" si="46"/>
        <v>10431070.194848944</v>
      </c>
      <c r="I143" s="427">
        <v>2343748.0859742085</v>
      </c>
      <c r="J143" s="405">
        <f t="shared" si="47"/>
        <v>12774818.280823153</v>
      </c>
      <c r="K143" s="429">
        <v>-1759653</v>
      </c>
      <c r="L143" s="414">
        <f t="shared" si="48"/>
        <v>11015165.280823153</v>
      </c>
      <c r="M143" s="431">
        <v>337280.95068000013</v>
      </c>
      <c r="N143" s="405">
        <f t="shared" si="49"/>
        <v>11352446.231503153</v>
      </c>
      <c r="O143" s="411">
        <f t="shared" si="43"/>
        <v>714.34275491719541</v>
      </c>
      <c r="P143" s="399">
        <f t="shared" si="44"/>
        <v>736.21570891719546</v>
      </c>
      <c r="Q143" s="412">
        <v>2</v>
      </c>
      <c r="R143" s="412">
        <v>2</v>
      </c>
      <c r="S143" s="452">
        <f t="shared" si="50"/>
        <v>1319265.3645091038</v>
      </c>
      <c r="T143" s="416">
        <f t="shared" si="51"/>
        <v>0.13606425147699236</v>
      </c>
      <c r="U143" s="454">
        <f t="shared" si="52"/>
        <v>84.411627298039434</v>
      </c>
      <c r="V143" s="627">
        <f t="shared" si="53"/>
        <v>84.411627298039434</v>
      </c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 t="shared" si="54"/>
        <v>8326519.0692416523</v>
      </c>
      <c r="AC143" s="400">
        <v>3262020.8470723964</v>
      </c>
      <c r="AD143" s="399">
        <f t="shared" si="55"/>
        <v>11588539.916314049</v>
      </c>
      <c r="AE143" s="401">
        <v>-1892640</v>
      </c>
      <c r="AF143" s="411">
        <f t="shared" si="56"/>
        <v>9695899.9163140487</v>
      </c>
      <c r="AG143" s="399">
        <v>50341.592199999839</v>
      </c>
      <c r="AH143" s="399">
        <f t="shared" si="57"/>
        <v>9746241.5085140485</v>
      </c>
      <c r="AI143" s="411">
        <f t="shared" si="58"/>
        <v>629.93112761915597</v>
      </c>
      <c r="AJ143" s="399">
        <f t="shared" si="59"/>
        <v>633.2017612080333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41">
        <f t="shared" si="45"/>
        <v>1593761.5928533149</v>
      </c>
      <c r="E144" s="535">
        <v>829554.32417555037</v>
      </c>
      <c r="F144" s="400">
        <v>2423315.9170288653</v>
      </c>
      <c r="G144" s="400">
        <v>2321834.6030742698</v>
      </c>
      <c r="H144" s="404">
        <f t="shared" si="46"/>
        <v>4745150.5201031351</v>
      </c>
      <c r="I144" s="427">
        <v>885400.76478902367</v>
      </c>
      <c r="J144" s="405">
        <f t="shared" si="47"/>
        <v>5630551.2848921586</v>
      </c>
      <c r="K144" s="429">
        <v>-856026</v>
      </c>
      <c r="L144" s="414">
        <f t="shared" si="48"/>
        <v>4774525.2848921586</v>
      </c>
      <c r="M144" s="431">
        <v>101764.3671</v>
      </c>
      <c r="N144" s="405">
        <f t="shared" si="49"/>
        <v>4876289.651992159</v>
      </c>
      <c r="O144" s="411">
        <f t="shared" si="43"/>
        <v>620.713115560603</v>
      </c>
      <c r="P144" s="399">
        <f t="shared" si="44"/>
        <v>633.94301247947988</v>
      </c>
      <c r="Q144" s="412">
        <v>5</v>
      </c>
      <c r="R144" s="412">
        <v>5</v>
      </c>
      <c r="S144" s="452">
        <f t="shared" si="50"/>
        <v>-41717.357874113135</v>
      </c>
      <c r="T144" s="416">
        <f t="shared" si="51"/>
        <v>-8.6618056789082836E-3</v>
      </c>
      <c r="U144" s="454">
        <f t="shared" si="52"/>
        <v>-0.81774555260790294</v>
      </c>
      <c r="V144" s="627">
        <f t="shared" si="53"/>
        <v>-0.81774555260790294</v>
      </c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 t="shared" si="54"/>
        <v>4400337.4883610187</v>
      </c>
      <c r="AC144" s="400">
        <v>1403191.154405253</v>
      </c>
      <c r="AD144" s="399">
        <f t="shared" si="55"/>
        <v>5803528.6427662717</v>
      </c>
      <c r="AE144" s="401">
        <v>-987286</v>
      </c>
      <c r="AF144" s="411">
        <f t="shared" si="56"/>
        <v>4816242.6427662717</v>
      </c>
      <c r="AG144" s="399">
        <v>7959.4565000000875</v>
      </c>
      <c r="AH144" s="399">
        <f t="shared" si="57"/>
        <v>4824202.099266272</v>
      </c>
      <c r="AI144" s="411">
        <f t="shared" si="58"/>
        <v>621.5308611132109</v>
      </c>
      <c r="AJ144" s="399">
        <f t="shared" si="59"/>
        <v>622.55802029504093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41">
        <f t="shared" si="45"/>
        <v>5651050.2165572317</v>
      </c>
      <c r="E145" s="535">
        <v>1814408.1403366474</v>
      </c>
      <c r="F145" s="400">
        <v>7465458.3568938794</v>
      </c>
      <c r="G145" s="400">
        <v>-42579.199514508313</v>
      </c>
      <c r="H145" s="404">
        <f t="shared" si="46"/>
        <v>7422879.1573793711</v>
      </c>
      <c r="I145" s="427">
        <v>1772412.2345274654</v>
      </c>
      <c r="J145" s="405">
        <f t="shared" si="47"/>
        <v>9195291.391906837</v>
      </c>
      <c r="K145" s="429">
        <v>471036</v>
      </c>
      <c r="L145" s="414">
        <f t="shared" si="48"/>
        <v>9666327.391906837</v>
      </c>
      <c r="M145" s="431">
        <v>1272721.3495499999</v>
      </c>
      <c r="N145" s="405">
        <f t="shared" si="49"/>
        <v>10939048.741456836</v>
      </c>
      <c r="O145" s="411">
        <f t="shared" si="43"/>
        <v>668.57984450870367</v>
      </c>
      <c r="P145" s="399">
        <f t="shared" si="44"/>
        <v>756.60871084913799</v>
      </c>
      <c r="Q145" s="412">
        <v>1</v>
      </c>
      <c r="R145" s="413">
        <v>34</v>
      </c>
      <c r="S145" s="452">
        <f t="shared" si="50"/>
        <v>871202.29996677861</v>
      </c>
      <c r="T145" s="416">
        <f t="shared" si="51"/>
        <v>9.9055134618284982E-2</v>
      </c>
      <c r="U145" s="454">
        <f t="shared" si="52"/>
        <v>64.850774496343774</v>
      </c>
      <c r="V145" s="627">
        <f t="shared" si="53"/>
        <v>64.850774496343774</v>
      </c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 t="shared" si="54"/>
        <v>6903042.3045843001</v>
      </c>
      <c r="AC145" s="400">
        <v>2582080.7873557578</v>
      </c>
      <c r="AD145" s="399">
        <f t="shared" si="55"/>
        <v>9485123.0919400584</v>
      </c>
      <c r="AE145" s="401">
        <v>-689998</v>
      </c>
      <c r="AF145" s="411">
        <f t="shared" si="56"/>
        <v>8795125.0919400584</v>
      </c>
      <c r="AG145" s="399">
        <v>958082.14310000022</v>
      </c>
      <c r="AH145" s="399">
        <f t="shared" si="57"/>
        <v>9753207.2350400593</v>
      </c>
      <c r="AI145" s="411">
        <f t="shared" si="58"/>
        <v>603.7290700123599</v>
      </c>
      <c r="AJ145" s="399">
        <f t="shared" si="59"/>
        <v>669.49527972542967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41">
        <f t="shared" si="45"/>
        <v>905384.05098419613</v>
      </c>
      <c r="E146" s="535">
        <v>66811.391960104971</v>
      </c>
      <c r="F146" s="400">
        <v>972195.44294430106</v>
      </c>
      <c r="G146" s="400">
        <v>39218.63958050459</v>
      </c>
      <c r="H146" s="404">
        <f t="shared" si="46"/>
        <v>1011414.0825248057</v>
      </c>
      <c r="I146" s="427">
        <v>127921.0533019718</v>
      </c>
      <c r="J146" s="405">
        <f t="shared" si="47"/>
        <v>1139335.1358267774</v>
      </c>
      <c r="K146" s="429">
        <v>-196172</v>
      </c>
      <c r="L146" s="414">
        <f t="shared" si="48"/>
        <v>943163.13582677743</v>
      </c>
      <c r="M146" s="431">
        <v>-121600.50090000001</v>
      </c>
      <c r="N146" s="405">
        <f t="shared" si="49"/>
        <v>821562.63492677745</v>
      </c>
      <c r="O146" s="411">
        <f t="shared" si="43"/>
        <v>1343.5372305224751</v>
      </c>
      <c r="P146" s="399">
        <f t="shared" si="44"/>
        <v>1170.3171437703381</v>
      </c>
      <c r="Q146" s="412">
        <v>13</v>
      </c>
      <c r="R146" s="412">
        <v>13</v>
      </c>
      <c r="S146" s="452">
        <f t="shared" si="50"/>
        <v>136494.50822599058</v>
      </c>
      <c r="T146" s="416">
        <f t="shared" si="51"/>
        <v>0.16920765672015262</v>
      </c>
      <c r="U146" s="454">
        <f t="shared" si="52"/>
        <v>177.83112127278309</v>
      </c>
      <c r="V146" s="627">
        <f t="shared" si="53"/>
        <v>177.83112127278309</v>
      </c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 t="shared" si="54"/>
        <v>854514.73463782971</v>
      </c>
      <c r="AC146" s="400">
        <v>149774.89296295712</v>
      </c>
      <c r="AD146" s="399">
        <f t="shared" si="55"/>
        <v>1004289.6276007869</v>
      </c>
      <c r="AE146" s="401">
        <v>-197621</v>
      </c>
      <c r="AF146" s="411">
        <f t="shared" si="56"/>
        <v>806668.62760078686</v>
      </c>
      <c r="AG146" s="399">
        <v>-62966.393500000006</v>
      </c>
      <c r="AH146" s="399">
        <f t="shared" si="57"/>
        <v>743702.23410078685</v>
      </c>
      <c r="AI146" s="411">
        <f t="shared" si="58"/>
        <v>1165.706109249692</v>
      </c>
      <c r="AJ146" s="399">
        <f t="shared" si="59"/>
        <v>1074.7142111283047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41">
        <f t="shared" si="45"/>
        <v>2080200.8863509172</v>
      </c>
      <c r="E147" s="535">
        <v>181920.60008462463</v>
      </c>
      <c r="F147" s="400">
        <v>2262121.4864355419</v>
      </c>
      <c r="G147" s="400">
        <v>1322122.3210168818</v>
      </c>
      <c r="H147" s="404">
        <f t="shared" si="46"/>
        <v>3584243.8074524235</v>
      </c>
      <c r="I147" s="427">
        <v>203860.20739878633</v>
      </c>
      <c r="J147" s="405">
        <f t="shared" si="47"/>
        <v>3788104.0148512097</v>
      </c>
      <c r="K147" s="429">
        <v>-234161</v>
      </c>
      <c r="L147" s="414">
        <f t="shared" si="48"/>
        <v>3553943.0148512097</v>
      </c>
      <c r="M147" s="431">
        <v>65017.51251</v>
      </c>
      <c r="N147" s="405">
        <f t="shared" si="49"/>
        <v>3618960.5273612095</v>
      </c>
      <c r="O147" s="411">
        <f t="shared" si="43"/>
        <v>1748.1274052391586</v>
      </c>
      <c r="P147" s="399">
        <f t="shared" si="44"/>
        <v>1780.1084738618836</v>
      </c>
      <c r="Q147" s="412">
        <v>17</v>
      </c>
      <c r="R147" s="412">
        <v>17</v>
      </c>
      <c r="S147" s="452">
        <f t="shared" si="50"/>
        <v>305363.82920789346</v>
      </c>
      <c r="T147" s="416">
        <f t="shared" si="51"/>
        <v>9.3999195265859661E-2</v>
      </c>
      <c r="U147" s="454">
        <f t="shared" si="52"/>
        <v>114.03324747089096</v>
      </c>
      <c r="V147" s="627">
        <f t="shared" si="53"/>
        <v>114.03324747089096</v>
      </c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 t="shared" si="54"/>
        <v>3259688.6780450013</v>
      </c>
      <c r="AC147" s="400">
        <v>322752.50759831484</v>
      </c>
      <c r="AD147" s="399">
        <f t="shared" si="55"/>
        <v>3582441.1856433162</v>
      </c>
      <c r="AE147" s="401">
        <v>-333862</v>
      </c>
      <c r="AF147" s="411">
        <f t="shared" si="56"/>
        <v>3248579.1856433162</v>
      </c>
      <c r="AG147" s="399">
        <v>-11300.852099999996</v>
      </c>
      <c r="AH147" s="399">
        <f t="shared" si="57"/>
        <v>3237278.3335433165</v>
      </c>
      <c r="AI147" s="411">
        <f t="shared" si="58"/>
        <v>1634.0941577682677</v>
      </c>
      <c r="AJ147" s="399">
        <f t="shared" si="59"/>
        <v>1628.4096245187709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41">
        <f t="shared" si="45"/>
        <v>8591717.4336201437</v>
      </c>
      <c r="E148" s="535">
        <v>337221.22374323767</v>
      </c>
      <c r="F148" s="400">
        <v>8928938.6573633812</v>
      </c>
      <c r="G148" s="400">
        <v>3241521.0641968925</v>
      </c>
      <c r="H148" s="404">
        <f t="shared" si="46"/>
        <v>12170459.721560273</v>
      </c>
      <c r="I148" s="427">
        <v>365603.40882456768</v>
      </c>
      <c r="J148" s="405">
        <f t="shared" si="47"/>
        <v>12536063.13038484</v>
      </c>
      <c r="K148" s="429">
        <v>-1541762</v>
      </c>
      <c r="L148" s="414">
        <f t="shared" si="48"/>
        <v>10994301.13038484</v>
      </c>
      <c r="M148" s="431">
        <v>-58341.570000000007</v>
      </c>
      <c r="N148" s="405">
        <f t="shared" si="49"/>
        <v>10935959.56038484</v>
      </c>
      <c r="O148" s="411">
        <f t="shared" si="43"/>
        <v>1881.6192247791955</v>
      </c>
      <c r="P148" s="399">
        <f t="shared" si="44"/>
        <v>1871.634359127989</v>
      </c>
      <c r="Q148" s="412">
        <v>15</v>
      </c>
      <c r="R148" s="412">
        <v>15</v>
      </c>
      <c r="S148" s="452">
        <f t="shared" si="50"/>
        <v>721980.649216488</v>
      </c>
      <c r="T148" s="416">
        <f t="shared" si="51"/>
        <v>7.0284085328145007E-2</v>
      </c>
      <c r="U148" s="454">
        <f t="shared" si="52"/>
        <v>89.518652349266631</v>
      </c>
      <c r="V148" s="627">
        <f t="shared" si="53"/>
        <v>89.518652349266631</v>
      </c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 t="shared" si="54"/>
        <v>11080769.287622562</v>
      </c>
      <c r="AC148" s="400">
        <v>758111.19354579132</v>
      </c>
      <c r="AD148" s="399">
        <f t="shared" si="55"/>
        <v>11838880.481168352</v>
      </c>
      <c r="AE148" s="401">
        <v>-1566560</v>
      </c>
      <c r="AF148" s="411">
        <f t="shared" si="56"/>
        <v>10272320.481168352</v>
      </c>
      <c r="AG148" s="399">
        <v>-67773.59</v>
      </c>
      <c r="AH148" s="399">
        <f t="shared" si="57"/>
        <v>10204546.891168352</v>
      </c>
      <c r="AI148" s="411">
        <f t="shared" si="58"/>
        <v>1792.1005724299289</v>
      </c>
      <c r="AJ148" s="399">
        <f t="shared" si="59"/>
        <v>1780.2768477265095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41">
        <f t="shared" si="45"/>
        <v>-894193.13728591392</v>
      </c>
      <c r="E149" s="535">
        <v>656650.54525626614</v>
      </c>
      <c r="F149" s="400">
        <v>-237542.59202964779</v>
      </c>
      <c r="G149" s="400">
        <v>1295499.4783797709</v>
      </c>
      <c r="H149" s="404">
        <f t="shared" si="46"/>
        <v>1057956.8863501232</v>
      </c>
      <c r="I149" s="427">
        <v>600688.33024082507</v>
      </c>
      <c r="J149" s="405">
        <f t="shared" si="47"/>
        <v>1658645.2165909484</v>
      </c>
      <c r="K149" s="429">
        <v>-15469</v>
      </c>
      <c r="L149" s="414">
        <f t="shared" si="48"/>
        <v>1643176.2165909484</v>
      </c>
      <c r="M149" s="431">
        <v>-36121.766340000002</v>
      </c>
      <c r="N149" s="405">
        <f t="shared" si="49"/>
        <v>1607054.4502509483</v>
      </c>
      <c r="O149" s="411">
        <f t="shared" si="43"/>
        <v>373.78894826909652</v>
      </c>
      <c r="P149" s="399">
        <f t="shared" si="44"/>
        <v>365.57198595335495</v>
      </c>
      <c r="Q149" s="412">
        <v>9</v>
      </c>
      <c r="R149" s="412">
        <v>9</v>
      </c>
      <c r="S149" s="452">
        <f t="shared" si="50"/>
        <v>856803.57499149954</v>
      </c>
      <c r="T149" s="416">
        <f t="shared" si="51"/>
        <v>1.0895643231544743</v>
      </c>
      <c r="U149" s="454">
        <f t="shared" si="52"/>
        <v>195.91682847731889</v>
      </c>
      <c r="V149" s="627">
        <f t="shared" si="53"/>
        <v>195.91682847731889</v>
      </c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 t="shared" si="54"/>
        <v>216734.21133808233</v>
      </c>
      <c r="AC149" s="400">
        <v>875665.43026136665</v>
      </c>
      <c r="AD149" s="399">
        <f t="shared" si="55"/>
        <v>1092399.6415994489</v>
      </c>
      <c r="AE149" s="401">
        <v>-306027</v>
      </c>
      <c r="AF149" s="411">
        <f t="shared" si="56"/>
        <v>786372.64159944886</v>
      </c>
      <c r="AG149" s="399">
        <v>-98460.841100000005</v>
      </c>
      <c r="AH149" s="399">
        <f t="shared" si="57"/>
        <v>687911.8004994489</v>
      </c>
      <c r="AI149" s="411">
        <f t="shared" si="58"/>
        <v>177.87211979177764</v>
      </c>
      <c r="AJ149" s="399">
        <f t="shared" si="59"/>
        <v>155.60095012428158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41">
        <f t="shared" si="45"/>
        <v>14498044.261555813</v>
      </c>
      <c r="E150" s="535">
        <v>6418777.0916885771</v>
      </c>
      <c r="F150" s="400">
        <v>20916821.35324439</v>
      </c>
      <c r="G150" s="400">
        <v>5494981.8894271795</v>
      </c>
      <c r="H150" s="404">
        <f t="shared" si="46"/>
        <v>26411803.242671572</v>
      </c>
      <c r="I150" s="427">
        <v>4201507.5930032702</v>
      </c>
      <c r="J150" s="405">
        <f t="shared" si="47"/>
        <v>30613310.835674841</v>
      </c>
      <c r="K150" s="429">
        <v>409451</v>
      </c>
      <c r="L150" s="414">
        <f t="shared" si="48"/>
        <v>31022761.835674841</v>
      </c>
      <c r="M150" s="431">
        <v>2852384.3664779998</v>
      </c>
      <c r="N150" s="405">
        <f t="shared" si="49"/>
        <v>33875146.202152841</v>
      </c>
      <c r="O150" s="411">
        <f t="shared" si="43"/>
        <v>679.65301425511757</v>
      </c>
      <c r="P150" s="399">
        <f t="shared" si="44"/>
        <v>742.14363461831181</v>
      </c>
      <c r="Q150" s="412">
        <v>1</v>
      </c>
      <c r="R150" s="413">
        <v>33</v>
      </c>
      <c r="S150" s="452">
        <f t="shared" si="50"/>
        <v>2536294.937900722</v>
      </c>
      <c r="T150" s="416">
        <f t="shared" si="51"/>
        <v>8.9035082764121351E-2</v>
      </c>
      <c r="U150" s="454">
        <f t="shared" si="52"/>
        <v>57.827101313376033</v>
      </c>
      <c r="V150" s="627">
        <f t="shared" si="53"/>
        <v>57.827101313376033</v>
      </c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 t="shared" si="54"/>
        <v>22338049.576321118</v>
      </c>
      <c r="AC150" s="400">
        <v>7023420.3214530004</v>
      </c>
      <c r="AD150" s="399">
        <f t="shared" si="55"/>
        <v>29361469.897774119</v>
      </c>
      <c r="AE150" s="401">
        <v>-875003</v>
      </c>
      <c r="AF150" s="411">
        <f t="shared" si="56"/>
        <v>28486466.897774119</v>
      </c>
      <c r="AG150" s="399">
        <v>2534576.2291300003</v>
      </c>
      <c r="AH150" s="399">
        <f t="shared" si="57"/>
        <v>31021043.126904119</v>
      </c>
      <c r="AI150" s="411">
        <f t="shared" si="58"/>
        <v>621.82591294174154</v>
      </c>
      <c r="AJ150" s="399">
        <f t="shared" si="59"/>
        <v>677.15271718373572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41">
        <f t="shared" si="45"/>
        <v>6082910.5225591566</v>
      </c>
      <c r="E151" s="535">
        <v>1425157.7973454767</v>
      </c>
      <c r="F151" s="400">
        <v>7508068.3199046338</v>
      </c>
      <c r="G151" s="400">
        <v>222396.63819043568</v>
      </c>
      <c r="H151" s="404">
        <f t="shared" si="46"/>
        <v>7730464.958095069</v>
      </c>
      <c r="I151" s="427">
        <v>1492895.8871405553</v>
      </c>
      <c r="J151" s="405">
        <f t="shared" si="47"/>
        <v>9223360.8452356234</v>
      </c>
      <c r="K151" s="429">
        <v>6790</v>
      </c>
      <c r="L151" s="414">
        <f t="shared" si="48"/>
        <v>9230150.8452356234</v>
      </c>
      <c r="M151" s="431">
        <v>199078.10586000001</v>
      </c>
      <c r="N151" s="405">
        <f t="shared" si="49"/>
        <v>9429228.9510956239</v>
      </c>
      <c r="O151" s="411">
        <f t="shared" si="43"/>
        <v>615.3844153100622</v>
      </c>
      <c r="P151" s="399">
        <f t="shared" si="44"/>
        <v>628.65717388463395</v>
      </c>
      <c r="Q151" s="412">
        <v>2</v>
      </c>
      <c r="R151" s="412">
        <v>2</v>
      </c>
      <c r="S151" s="452">
        <f t="shared" si="50"/>
        <v>893087.70225370768</v>
      </c>
      <c r="T151" s="416">
        <f t="shared" si="51"/>
        <v>0.10712257865115284</v>
      </c>
      <c r="U151" s="454">
        <f t="shared" si="52"/>
        <v>59.24652304257404</v>
      </c>
      <c r="V151" s="627">
        <f t="shared" si="53"/>
        <v>59.24652304257404</v>
      </c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 t="shared" si="54"/>
        <v>5895447.5135783274</v>
      </c>
      <c r="AC151" s="400">
        <v>2358629.6294035884</v>
      </c>
      <c r="AD151" s="399">
        <f t="shared" si="55"/>
        <v>8254077.1429819157</v>
      </c>
      <c r="AE151" s="401">
        <v>82986</v>
      </c>
      <c r="AF151" s="411">
        <f t="shared" si="56"/>
        <v>8337063.1429819157</v>
      </c>
      <c r="AG151" s="399">
        <v>133387.88189999998</v>
      </c>
      <c r="AH151" s="399">
        <f t="shared" si="57"/>
        <v>8470451.0248819161</v>
      </c>
      <c r="AI151" s="411">
        <f t="shared" si="58"/>
        <v>556.13789226748816</v>
      </c>
      <c r="AJ151" s="399">
        <f t="shared" si="59"/>
        <v>565.03575644599539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41">
        <f t="shared" si="45"/>
        <v>3218599.9513933398</v>
      </c>
      <c r="E152" s="535">
        <v>442699.13580421568</v>
      </c>
      <c r="F152" s="400">
        <v>3661299.0871975552</v>
      </c>
      <c r="G152" s="400">
        <v>1748169.680549806</v>
      </c>
      <c r="H152" s="404">
        <f t="shared" si="46"/>
        <v>5409468.7677473612</v>
      </c>
      <c r="I152" s="427">
        <v>698922.16530801659</v>
      </c>
      <c r="J152" s="405">
        <f t="shared" si="47"/>
        <v>6108390.9330553776</v>
      </c>
      <c r="K152" s="429">
        <v>58675</v>
      </c>
      <c r="L152" s="414">
        <f t="shared" si="48"/>
        <v>6167065.9330553776</v>
      </c>
      <c r="M152" s="431">
        <v>899510.32626</v>
      </c>
      <c r="N152" s="405">
        <f t="shared" si="49"/>
        <v>7066576.2593153771</v>
      </c>
      <c r="O152" s="411">
        <f t="shared" si="43"/>
        <v>1130.3273337711469</v>
      </c>
      <c r="P152" s="399">
        <f t="shared" si="44"/>
        <v>1295.1935959155751</v>
      </c>
      <c r="Q152" s="412">
        <v>15</v>
      </c>
      <c r="R152" s="412">
        <v>15</v>
      </c>
      <c r="S152" s="452">
        <f t="shared" si="50"/>
        <v>568741.80819563288</v>
      </c>
      <c r="T152" s="416">
        <f t="shared" si="51"/>
        <v>0.1015914397792896</v>
      </c>
      <c r="U152" s="454">
        <f t="shared" si="52"/>
        <v>108.54888426215894</v>
      </c>
      <c r="V152" s="627">
        <f t="shared" si="53"/>
        <v>108.54888426215894</v>
      </c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 t="shared" si="54"/>
        <v>4622229.4388340246</v>
      </c>
      <c r="AC152" s="400">
        <v>1089548.6860257196</v>
      </c>
      <c r="AD152" s="399">
        <f t="shared" si="55"/>
        <v>5711778.1248597447</v>
      </c>
      <c r="AE152" s="401">
        <v>-113454</v>
      </c>
      <c r="AF152" s="411">
        <f t="shared" si="56"/>
        <v>5598324.1248597447</v>
      </c>
      <c r="AG152" s="399">
        <v>766330.16730000009</v>
      </c>
      <c r="AH152" s="399">
        <f t="shared" si="57"/>
        <v>6364654.2921597445</v>
      </c>
      <c r="AI152" s="411">
        <f t="shared" si="58"/>
        <v>1021.7784495089879</v>
      </c>
      <c r="AJ152" s="399">
        <f t="shared" si="59"/>
        <v>1161.6452440517876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41">
        <f t="shared" si="45"/>
        <v>615396.98093598941</v>
      </c>
      <c r="E153" s="535">
        <v>242924.94077881827</v>
      </c>
      <c r="F153" s="400">
        <v>858321.92171480763</v>
      </c>
      <c r="G153" s="400">
        <v>1052408.5341524717</v>
      </c>
      <c r="H153" s="404">
        <f t="shared" si="46"/>
        <v>1910730.4558672793</v>
      </c>
      <c r="I153" s="427">
        <v>329099.48435964069</v>
      </c>
      <c r="J153" s="405">
        <f t="shared" si="47"/>
        <v>2239829.9402269199</v>
      </c>
      <c r="K153" s="429">
        <v>-467460</v>
      </c>
      <c r="L153" s="414">
        <f t="shared" si="48"/>
        <v>1772369.9402269199</v>
      </c>
      <c r="M153" s="431">
        <v>-865038.79290000012</v>
      </c>
      <c r="N153" s="405">
        <f t="shared" si="49"/>
        <v>907331.14732691983</v>
      </c>
      <c r="O153" s="411">
        <f t="shared" si="43"/>
        <v>918.32639389995848</v>
      </c>
      <c r="P153" s="399">
        <f t="shared" si="44"/>
        <v>470.11976545436261</v>
      </c>
      <c r="Q153" s="412">
        <v>2</v>
      </c>
      <c r="R153" s="412">
        <v>2</v>
      </c>
      <c r="S153" s="452">
        <f t="shared" si="50"/>
        <v>104789.97688765544</v>
      </c>
      <c r="T153" s="416">
        <f t="shared" si="51"/>
        <v>6.2839551440650301E-2</v>
      </c>
      <c r="U153" s="454">
        <f t="shared" si="52"/>
        <v>75.262711726417251</v>
      </c>
      <c r="V153" s="627">
        <f t="shared" si="53"/>
        <v>75.262711726417251</v>
      </c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 t="shared" si="54"/>
        <v>1745976.2746338013</v>
      </c>
      <c r="AC153" s="400">
        <v>425028.68870546325</v>
      </c>
      <c r="AD153" s="399">
        <f t="shared" si="55"/>
        <v>2171004.9633392645</v>
      </c>
      <c r="AE153" s="401">
        <v>-503425</v>
      </c>
      <c r="AF153" s="411">
        <f t="shared" si="56"/>
        <v>1667579.9633392645</v>
      </c>
      <c r="AG153" s="399">
        <v>-836925.03000000014</v>
      </c>
      <c r="AH153" s="399">
        <f t="shared" si="57"/>
        <v>830654.93333926436</v>
      </c>
      <c r="AI153" s="411">
        <f t="shared" si="58"/>
        <v>843.06368217354122</v>
      </c>
      <c r="AJ153" s="399">
        <f t="shared" si="59"/>
        <v>419.9468823757656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41">
        <f t="shared" si="45"/>
        <v>5087572.0342192585</v>
      </c>
      <c r="E154" s="535">
        <v>826100.50996008527</v>
      </c>
      <c r="F154" s="400">
        <v>5913672.5441793436</v>
      </c>
      <c r="G154" s="400">
        <v>690763.18438697048</v>
      </c>
      <c r="H154" s="404">
        <f t="shared" si="46"/>
        <v>6604435.7285663141</v>
      </c>
      <c r="I154" s="427">
        <v>482772.1634941037</v>
      </c>
      <c r="J154" s="405">
        <f t="shared" si="47"/>
        <v>7087207.8920604177</v>
      </c>
      <c r="K154" s="429">
        <v>-2008987</v>
      </c>
      <c r="L154" s="414">
        <f t="shared" si="48"/>
        <v>5078220.8920604177</v>
      </c>
      <c r="M154" s="431">
        <v>-224098.30487999995</v>
      </c>
      <c r="N154" s="405">
        <f t="shared" si="49"/>
        <v>4854122.587180418</v>
      </c>
      <c r="O154" s="411">
        <f t="shared" si="43"/>
        <v>527.93646866206655</v>
      </c>
      <c r="P154" s="399">
        <f t="shared" si="44"/>
        <v>504.63900480095833</v>
      </c>
      <c r="Q154" s="412">
        <v>2</v>
      </c>
      <c r="R154" s="412">
        <v>2</v>
      </c>
      <c r="S154" s="452">
        <f t="shared" si="50"/>
        <v>-95464.600811297074</v>
      </c>
      <c r="T154" s="416">
        <f t="shared" si="51"/>
        <v>-1.8451952856977458E-2</v>
      </c>
      <c r="U154" s="454">
        <f t="shared" si="52"/>
        <v>-8.6415745729173068</v>
      </c>
      <c r="V154" s="627">
        <f t="shared" si="53"/>
        <v>-8.6415745729173068</v>
      </c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 t="shared" si="54"/>
        <v>6175629.5934385937</v>
      </c>
      <c r="AC154" s="400">
        <v>1209835.8994331209</v>
      </c>
      <c r="AD154" s="399">
        <f t="shared" si="55"/>
        <v>7385465.4928717148</v>
      </c>
      <c r="AE154" s="401">
        <v>-2211780</v>
      </c>
      <c r="AF154" s="411">
        <f t="shared" si="56"/>
        <v>5173685.4928717148</v>
      </c>
      <c r="AG154" s="399">
        <v>-241920.19369999995</v>
      </c>
      <c r="AH154" s="399">
        <f t="shared" si="57"/>
        <v>4931765.299171715</v>
      </c>
      <c r="AI154" s="411">
        <f t="shared" si="58"/>
        <v>536.57804323498385</v>
      </c>
      <c r="AJ154" s="399">
        <f t="shared" si="59"/>
        <v>511.48779290310256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41">
        <f t="shared" si="45"/>
        <v>693894.95385457168</v>
      </c>
      <c r="E155" s="535">
        <v>141933.75996038422</v>
      </c>
      <c r="F155" s="400">
        <v>835828.7138149559</v>
      </c>
      <c r="G155" s="400">
        <v>959113.26098123938</v>
      </c>
      <c r="H155" s="404">
        <f t="shared" si="46"/>
        <v>1794941.9747961953</v>
      </c>
      <c r="I155" s="427">
        <v>163739.84523403109</v>
      </c>
      <c r="J155" s="405">
        <f t="shared" si="47"/>
        <v>1958681.8200302264</v>
      </c>
      <c r="K155" s="429">
        <v>-203286</v>
      </c>
      <c r="L155" s="414">
        <f t="shared" si="48"/>
        <v>1755395.8200302264</v>
      </c>
      <c r="M155" s="431">
        <v>16752.365099999995</v>
      </c>
      <c r="N155" s="405">
        <f t="shared" si="49"/>
        <v>1772148.1851302264</v>
      </c>
      <c r="O155" s="411">
        <f t="shared" si="43"/>
        <v>1663.8822938675132</v>
      </c>
      <c r="P155" s="399">
        <f t="shared" si="44"/>
        <v>1679.7613129196459</v>
      </c>
      <c r="Q155" s="412">
        <v>17</v>
      </c>
      <c r="R155" s="412">
        <v>17</v>
      </c>
      <c r="S155" s="452">
        <f t="shared" si="50"/>
        <v>195137.95913276821</v>
      </c>
      <c r="T155" s="416">
        <f t="shared" si="51"/>
        <v>0.12506776220984725</v>
      </c>
      <c r="U155" s="454">
        <f t="shared" si="52"/>
        <v>201.5975132700828</v>
      </c>
      <c r="V155" s="627">
        <f t="shared" si="53"/>
        <v>201.5975132700828</v>
      </c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 t="shared" si="54"/>
        <v>1535884.3849329147</v>
      </c>
      <c r="AC155" s="400">
        <v>239935.47596454332</v>
      </c>
      <c r="AD155" s="399">
        <f t="shared" si="55"/>
        <v>1775819.8608974582</v>
      </c>
      <c r="AE155" s="401">
        <v>-215562</v>
      </c>
      <c r="AF155" s="411">
        <f t="shared" si="56"/>
        <v>1560257.8608974582</v>
      </c>
      <c r="AG155" s="399">
        <v>61547.876499999998</v>
      </c>
      <c r="AH155" s="399">
        <f t="shared" si="57"/>
        <v>1621805.7373974582</v>
      </c>
      <c r="AI155" s="411">
        <f t="shared" si="58"/>
        <v>1462.2847805974304</v>
      </c>
      <c r="AJ155" s="399">
        <f t="shared" si="59"/>
        <v>1519.967888844853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41">
        <f t="shared" si="45"/>
        <v>459551.43489309074</v>
      </c>
      <c r="E156" s="535">
        <v>303117.5961406948</v>
      </c>
      <c r="F156" s="400">
        <v>762669.03103378555</v>
      </c>
      <c r="G156" s="400">
        <v>546487.16973821854</v>
      </c>
      <c r="H156" s="404">
        <f t="shared" si="46"/>
        <v>1309156.2007720042</v>
      </c>
      <c r="I156" s="427">
        <v>398203.89091149514</v>
      </c>
      <c r="J156" s="405">
        <f t="shared" si="47"/>
        <v>1707360.0916834993</v>
      </c>
      <c r="K156" s="429">
        <v>491614</v>
      </c>
      <c r="L156" s="414">
        <f t="shared" si="48"/>
        <v>2198974.0916834995</v>
      </c>
      <c r="M156" s="431">
        <v>70009.884000000005</v>
      </c>
      <c r="N156" s="405">
        <f t="shared" si="49"/>
        <v>2268983.9756834996</v>
      </c>
      <c r="O156" s="411">
        <f t="shared" si="43"/>
        <v>741.39382727022905</v>
      </c>
      <c r="P156" s="399">
        <f t="shared" si="44"/>
        <v>764.9979688750841</v>
      </c>
      <c r="Q156" s="412">
        <v>4</v>
      </c>
      <c r="R156" s="412">
        <v>4</v>
      </c>
      <c r="S156" s="452">
        <f t="shared" si="50"/>
        <v>-245011.42355763959</v>
      </c>
      <c r="T156" s="416">
        <f t="shared" si="51"/>
        <v>-0.100250767457378</v>
      </c>
      <c r="U156" s="454">
        <f t="shared" si="52"/>
        <v>-82.328961823515215</v>
      </c>
      <c r="V156" s="627">
        <f t="shared" si="53"/>
        <v>-82.328961823515215</v>
      </c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 t="shared" si="54"/>
        <v>1368054.2392672352</v>
      </c>
      <c r="AC156" s="400">
        <v>603634.27597390395</v>
      </c>
      <c r="AD156" s="399">
        <f t="shared" si="55"/>
        <v>1971688.5152411391</v>
      </c>
      <c r="AE156" s="401">
        <v>472297</v>
      </c>
      <c r="AF156" s="411">
        <f t="shared" si="56"/>
        <v>2443985.5152411391</v>
      </c>
      <c r="AG156" s="399">
        <v>135704.79300000001</v>
      </c>
      <c r="AH156" s="399">
        <f t="shared" si="57"/>
        <v>2579690.3082411392</v>
      </c>
      <c r="AI156" s="411">
        <f t="shared" si="58"/>
        <v>823.72278909374427</v>
      </c>
      <c r="AJ156" s="399">
        <f t="shared" si="59"/>
        <v>869.46083863873923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41">
        <f t="shared" si="45"/>
        <v>894798.80594433949</v>
      </c>
      <c r="E157" s="535">
        <v>240700.10253509009</v>
      </c>
      <c r="F157" s="400">
        <v>1135498.9084794295</v>
      </c>
      <c r="G157" s="400">
        <v>1004254.5715895647</v>
      </c>
      <c r="H157" s="404">
        <f t="shared" si="46"/>
        <v>2139753.4800689942</v>
      </c>
      <c r="I157" s="427">
        <v>315360.43582549703</v>
      </c>
      <c r="J157" s="405">
        <f t="shared" si="47"/>
        <v>2455113.9158944911</v>
      </c>
      <c r="K157" s="429">
        <v>-479371</v>
      </c>
      <c r="L157" s="414">
        <f t="shared" si="48"/>
        <v>1975742.9158944911</v>
      </c>
      <c r="M157" s="431">
        <v>-640090.36800000002</v>
      </c>
      <c r="N157" s="405">
        <f t="shared" si="49"/>
        <v>1335652.5478944911</v>
      </c>
      <c r="O157" s="411">
        <f t="shared" si="43"/>
        <v>1127.7071437753946</v>
      </c>
      <c r="P157" s="399">
        <f t="shared" si="44"/>
        <v>762.35876021375066</v>
      </c>
      <c r="Q157" s="412">
        <v>8</v>
      </c>
      <c r="R157" s="412">
        <v>8</v>
      </c>
      <c r="S157" s="452">
        <f t="shared" si="50"/>
        <v>250399.36424498167</v>
      </c>
      <c r="T157" s="416">
        <f t="shared" si="51"/>
        <v>0.14513014756138748</v>
      </c>
      <c r="U157" s="454">
        <f t="shared" si="52"/>
        <v>164.36624391525527</v>
      </c>
      <c r="V157" s="627">
        <f t="shared" si="53"/>
        <v>164.36624391525527</v>
      </c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 t="shared" si="54"/>
        <v>1834076.289756855</v>
      </c>
      <c r="AC157" s="400">
        <v>421166.26189265435</v>
      </c>
      <c r="AD157" s="399">
        <f t="shared" si="55"/>
        <v>2255242.5516495095</v>
      </c>
      <c r="AE157" s="401">
        <v>-529899</v>
      </c>
      <c r="AF157" s="411">
        <f t="shared" si="56"/>
        <v>1725343.5516495095</v>
      </c>
      <c r="AG157" s="399">
        <v>-1304247.575</v>
      </c>
      <c r="AH157" s="399">
        <f t="shared" si="57"/>
        <v>421095.97664950951</v>
      </c>
      <c r="AI157" s="411">
        <f t="shared" si="58"/>
        <v>963.3408998601393</v>
      </c>
      <c r="AJ157" s="399">
        <f t="shared" si="59"/>
        <v>235.11779824093216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41">
        <f t="shared" si="45"/>
        <v>-14332587.961314872</v>
      </c>
      <c r="E158" s="535">
        <v>8454004.915852543</v>
      </c>
      <c r="F158" s="400">
        <v>-5878583.0454623289</v>
      </c>
      <c r="G158" s="400">
        <v>11804599.064073771</v>
      </c>
      <c r="H158" s="404">
        <f t="shared" si="46"/>
        <v>5926016.0186114423</v>
      </c>
      <c r="I158" s="427">
        <v>4892585.8809719933</v>
      </c>
      <c r="J158" s="405">
        <f t="shared" si="47"/>
        <v>10818601.899583437</v>
      </c>
      <c r="K158" s="429">
        <v>3321120</v>
      </c>
      <c r="L158" s="414">
        <f t="shared" si="48"/>
        <v>14139721.899583437</v>
      </c>
      <c r="M158" s="431">
        <v>108915.37667999987</v>
      </c>
      <c r="N158" s="405">
        <f t="shared" si="49"/>
        <v>14248637.276263436</v>
      </c>
      <c r="O158" s="411">
        <f t="shared" si="43"/>
        <v>272.34195380464638</v>
      </c>
      <c r="P158" s="399">
        <f t="shared" si="44"/>
        <v>274.43974799713857</v>
      </c>
      <c r="Q158" s="412">
        <v>10</v>
      </c>
      <c r="R158" s="412">
        <v>10</v>
      </c>
      <c r="S158" s="452">
        <f t="shared" si="50"/>
        <v>7610434.9354828186</v>
      </c>
      <c r="T158" s="416">
        <f t="shared" si="51"/>
        <v>1.1655843857570631</v>
      </c>
      <c r="U158" s="454">
        <f t="shared" si="52"/>
        <v>146.73043083233745</v>
      </c>
      <c r="V158" s="627">
        <f t="shared" si="53"/>
        <v>146.73043083233745</v>
      </c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 t="shared" si="54"/>
        <v>-3965424.6171155442</v>
      </c>
      <c r="AC158" s="400">
        <v>8891267.5812161621</v>
      </c>
      <c r="AD158" s="399">
        <f t="shared" si="55"/>
        <v>4925842.9641006179</v>
      </c>
      <c r="AE158" s="401">
        <v>1603444</v>
      </c>
      <c r="AF158" s="411">
        <f t="shared" si="56"/>
        <v>6529286.9641006179</v>
      </c>
      <c r="AG158" s="399">
        <v>215409.68710000021</v>
      </c>
      <c r="AH158" s="399">
        <f t="shared" si="57"/>
        <v>6744696.6512006186</v>
      </c>
      <c r="AI158" s="411">
        <f t="shared" si="58"/>
        <v>125.61152297230892</v>
      </c>
      <c r="AJ158" s="399">
        <f t="shared" si="59"/>
        <v>129.75561083494841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41">
        <f t="shared" si="45"/>
        <v>4090687.0625230786</v>
      </c>
      <c r="E159" s="535">
        <v>892925.26135418809</v>
      </c>
      <c r="F159" s="400">
        <v>4983612.3238772666</v>
      </c>
      <c r="G159" s="400">
        <v>5112019.6003646376</v>
      </c>
      <c r="H159" s="404">
        <f t="shared" si="46"/>
        <v>10095631.924241904</v>
      </c>
      <c r="I159" s="427">
        <v>629374.5882569591</v>
      </c>
      <c r="J159" s="405">
        <f t="shared" si="47"/>
        <v>10725006.512498863</v>
      </c>
      <c r="K159" s="429">
        <v>-194822</v>
      </c>
      <c r="L159" s="414">
        <f t="shared" si="48"/>
        <v>10530184.512498863</v>
      </c>
      <c r="M159" s="431">
        <v>29904.221880000026</v>
      </c>
      <c r="N159" s="405">
        <f t="shared" si="49"/>
        <v>10560088.734378863</v>
      </c>
      <c r="O159" s="411">
        <f t="shared" si="43"/>
        <v>1192.9516837542612</v>
      </c>
      <c r="P159" s="399">
        <f t="shared" si="44"/>
        <v>1196.3394963610358</v>
      </c>
      <c r="Q159" s="412">
        <v>17</v>
      </c>
      <c r="R159" s="412">
        <v>17</v>
      </c>
      <c r="S159" s="452">
        <f t="shared" si="50"/>
        <v>427660.40094218589</v>
      </c>
      <c r="T159" s="416">
        <f t="shared" si="51"/>
        <v>4.2332034669728555E-2</v>
      </c>
      <c r="U159" s="454">
        <f t="shared" si="52"/>
        <v>55.536224222998271</v>
      </c>
      <c r="V159" s="627">
        <f t="shared" si="53"/>
        <v>55.536224222998271</v>
      </c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 t="shared" si="54"/>
        <v>9037554.1306427531</v>
      </c>
      <c r="AC159" s="400">
        <v>1337371.9809139245</v>
      </c>
      <c r="AD159" s="399">
        <f t="shared" si="55"/>
        <v>10374926.111556677</v>
      </c>
      <c r="AE159" s="401">
        <v>-272402</v>
      </c>
      <c r="AF159" s="411">
        <f t="shared" si="56"/>
        <v>10102524.111556677</v>
      </c>
      <c r="AG159" s="399">
        <v>97341.788800000068</v>
      </c>
      <c r="AH159" s="399">
        <f t="shared" si="57"/>
        <v>10199865.900356676</v>
      </c>
      <c r="AI159" s="411">
        <f t="shared" si="58"/>
        <v>1137.415459531263</v>
      </c>
      <c r="AJ159" s="399">
        <f t="shared" si="59"/>
        <v>1148.3749043409903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41">
        <f t="shared" si="45"/>
        <v>595623.83973225765</v>
      </c>
      <c r="E160" s="535">
        <v>195138.0351467116</v>
      </c>
      <c r="F160" s="400">
        <v>790761.87487896928</v>
      </c>
      <c r="G160" s="400">
        <v>443570.12131373712</v>
      </c>
      <c r="H160" s="404">
        <f t="shared" si="46"/>
        <v>1234331.9961927063</v>
      </c>
      <c r="I160" s="427">
        <v>222401.37340045162</v>
      </c>
      <c r="J160" s="405">
        <f t="shared" si="47"/>
        <v>1456733.3695931579</v>
      </c>
      <c r="K160" s="429">
        <v>-323273</v>
      </c>
      <c r="L160" s="414">
        <f t="shared" si="48"/>
        <v>1133460.3695931579</v>
      </c>
      <c r="M160" s="431">
        <v>-50790.50394000001</v>
      </c>
      <c r="N160" s="405">
        <f t="shared" si="49"/>
        <v>1082669.8656531579</v>
      </c>
      <c r="O160" s="411">
        <f t="shared" si="43"/>
        <v>792.6296290861244</v>
      </c>
      <c r="P160" s="399">
        <f t="shared" si="44"/>
        <v>757.11179416304753</v>
      </c>
      <c r="Q160" s="412">
        <v>13</v>
      </c>
      <c r="R160" s="412">
        <v>13</v>
      </c>
      <c r="S160" s="452">
        <f t="shared" si="50"/>
        <v>333393.95359297073</v>
      </c>
      <c r="T160" s="416">
        <f t="shared" si="51"/>
        <v>0.41670784690566581</v>
      </c>
      <c r="U160" s="454">
        <f t="shared" si="52"/>
        <v>250.94620593095362</v>
      </c>
      <c r="V160" s="627">
        <f t="shared" si="53"/>
        <v>250.94620593095362</v>
      </c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 t="shared" si="54"/>
        <v>839945.23120078444</v>
      </c>
      <c r="AC160" s="400">
        <v>328284.18479940266</v>
      </c>
      <c r="AD160" s="399">
        <f t="shared" si="55"/>
        <v>1168229.4160001872</v>
      </c>
      <c r="AE160" s="401">
        <v>-368163</v>
      </c>
      <c r="AF160" s="411">
        <f t="shared" si="56"/>
        <v>800066.41600018716</v>
      </c>
      <c r="AG160" s="399">
        <v>-68798.074500000002</v>
      </c>
      <c r="AH160" s="399">
        <f t="shared" si="57"/>
        <v>731268.34150018718</v>
      </c>
      <c r="AI160" s="411">
        <f t="shared" si="58"/>
        <v>541.68342315517077</v>
      </c>
      <c r="AJ160" s="399">
        <f t="shared" si="59"/>
        <v>495.10381956681596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41">
        <f t="shared" si="45"/>
        <v>3411005.1159132416</v>
      </c>
      <c r="E161" s="535">
        <v>388570.84456502006</v>
      </c>
      <c r="F161" s="400">
        <v>3799575.9604782616</v>
      </c>
      <c r="G161" s="400">
        <v>204439.13686473353</v>
      </c>
      <c r="H161" s="404">
        <f t="shared" si="46"/>
        <v>4004015.097342995</v>
      </c>
      <c r="I161" s="427">
        <v>264607.76835489785</v>
      </c>
      <c r="J161" s="405">
        <f t="shared" si="47"/>
        <v>4268622.8656978924</v>
      </c>
      <c r="K161" s="429">
        <v>204233</v>
      </c>
      <c r="L161" s="414">
        <f t="shared" si="48"/>
        <v>4472855.8656978924</v>
      </c>
      <c r="M161" s="431">
        <v>55641.188760000019</v>
      </c>
      <c r="N161" s="405">
        <f t="shared" si="49"/>
        <v>4528497.0544578927</v>
      </c>
      <c r="O161" s="411">
        <f t="shared" si="43"/>
        <v>1923.8089744937172</v>
      </c>
      <c r="P161" s="399">
        <f t="shared" si="44"/>
        <v>1947.7406685840399</v>
      </c>
      <c r="Q161" s="412">
        <v>19</v>
      </c>
      <c r="R161" s="412">
        <v>19</v>
      </c>
      <c r="S161" s="452">
        <f t="shared" si="50"/>
        <v>796902.30414796667</v>
      </c>
      <c r="T161" s="416">
        <f t="shared" si="51"/>
        <v>0.21678791388538693</v>
      </c>
      <c r="U161" s="454">
        <f t="shared" si="52"/>
        <v>312.25546219651164</v>
      </c>
      <c r="V161" s="627">
        <f t="shared" si="53"/>
        <v>312.25546219651164</v>
      </c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 t="shared" si="54"/>
        <v>3160635.0011358443</v>
      </c>
      <c r="AC161" s="400">
        <v>439580.56041408132</v>
      </c>
      <c r="AD161" s="399">
        <f t="shared" si="55"/>
        <v>3600215.5615499257</v>
      </c>
      <c r="AE161" s="401">
        <v>75738</v>
      </c>
      <c r="AF161" s="411">
        <f t="shared" si="56"/>
        <v>3675953.5615499257</v>
      </c>
      <c r="AG161" s="399">
        <v>29063.83719999998</v>
      </c>
      <c r="AH161" s="399">
        <f t="shared" si="57"/>
        <v>3705017.3987499257</v>
      </c>
      <c r="AI161" s="411">
        <f t="shared" si="58"/>
        <v>1611.5535122972055</v>
      </c>
      <c r="AJ161" s="399">
        <f t="shared" si="59"/>
        <v>1624.2952208460874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41">
        <f t="shared" si="45"/>
        <v>15777946.065499464</v>
      </c>
      <c r="E162" s="535">
        <v>1531657.6942789692</v>
      </c>
      <c r="F162" s="400">
        <v>17309603.759778433</v>
      </c>
      <c r="G162" s="400">
        <v>4296120.4627032205</v>
      </c>
      <c r="H162" s="404">
        <f t="shared" si="46"/>
        <v>21605724.222481653</v>
      </c>
      <c r="I162" s="427">
        <v>1301791.442668926</v>
      </c>
      <c r="J162" s="405">
        <f t="shared" si="47"/>
        <v>22907515.665150579</v>
      </c>
      <c r="K162" s="429">
        <v>-1054078</v>
      </c>
      <c r="L162" s="414">
        <f t="shared" si="48"/>
        <v>21853437.665150579</v>
      </c>
      <c r="M162" s="431">
        <v>514589.31642000028</v>
      </c>
      <c r="N162" s="405">
        <f t="shared" si="49"/>
        <v>22368026.981570579</v>
      </c>
      <c r="O162" s="411">
        <f t="shared" si="43"/>
        <v>1105.7753208091169</v>
      </c>
      <c r="P162" s="399">
        <f t="shared" si="44"/>
        <v>1131.8133371234417</v>
      </c>
      <c r="Q162" s="412">
        <v>15</v>
      </c>
      <c r="R162" s="412">
        <v>15</v>
      </c>
      <c r="S162" s="452">
        <f t="shared" si="50"/>
        <v>657232.04018201679</v>
      </c>
      <c r="T162" s="416">
        <f t="shared" si="51"/>
        <v>3.1007060971696511E-2</v>
      </c>
      <c r="U162" s="454">
        <f t="shared" si="52"/>
        <v>27.746349953224126</v>
      </c>
      <c r="V162" s="627">
        <f t="shared" si="53"/>
        <v>27.746349953224126</v>
      </c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 t="shared" si="54"/>
        <v>19850803.621104121</v>
      </c>
      <c r="AC162" s="400">
        <v>2824104.0038644425</v>
      </c>
      <c r="AD162" s="399">
        <f t="shared" si="55"/>
        <v>22674907.624968562</v>
      </c>
      <c r="AE162" s="401">
        <v>-1478702</v>
      </c>
      <c r="AF162" s="411">
        <f t="shared" si="56"/>
        <v>21196205.624968562</v>
      </c>
      <c r="AG162" s="399">
        <v>418057.44958999986</v>
      </c>
      <c r="AH162" s="399">
        <f t="shared" si="57"/>
        <v>21614263.074558564</v>
      </c>
      <c r="AI162" s="411">
        <f t="shared" si="58"/>
        <v>1078.0289708558928</v>
      </c>
      <c r="AJ162" s="399">
        <f t="shared" si="59"/>
        <v>1099.2911745783015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41">
        <f t="shared" si="45"/>
        <v>10621234.098907454</v>
      </c>
      <c r="E163" s="535">
        <v>1332297.3462006119</v>
      </c>
      <c r="F163" s="400">
        <v>11953531.445108065</v>
      </c>
      <c r="G163" s="400">
        <v>1056245.4831775068</v>
      </c>
      <c r="H163" s="404">
        <f t="shared" si="46"/>
        <v>13009776.928285573</v>
      </c>
      <c r="I163" s="427">
        <v>406941.35251360852</v>
      </c>
      <c r="J163" s="405">
        <f t="shared" si="47"/>
        <v>13416718.28079918</v>
      </c>
      <c r="K163" s="429">
        <v>-629542</v>
      </c>
      <c r="L163" s="414">
        <f t="shared" si="48"/>
        <v>12787176.28079918</v>
      </c>
      <c r="M163" s="431">
        <v>-164350.70304300004</v>
      </c>
      <c r="N163" s="405">
        <f t="shared" si="49"/>
        <v>12622825.577756179</v>
      </c>
      <c r="O163" s="411">
        <f t="shared" si="43"/>
        <v>1211.9397479669396</v>
      </c>
      <c r="P163" s="399">
        <f t="shared" si="44"/>
        <v>1196.3629587485716</v>
      </c>
      <c r="Q163" s="412">
        <v>13</v>
      </c>
      <c r="R163" s="412">
        <v>13</v>
      </c>
      <c r="S163" s="452">
        <f t="shared" si="50"/>
        <v>307400.70709706657</v>
      </c>
      <c r="T163" s="416">
        <f t="shared" si="51"/>
        <v>2.4631909867420511E-2</v>
      </c>
      <c r="U163" s="454">
        <f t="shared" si="52"/>
        <v>21.802844123518526</v>
      </c>
      <c r="V163" s="627">
        <f t="shared" si="53"/>
        <v>21.802844123518526</v>
      </c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 t="shared" si="54"/>
        <v>12206245.012911759</v>
      </c>
      <c r="AC163" s="400">
        <v>1032774.5607903547</v>
      </c>
      <c r="AD163" s="399">
        <f t="shared" si="55"/>
        <v>13239019.573702114</v>
      </c>
      <c r="AE163" s="401">
        <v>-759244</v>
      </c>
      <c r="AF163" s="411">
        <f t="shared" si="56"/>
        <v>12479775.573702114</v>
      </c>
      <c r="AG163" s="399">
        <v>-235599.9124</v>
      </c>
      <c r="AH163" s="399">
        <f t="shared" si="57"/>
        <v>12244175.661302114</v>
      </c>
      <c r="AI163" s="411">
        <f t="shared" si="58"/>
        <v>1190.1369038434211</v>
      </c>
      <c r="AJ163" s="399">
        <f t="shared" si="59"/>
        <v>1167.6688595557996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41">
        <f t="shared" si="45"/>
        <v>135052.44392481574</v>
      </c>
      <c r="E164" s="535">
        <v>781549.77612692735</v>
      </c>
      <c r="F164" s="400">
        <v>916602.22005174309</v>
      </c>
      <c r="G164" s="400">
        <v>2943628.8619255815</v>
      </c>
      <c r="H164" s="404">
        <f t="shared" si="46"/>
        <v>3860231.0819773246</v>
      </c>
      <c r="I164" s="427">
        <v>840801.54334379546</v>
      </c>
      <c r="J164" s="405">
        <f t="shared" si="47"/>
        <v>4701032.62532112</v>
      </c>
      <c r="K164" s="429">
        <v>-197444</v>
      </c>
      <c r="L164" s="414">
        <f t="shared" si="48"/>
        <v>4503588.62532112</v>
      </c>
      <c r="M164" s="431">
        <v>204495.5373600001</v>
      </c>
      <c r="N164" s="405">
        <f t="shared" si="49"/>
        <v>4708084.1626811204</v>
      </c>
      <c r="O164" s="411">
        <f t="shared" si="43"/>
        <v>599.27992352909121</v>
      </c>
      <c r="P164" s="399">
        <f t="shared" si="44"/>
        <v>626.49157188038862</v>
      </c>
      <c r="Q164" s="412">
        <v>2</v>
      </c>
      <c r="R164" s="412">
        <v>2</v>
      </c>
      <c r="S164" s="452">
        <f t="shared" si="50"/>
        <v>598563.31613535667</v>
      </c>
      <c r="T164" s="416">
        <f t="shared" si="51"/>
        <v>0.15328026548953741</v>
      </c>
      <c r="U164" s="454">
        <f t="shared" si="52"/>
        <v>81.303360432425393</v>
      </c>
      <c r="V164" s="627">
        <f t="shared" si="53"/>
        <v>81.303360432425393</v>
      </c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 t="shared" si="54"/>
        <v>2785144.1703991536</v>
      </c>
      <c r="AC164" s="400">
        <v>1388308.1387866098</v>
      </c>
      <c r="AD164" s="399">
        <f t="shared" si="55"/>
        <v>4173452.3091857634</v>
      </c>
      <c r="AE164" s="401">
        <v>-268427</v>
      </c>
      <c r="AF164" s="411">
        <f t="shared" si="56"/>
        <v>3905025.3091857634</v>
      </c>
      <c r="AG164" s="399">
        <v>150725.3119</v>
      </c>
      <c r="AH164" s="399">
        <f t="shared" si="57"/>
        <v>4055750.6210857634</v>
      </c>
      <c r="AI164" s="411">
        <f t="shared" si="58"/>
        <v>517.97656309666581</v>
      </c>
      <c r="AJ164" s="399">
        <f t="shared" si="59"/>
        <v>537.96930907093292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41">
        <f t="shared" si="45"/>
        <v>-281474.87389328156</v>
      </c>
      <c r="E165" s="535">
        <v>195830.48163718672</v>
      </c>
      <c r="F165" s="400">
        <v>-85644.392256094841</v>
      </c>
      <c r="G165" s="400">
        <v>800289.95998893166</v>
      </c>
      <c r="H165" s="404">
        <f t="shared" si="46"/>
        <v>714645.56773283682</v>
      </c>
      <c r="I165" s="427">
        <v>255763.08552089083</v>
      </c>
      <c r="J165" s="405">
        <f t="shared" si="47"/>
        <v>970408.65325372759</v>
      </c>
      <c r="K165" s="429">
        <v>-459037</v>
      </c>
      <c r="L165" s="414">
        <f t="shared" si="48"/>
        <v>511371.65325372759</v>
      </c>
      <c r="M165" s="431">
        <v>-828983.70264000003</v>
      </c>
      <c r="N165" s="405">
        <f t="shared" si="49"/>
        <v>-317612.04938627244</v>
      </c>
      <c r="O165" s="411">
        <f t="shared" si="43"/>
        <v>298.17589111004526</v>
      </c>
      <c r="P165" s="399">
        <f t="shared" si="44"/>
        <v>-185.19653025438626</v>
      </c>
      <c r="Q165" s="412">
        <v>1</v>
      </c>
      <c r="R165" s="413">
        <v>34</v>
      </c>
      <c r="S165" s="452">
        <f t="shared" si="50"/>
        <v>54116.408038571128</v>
      </c>
      <c r="T165" s="416">
        <f t="shared" si="51"/>
        <v>0.11835054623180373</v>
      </c>
      <c r="U165" s="454">
        <f t="shared" si="52"/>
        <v>38.960899491475857</v>
      </c>
      <c r="V165" s="627">
        <f t="shared" si="53"/>
        <v>38.960899491475857</v>
      </c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 t="shared" si="54"/>
        <v>494496.93912570109</v>
      </c>
      <c r="AC165" s="400">
        <v>381953.30608945538</v>
      </c>
      <c r="AD165" s="399">
        <f t="shared" si="55"/>
        <v>876450.24521515646</v>
      </c>
      <c r="AE165" s="401">
        <v>-419195</v>
      </c>
      <c r="AF165" s="411">
        <f t="shared" si="56"/>
        <v>457255.24521515646</v>
      </c>
      <c r="AG165" s="399">
        <v>-895036.94310000003</v>
      </c>
      <c r="AH165" s="399">
        <f t="shared" si="57"/>
        <v>-437781.69788484357</v>
      </c>
      <c r="AI165" s="411">
        <f t="shared" si="58"/>
        <v>259.2149916185694</v>
      </c>
      <c r="AJ165" s="399">
        <f t="shared" si="59"/>
        <v>-248.17556569435575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41">
        <f t="shared" si="45"/>
        <v>9533962.9392864574</v>
      </c>
      <c r="E166" s="535">
        <v>2202798.7421285976</v>
      </c>
      <c r="F166" s="400">
        <v>11736761.681415055</v>
      </c>
      <c r="G166" s="400">
        <v>3663261.5419362383</v>
      </c>
      <c r="H166" s="404">
        <f t="shared" si="46"/>
        <v>15400023.223351292</v>
      </c>
      <c r="I166" s="427">
        <v>1633431.2201996678</v>
      </c>
      <c r="J166" s="405">
        <f t="shared" si="47"/>
        <v>17033454.443550959</v>
      </c>
      <c r="K166" s="429">
        <v>-1868498</v>
      </c>
      <c r="L166" s="414">
        <f t="shared" si="48"/>
        <v>15164956.443550959</v>
      </c>
      <c r="M166" s="431">
        <v>-1815981.3803699994</v>
      </c>
      <c r="N166" s="405">
        <f t="shared" si="49"/>
        <v>13348975.063180961</v>
      </c>
      <c r="O166" s="411">
        <f t="shared" si="43"/>
        <v>723.62248621228991</v>
      </c>
      <c r="P166" s="399">
        <f t="shared" si="44"/>
        <v>636.96975059316503</v>
      </c>
      <c r="Q166" s="412">
        <v>1</v>
      </c>
      <c r="R166" s="413">
        <v>35</v>
      </c>
      <c r="S166" s="452">
        <f t="shared" si="50"/>
        <v>611535.51356464811</v>
      </c>
      <c r="T166" s="416">
        <f t="shared" si="51"/>
        <v>4.2020052639625209E-2</v>
      </c>
      <c r="U166" s="454">
        <f t="shared" si="52"/>
        <v>27.686137226716482</v>
      </c>
      <c r="V166" s="627">
        <f t="shared" si="53"/>
        <v>27.686137226716482</v>
      </c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 t="shared" si="54"/>
        <v>13673462.958039986</v>
      </c>
      <c r="AC166" s="400">
        <v>3077114.9719463256</v>
      </c>
      <c r="AD166" s="399">
        <f t="shared" si="55"/>
        <v>16750577.929986311</v>
      </c>
      <c r="AE166" s="401">
        <v>-2197157</v>
      </c>
      <c r="AF166" s="411">
        <f t="shared" si="56"/>
        <v>14553420.929986311</v>
      </c>
      <c r="AG166" s="399">
        <v>-1913878.8977000001</v>
      </c>
      <c r="AH166" s="399">
        <f t="shared" si="57"/>
        <v>12639542.032286311</v>
      </c>
      <c r="AI166" s="411">
        <f t="shared" si="58"/>
        <v>695.93634898557343</v>
      </c>
      <c r="AJ166" s="399">
        <f t="shared" si="59"/>
        <v>604.41574370152591</v>
      </c>
      <c r="AK166" s="412">
        <v>1</v>
      </c>
      <c r="AL166" s="413">
        <v>35</v>
      </c>
    </row>
    <row r="167" spans="1:38">
      <c r="A167" s="397">
        <v>507</v>
      </c>
      <c r="B167" s="398" t="s">
        <v>559</v>
      </c>
      <c r="C167" s="420">
        <v>7099</v>
      </c>
      <c r="D167" s="441">
        <f t="shared" si="45"/>
        <v>-1728539.0011524749</v>
      </c>
      <c r="E167" s="535">
        <v>917181.5136508788</v>
      </c>
      <c r="F167" s="400">
        <v>-811357.4875015961</v>
      </c>
      <c r="G167" s="400">
        <v>1745876.6207233013</v>
      </c>
      <c r="H167" s="404">
        <f t="shared" si="46"/>
        <v>934519.13322170521</v>
      </c>
      <c r="I167" s="427">
        <v>1061708.5253858869</v>
      </c>
      <c r="J167" s="405">
        <f t="shared" si="47"/>
        <v>1996227.6586075921</v>
      </c>
      <c r="K167" s="429">
        <v>-56521</v>
      </c>
      <c r="L167" s="414">
        <f t="shared" si="48"/>
        <v>1939706.6586075921</v>
      </c>
      <c r="M167" s="431">
        <v>70409.940480000019</v>
      </c>
      <c r="N167" s="405">
        <f t="shared" si="49"/>
        <v>2010116.5990875922</v>
      </c>
      <c r="O167" s="411">
        <f t="shared" si="43"/>
        <v>273.2366049595143</v>
      </c>
      <c r="P167" s="399">
        <f t="shared" si="44"/>
        <v>283.15489492711538</v>
      </c>
      <c r="Q167" s="412">
        <v>10</v>
      </c>
      <c r="R167" s="412">
        <v>10</v>
      </c>
      <c r="S167" s="452">
        <f t="shared" si="50"/>
        <v>1453704.9416239772</v>
      </c>
      <c r="T167" s="416">
        <f t="shared" si="51"/>
        <v>2.9911518639202406</v>
      </c>
      <c r="U167" s="454">
        <f t="shared" si="52"/>
        <v>205.39716931132682</v>
      </c>
      <c r="V167" s="627">
        <f t="shared" si="53"/>
        <v>205.39716931132682</v>
      </c>
      <c r="W167" s="397">
        <v>507</v>
      </c>
      <c r="X167" s="398" t="s">
        <v>190</v>
      </c>
      <c r="Y167" s="200">
        <v>7164</v>
      </c>
      <c r="Z167" s="200">
        <v>-2155165.1970824827</v>
      </c>
      <c r="AA167" s="200">
        <v>1413938.5138753774</v>
      </c>
      <c r="AB167" s="200">
        <v>-741226.68320710538</v>
      </c>
      <c r="AC167" s="200">
        <v>1486682.4001907203</v>
      </c>
      <c r="AD167" s="399">
        <f t="shared" si="55"/>
        <v>745455.71698361496</v>
      </c>
      <c r="AE167" s="401">
        <v>-259454</v>
      </c>
      <c r="AF167" s="411">
        <f t="shared" si="56"/>
        <v>486001.71698361496</v>
      </c>
      <c r="AG167" s="200">
        <v>35541.731500000009</v>
      </c>
      <c r="AH167" s="399">
        <f>SUM(AF167:AG167)</f>
        <v>521543.44848361495</v>
      </c>
      <c r="AI167" s="411">
        <f t="shared" si="58"/>
        <v>67.839435648187461</v>
      </c>
      <c r="AJ167" s="399">
        <f t="shared" si="59"/>
        <v>72.800593032330397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41">
        <f t="shared" si="45"/>
        <v>-2566347.5598188681</v>
      </c>
      <c r="E168" s="535">
        <v>1430064.3403944033</v>
      </c>
      <c r="F168" s="400">
        <v>-1136283.2194244647</v>
      </c>
      <c r="G168" s="400">
        <v>1965067.2179423189</v>
      </c>
      <c r="H168" s="404">
        <f t="shared" si="46"/>
        <v>828783.99851785414</v>
      </c>
      <c r="I168" s="427">
        <v>929977.24598900147</v>
      </c>
      <c r="J168" s="405">
        <f t="shared" si="47"/>
        <v>1758761.2445068555</v>
      </c>
      <c r="K168" s="429">
        <v>-226272</v>
      </c>
      <c r="L168" s="414">
        <f t="shared" si="48"/>
        <v>1532489.2445068555</v>
      </c>
      <c r="M168" s="431">
        <v>134202.28002000003</v>
      </c>
      <c r="N168" s="405">
        <f t="shared" si="49"/>
        <v>1666691.5245268554</v>
      </c>
      <c r="O168" s="411">
        <f t="shared" si="43"/>
        <v>165.29923897172424</v>
      </c>
      <c r="P168" s="399">
        <f t="shared" si="44"/>
        <v>179.77473029089154</v>
      </c>
      <c r="Q168" s="412">
        <v>6</v>
      </c>
      <c r="R168" s="412">
        <v>6</v>
      </c>
      <c r="S168" s="452">
        <f t="shared" si="50"/>
        <v>677452.12524557416</v>
      </c>
      <c r="T168" s="416">
        <f t="shared" si="51"/>
        <v>0.79230726945616858</v>
      </c>
      <c r="U168" s="454">
        <f t="shared" si="52"/>
        <v>73.949119392527507</v>
      </c>
      <c r="V168" s="627">
        <f t="shared" si="53"/>
        <v>73.949119392527507</v>
      </c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 t="shared" si="54"/>
        <v>-237576.98339333991</v>
      </c>
      <c r="AC168" s="400">
        <v>1662356.1026546212</v>
      </c>
      <c r="AD168" s="399">
        <f t="shared" si="55"/>
        <v>1424779.1192612813</v>
      </c>
      <c r="AE168" s="401">
        <v>-569742</v>
      </c>
      <c r="AF168" s="411">
        <f t="shared" si="56"/>
        <v>855037.11926128133</v>
      </c>
      <c r="AG168" s="399">
        <v>117989.09179999999</v>
      </c>
      <c r="AH168" s="399">
        <f t="shared" si="57"/>
        <v>973026.21106128138</v>
      </c>
      <c r="AI168" s="411">
        <f t="shared" si="58"/>
        <v>91.350119579196729</v>
      </c>
      <c r="AJ168" s="399">
        <f t="shared" si="59"/>
        <v>103.95579178005143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41">
        <f t="shared" si="45"/>
        <v>8799751.2781989276</v>
      </c>
      <c r="E169" s="535">
        <v>2429553.9329064591</v>
      </c>
      <c r="F169" s="400">
        <v>11229305.211105386</v>
      </c>
      <c r="G169" s="400">
        <v>-566233.71631354466</v>
      </c>
      <c r="H169" s="404">
        <f t="shared" si="46"/>
        <v>10663071.494791841</v>
      </c>
      <c r="I169" s="427">
        <v>1361851.9753144083</v>
      </c>
      <c r="J169" s="405">
        <f t="shared" si="47"/>
        <v>12024923.47010625</v>
      </c>
      <c r="K169" s="429">
        <v>-860950</v>
      </c>
      <c r="L169" s="414">
        <f t="shared" si="48"/>
        <v>11163973.47010625</v>
      </c>
      <c r="M169" s="431">
        <v>-48487.262101499888</v>
      </c>
      <c r="N169" s="405">
        <f t="shared" si="49"/>
        <v>11115486.20800475</v>
      </c>
      <c r="O169" s="411">
        <f t="shared" si="43"/>
        <v>558.22658483455416</v>
      </c>
      <c r="P169" s="399">
        <f t="shared" si="44"/>
        <v>555.80210050526273</v>
      </c>
      <c r="Q169" s="412">
        <v>2</v>
      </c>
      <c r="R169" s="412">
        <v>2</v>
      </c>
      <c r="S169" s="452">
        <f t="shared" si="50"/>
        <v>1437899.2547395211</v>
      </c>
      <c r="T169" s="416">
        <f t="shared" si="51"/>
        <v>0.14783963425527943</v>
      </c>
      <c r="U169" s="454">
        <f t="shared" si="52"/>
        <v>68.248034942023764</v>
      </c>
      <c r="V169" s="627">
        <f t="shared" si="53"/>
        <v>68.248034942023764</v>
      </c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 t="shared" si="54"/>
        <v>8290159.3382800762</v>
      </c>
      <c r="AC169" s="400">
        <v>2301642.8770866529</v>
      </c>
      <c r="AD169" s="399">
        <f t="shared" si="55"/>
        <v>10591802.215366729</v>
      </c>
      <c r="AE169" s="401">
        <v>-865728</v>
      </c>
      <c r="AF169" s="411">
        <f t="shared" si="56"/>
        <v>9726074.2153667286</v>
      </c>
      <c r="AG169" s="399">
        <v>-212236.93740999987</v>
      </c>
      <c r="AH169" s="399">
        <f t="shared" si="57"/>
        <v>9513837.2779567279</v>
      </c>
      <c r="AI169" s="411">
        <f t="shared" si="58"/>
        <v>489.9785498925304</v>
      </c>
      <c r="AJ169" s="399">
        <f t="shared" si="59"/>
        <v>479.286512743412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41">
        <f t="shared" si="45"/>
        <v>-1940475.0067562272</v>
      </c>
      <c r="E170" s="535">
        <v>867996.13782753353</v>
      </c>
      <c r="F170" s="400">
        <v>-1072478.8689286937</v>
      </c>
      <c r="G170" s="400">
        <v>2094290.0725636466</v>
      </c>
      <c r="H170" s="404">
        <f t="shared" si="46"/>
        <v>1021811.2036349529</v>
      </c>
      <c r="I170" s="427">
        <v>490496.68541689042</v>
      </c>
      <c r="J170" s="405">
        <f t="shared" si="47"/>
        <v>1512307.8890518434</v>
      </c>
      <c r="K170" s="429">
        <v>-305741</v>
      </c>
      <c r="L170" s="414">
        <f t="shared" si="48"/>
        <v>1206566.8890518434</v>
      </c>
      <c r="M170" s="431">
        <v>-37730.326769999985</v>
      </c>
      <c r="N170" s="405">
        <f t="shared" si="49"/>
        <v>1168836.5622818435</v>
      </c>
      <c r="O170" s="411">
        <f t="shared" si="43"/>
        <v>242.96554350621093</v>
      </c>
      <c r="P170" s="399">
        <f t="shared" si="44"/>
        <v>235.36781358877235</v>
      </c>
      <c r="Q170" s="412">
        <v>4</v>
      </c>
      <c r="R170" s="412">
        <v>4</v>
      </c>
      <c r="S170" s="452">
        <f t="shared" si="50"/>
        <v>422408.51705976669</v>
      </c>
      <c r="T170" s="416">
        <f t="shared" si="51"/>
        <v>0.53867755819105734</v>
      </c>
      <c r="U170" s="454">
        <f t="shared" si="52"/>
        <v>88.360186252252589</v>
      </c>
      <c r="V170" s="627">
        <f t="shared" si="53"/>
        <v>88.360186252252589</v>
      </c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 t="shared" si="54"/>
        <v>226829.57145963842</v>
      </c>
      <c r="AC170" s="400">
        <v>879128.80053243821</v>
      </c>
      <c r="AD170" s="399">
        <f t="shared" si="55"/>
        <v>1105958.3719920767</v>
      </c>
      <c r="AE170" s="401">
        <v>-321800</v>
      </c>
      <c r="AF170" s="411">
        <f t="shared" si="56"/>
        <v>784158.37199207675</v>
      </c>
      <c r="AG170" s="399">
        <v>38525.345590000012</v>
      </c>
      <c r="AH170" s="399">
        <f t="shared" si="57"/>
        <v>822683.71758207679</v>
      </c>
      <c r="AI170" s="411">
        <f t="shared" si="58"/>
        <v>154.60535725395835</v>
      </c>
      <c r="AJ170" s="399">
        <f t="shared" si="59"/>
        <v>162.20104841917919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41">
        <f t="shared" si="45"/>
        <v>8318986.806350003</v>
      </c>
      <c r="E171" s="535">
        <v>987391.58944439213</v>
      </c>
      <c r="F171" s="400">
        <v>9306378.3957943954</v>
      </c>
      <c r="G171" s="400">
        <v>6561318.3776778886</v>
      </c>
      <c r="H171" s="404">
        <f t="shared" si="46"/>
        <v>15867696.773472283</v>
      </c>
      <c r="I171" s="427">
        <v>1140361.7617085613</v>
      </c>
      <c r="J171" s="405">
        <f t="shared" si="47"/>
        <v>17008058.535180844</v>
      </c>
      <c r="K171" s="429">
        <v>-626646</v>
      </c>
      <c r="L171" s="414">
        <f t="shared" si="48"/>
        <v>16381412.535180844</v>
      </c>
      <c r="M171" s="431">
        <v>-202945.31849999999</v>
      </c>
      <c r="N171" s="405">
        <f t="shared" si="49"/>
        <v>16178467.216680845</v>
      </c>
      <c r="O171" s="411">
        <f t="shared" si="43"/>
        <v>1566.999477250894</v>
      </c>
      <c r="P171" s="399">
        <f t="shared" si="44"/>
        <v>1547.5863034896543</v>
      </c>
      <c r="Q171" s="412">
        <v>17</v>
      </c>
      <c r="R171" s="412">
        <v>17</v>
      </c>
      <c r="S171" s="452">
        <f t="shared" si="50"/>
        <v>786952.18969645537</v>
      </c>
      <c r="T171" s="416">
        <f t="shared" si="51"/>
        <v>5.0463573106223535E-2</v>
      </c>
      <c r="U171" s="454">
        <f t="shared" si="52"/>
        <v>70.266552259590753</v>
      </c>
      <c r="V171" s="627">
        <f t="shared" si="53"/>
        <v>70.266552259590753</v>
      </c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 t="shared" si="54"/>
        <v>14322130.293533826</v>
      </c>
      <c r="AC171" s="400">
        <v>1996894.0519505634</v>
      </c>
      <c r="AD171" s="399">
        <f t="shared" si="55"/>
        <v>16319024.345484389</v>
      </c>
      <c r="AE171" s="401">
        <v>-724564</v>
      </c>
      <c r="AF171" s="411">
        <f t="shared" si="56"/>
        <v>15594460.345484389</v>
      </c>
      <c r="AG171" s="399">
        <v>-65488.201500000025</v>
      </c>
      <c r="AH171" s="399">
        <f t="shared" si="57"/>
        <v>15528972.143984389</v>
      </c>
      <c r="AI171" s="411">
        <f t="shared" si="58"/>
        <v>1496.7329249913032</v>
      </c>
      <c r="AJ171" s="399">
        <f t="shared" si="59"/>
        <v>1490.447465590209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41">
        <f t="shared" si="45"/>
        <v>10386579.192911332</v>
      </c>
      <c r="E172" s="535">
        <v>5019449.7574245054</v>
      </c>
      <c r="F172" s="400">
        <v>15406028.950335838</v>
      </c>
      <c r="G172" s="400">
        <v>6196857.5309272399</v>
      </c>
      <c r="H172" s="404">
        <f t="shared" si="46"/>
        <v>21602886.481263079</v>
      </c>
      <c r="I172" s="427">
        <v>1598745.0176894609</v>
      </c>
      <c r="J172" s="405">
        <f t="shared" si="47"/>
        <v>23201631.498952538</v>
      </c>
      <c r="K172" s="429">
        <v>-1090463</v>
      </c>
      <c r="L172" s="414">
        <f t="shared" si="48"/>
        <v>22111168.498952538</v>
      </c>
      <c r="M172" s="431">
        <v>162720.47288700007</v>
      </c>
      <c r="N172" s="405">
        <f t="shared" si="49"/>
        <v>22273888.97183954</v>
      </c>
      <c r="O172" s="411">
        <f t="shared" si="43"/>
        <v>620.28132799260914</v>
      </c>
      <c r="P172" s="399">
        <f t="shared" si="44"/>
        <v>624.84610126629286</v>
      </c>
      <c r="Q172" s="412">
        <v>6</v>
      </c>
      <c r="R172" s="412">
        <v>6</v>
      </c>
      <c r="S172" s="452">
        <f t="shared" si="50"/>
        <v>3094737.4607625119</v>
      </c>
      <c r="T172" s="416">
        <f t="shared" si="51"/>
        <v>0.16274018266347981</v>
      </c>
      <c r="U172" s="454">
        <f t="shared" si="52"/>
        <v>82.273320348461993</v>
      </c>
      <c r="V172" s="627">
        <f t="shared" si="53"/>
        <v>82.273320348461993</v>
      </c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 t="shared" si="54"/>
        <v>16642586.061309585</v>
      </c>
      <c r="AC172" s="400">
        <v>4243793.9768804414</v>
      </c>
      <c r="AD172" s="399">
        <f t="shared" si="55"/>
        <v>20886380.038190026</v>
      </c>
      <c r="AE172" s="401">
        <v>-1869949</v>
      </c>
      <c r="AF172" s="411">
        <f t="shared" si="56"/>
        <v>19016431.038190026</v>
      </c>
      <c r="AG172" s="399">
        <v>-14639.09543999983</v>
      </c>
      <c r="AH172" s="399">
        <f t="shared" si="57"/>
        <v>19001791.942750026</v>
      </c>
      <c r="AI172" s="411">
        <f t="shared" si="58"/>
        <v>538.00800764414714</v>
      </c>
      <c r="AJ172" s="399">
        <f t="shared" si="59"/>
        <v>537.59384209670191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41">
        <f t="shared" si="45"/>
        <v>2190248.9245097181</v>
      </c>
      <c r="E173" s="535">
        <v>418957.16143189755</v>
      </c>
      <c r="F173" s="400">
        <v>2609206.0859416155</v>
      </c>
      <c r="G173" s="400">
        <v>1757845.6786645274</v>
      </c>
      <c r="H173" s="404">
        <f t="shared" si="46"/>
        <v>4367051.7646061424</v>
      </c>
      <c r="I173" s="427">
        <v>383162.39270163246</v>
      </c>
      <c r="J173" s="405">
        <f t="shared" si="47"/>
        <v>4750214.1573077748</v>
      </c>
      <c r="K173" s="429">
        <v>823561</v>
      </c>
      <c r="L173" s="414">
        <f t="shared" si="48"/>
        <v>5573775.1573077748</v>
      </c>
      <c r="M173" s="431">
        <v>-1033.4792400000151</v>
      </c>
      <c r="N173" s="405">
        <f t="shared" si="49"/>
        <v>5572741.6780677745</v>
      </c>
      <c r="O173" s="411">
        <f t="shared" si="43"/>
        <v>1187.1725574670447</v>
      </c>
      <c r="P173" s="399">
        <f t="shared" si="44"/>
        <v>1186.9524340932428</v>
      </c>
      <c r="Q173" s="412">
        <v>2</v>
      </c>
      <c r="R173" s="412">
        <v>2</v>
      </c>
      <c r="S173" s="452">
        <f t="shared" si="50"/>
        <v>-176151.63440470304</v>
      </c>
      <c r="T173" s="416">
        <f t="shared" si="51"/>
        <v>-3.0635456899833068E-2</v>
      </c>
      <c r="U173" s="454">
        <f t="shared" si="52"/>
        <v>-50.968439887063369</v>
      </c>
      <c r="V173" s="627">
        <f t="shared" si="53"/>
        <v>-50.968439887063369</v>
      </c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 t="shared" si="54"/>
        <v>3979601.988640809</v>
      </c>
      <c r="AC173" s="400">
        <v>778488.80307166837</v>
      </c>
      <c r="AD173" s="399">
        <f t="shared" si="55"/>
        <v>4758090.7917124778</v>
      </c>
      <c r="AE173" s="401">
        <v>991836</v>
      </c>
      <c r="AF173" s="411">
        <f t="shared" si="56"/>
        <v>5749926.7917124778</v>
      </c>
      <c r="AG173" s="399">
        <v>-83456.083500000008</v>
      </c>
      <c r="AH173" s="399">
        <f t="shared" si="57"/>
        <v>5666470.7082124781</v>
      </c>
      <c r="AI173" s="411">
        <f t="shared" si="58"/>
        <v>1238.1409973541081</v>
      </c>
      <c r="AJ173" s="399">
        <f t="shared" si="59"/>
        <v>1220.1702644729712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41">
        <f t="shared" si="45"/>
        <v>4993674.5579108726</v>
      </c>
      <c r="E174" s="535">
        <v>1424064.4112242707</v>
      </c>
      <c r="F174" s="400">
        <v>6417738.9691351429</v>
      </c>
      <c r="G174" s="400">
        <v>4629403.0415882766</v>
      </c>
      <c r="H174" s="404">
        <f t="shared" si="46"/>
        <v>11047142.010723419</v>
      </c>
      <c r="I174" s="427">
        <v>1403207.5195452492</v>
      </c>
      <c r="J174" s="405">
        <f t="shared" si="47"/>
        <v>12450349.530268669</v>
      </c>
      <c r="K174" s="429">
        <v>-465422</v>
      </c>
      <c r="L174" s="414">
        <f t="shared" si="48"/>
        <v>11984927.530268669</v>
      </c>
      <c r="M174" s="431">
        <v>-59925.126900000003</v>
      </c>
      <c r="N174" s="405">
        <f t="shared" si="49"/>
        <v>11925002.403368669</v>
      </c>
      <c r="O174" s="411">
        <f t="shared" si="43"/>
        <v>1312.6974293832059</v>
      </c>
      <c r="P174" s="399">
        <f t="shared" si="44"/>
        <v>1306.1338886493613</v>
      </c>
      <c r="Q174" s="412">
        <v>12</v>
      </c>
      <c r="R174" s="412">
        <v>12</v>
      </c>
      <c r="S174" s="452">
        <f t="shared" si="50"/>
        <v>780379.65735433251</v>
      </c>
      <c r="T174" s="416">
        <f t="shared" si="51"/>
        <v>6.9648473656023877E-2</v>
      </c>
      <c r="U174" s="454">
        <f t="shared" si="52"/>
        <v>100.47760108997454</v>
      </c>
      <c r="V174" s="627">
        <f t="shared" si="53"/>
        <v>100.47760108997454</v>
      </c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 t="shared" si="54"/>
        <v>9793530.9827000089</v>
      </c>
      <c r="AC174" s="400">
        <v>2030617.8902143268</v>
      </c>
      <c r="AD174" s="399">
        <f t="shared" si="55"/>
        <v>11824148.872914337</v>
      </c>
      <c r="AE174" s="401">
        <v>-619601</v>
      </c>
      <c r="AF174" s="411">
        <f t="shared" si="56"/>
        <v>11204547.872914337</v>
      </c>
      <c r="AG174" s="399">
        <v>-10350.445710000029</v>
      </c>
      <c r="AH174" s="399">
        <f t="shared" si="57"/>
        <v>11194197.427204337</v>
      </c>
      <c r="AI174" s="411">
        <f t="shared" si="58"/>
        <v>1212.2198282932313</v>
      </c>
      <c r="AJ174" s="399">
        <f t="shared" si="59"/>
        <v>1211.1000137622348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41">
        <f t="shared" si="45"/>
        <v>34020155.061449103</v>
      </c>
      <c r="E175" s="535">
        <v>4720159.2839897107</v>
      </c>
      <c r="F175" s="400">
        <v>38740314.345438816</v>
      </c>
      <c r="G175" s="400">
        <v>-209599.54589710652</v>
      </c>
      <c r="H175" s="404">
        <f t="shared" si="46"/>
        <v>38530714.799541712</v>
      </c>
      <c r="I175" s="427">
        <v>2447337.9591911668</v>
      </c>
      <c r="J175" s="405">
        <f t="shared" si="47"/>
        <v>40978052.758732878</v>
      </c>
      <c r="K175" s="429">
        <v>-7856162</v>
      </c>
      <c r="L175" s="414">
        <f t="shared" si="48"/>
        <v>33121890.758732878</v>
      </c>
      <c r="M175" s="431">
        <v>-380237.01522000018</v>
      </c>
      <c r="N175" s="405">
        <f t="shared" si="49"/>
        <v>32741653.743512876</v>
      </c>
      <c r="O175" s="411">
        <f t="shared" si="43"/>
        <v>739.57554446204927</v>
      </c>
      <c r="P175" s="399">
        <f t="shared" si="44"/>
        <v>731.08526836022941</v>
      </c>
      <c r="Q175" s="412">
        <v>1</v>
      </c>
      <c r="R175" s="413">
        <v>35</v>
      </c>
      <c r="S175" s="452">
        <f t="shared" si="50"/>
        <v>2489509.9483708069</v>
      </c>
      <c r="T175" s="416">
        <f t="shared" si="51"/>
        <v>8.1270534072515707E-2</v>
      </c>
      <c r="U175" s="454">
        <f t="shared" si="52"/>
        <v>50.557126846275537</v>
      </c>
      <c r="V175" s="627">
        <f t="shared" si="53"/>
        <v>50.557126846275537</v>
      </c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 t="shared" si="54"/>
        <v>34013096.558504649</v>
      </c>
      <c r="AC175" s="400">
        <v>5144222.2518574186</v>
      </c>
      <c r="AD175" s="399">
        <f t="shared" si="55"/>
        <v>39157318.810362071</v>
      </c>
      <c r="AE175" s="401">
        <v>-8524938</v>
      </c>
      <c r="AF175" s="411">
        <f t="shared" si="56"/>
        <v>30632380.810362071</v>
      </c>
      <c r="AG175" s="399">
        <v>-281235.18041999999</v>
      </c>
      <c r="AH175" s="399">
        <f t="shared" si="57"/>
        <v>30351145.629942071</v>
      </c>
      <c r="AI175" s="411">
        <f t="shared" si="58"/>
        <v>689.01841761577373</v>
      </c>
      <c r="AJ175" s="399">
        <f t="shared" si="59"/>
        <v>682.69255544428609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41">
        <f t="shared" si="45"/>
        <v>11776542.81118357</v>
      </c>
      <c r="E176" s="535">
        <v>974560.51973491756</v>
      </c>
      <c r="F176" s="400">
        <v>12751103.330918487</v>
      </c>
      <c r="G176" s="400">
        <v>3291786.0403096573</v>
      </c>
      <c r="H176" s="404">
        <f t="shared" si="46"/>
        <v>16042889.371228144</v>
      </c>
      <c r="I176" s="427">
        <v>1665394.7750604055</v>
      </c>
      <c r="J176" s="405">
        <f t="shared" si="47"/>
        <v>17708284.146288548</v>
      </c>
      <c r="K176" s="429">
        <v>714078</v>
      </c>
      <c r="L176" s="414">
        <f t="shared" si="48"/>
        <v>18422362.146288548</v>
      </c>
      <c r="M176" s="431">
        <v>93179.821800000005</v>
      </c>
      <c r="N176" s="405">
        <f t="shared" si="49"/>
        <v>18515541.968088549</v>
      </c>
      <c r="O176" s="411">
        <f t="shared" si="43"/>
        <v>1914.8074156832499</v>
      </c>
      <c r="P176" s="399">
        <f t="shared" si="44"/>
        <v>1924.492461083936</v>
      </c>
      <c r="Q176" s="412">
        <v>15</v>
      </c>
      <c r="R176" s="412">
        <v>15</v>
      </c>
      <c r="S176" s="452">
        <f t="shared" si="50"/>
        <v>1498531.100783512</v>
      </c>
      <c r="T176" s="416">
        <f t="shared" si="51"/>
        <v>8.8545619295905306E-2</v>
      </c>
      <c r="U176" s="454">
        <f t="shared" si="52"/>
        <v>148.96527821402674</v>
      </c>
      <c r="V176" s="627">
        <f t="shared" si="53"/>
        <v>148.96527821402674</v>
      </c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 t="shared" si="54"/>
        <v>14309191.652369535</v>
      </c>
      <c r="AC176" s="400">
        <v>2173390.3931355006</v>
      </c>
      <c r="AD176" s="399">
        <f t="shared" si="55"/>
        <v>16482582.045505036</v>
      </c>
      <c r="AE176" s="401">
        <v>441249</v>
      </c>
      <c r="AF176" s="411">
        <f t="shared" si="56"/>
        <v>16923831.045505036</v>
      </c>
      <c r="AG176" s="399">
        <v>14342.782999999996</v>
      </c>
      <c r="AH176" s="399">
        <f t="shared" si="57"/>
        <v>16938173.828505035</v>
      </c>
      <c r="AI176" s="411">
        <f t="shared" si="58"/>
        <v>1765.8421374692232</v>
      </c>
      <c r="AJ176" s="399">
        <f t="shared" si="59"/>
        <v>1767.3386715885888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41">
        <f t="shared" si="45"/>
        <v>4342887.3245017277</v>
      </c>
      <c r="E177" s="535">
        <v>1923073.6873858171</v>
      </c>
      <c r="F177" s="400">
        <v>6265961.0118875448</v>
      </c>
      <c r="G177" s="400">
        <v>6562383.9832777744</v>
      </c>
      <c r="H177" s="404">
        <f t="shared" si="46"/>
        <v>12828344.995165318</v>
      </c>
      <c r="I177" s="427">
        <v>1735654.362388202</v>
      </c>
      <c r="J177" s="405">
        <f t="shared" si="47"/>
        <v>14563999.357553519</v>
      </c>
      <c r="K177" s="429">
        <v>-1416002</v>
      </c>
      <c r="L177" s="414">
        <f t="shared" si="48"/>
        <v>13147997.357553519</v>
      </c>
      <c r="M177" s="431">
        <v>401262.48359700013</v>
      </c>
      <c r="N177" s="405">
        <f t="shared" si="49"/>
        <v>13549259.841150519</v>
      </c>
      <c r="O177" s="411">
        <f t="shared" si="43"/>
        <v>839.10890022040462</v>
      </c>
      <c r="P177" s="399">
        <f t="shared" si="44"/>
        <v>864.71758511395228</v>
      </c>
      <c r="Q177" s="412">
        <v>7</v>
      </c>
      <c r="R177" s="412">
        <v>7</v>
      </c>
      <c r="S177" s="452">
        <f t="shared" si="50"/>
        <v>1697773.6163641438</v>
      </c>
      <c r="T177" s="416">
        <f t="shared" si="51"/>
        <v>0.14827427434948884</v>
      </c>
      <c r="U177" s="454">
        <f t="shared" si="52"/>
        <v>111.41752804440364</v>
      </c>
      <c r="V177" s="627">
        <f t="shared" si="53"/>
        <v>111.41752804440364</v>
      </c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 t="shared" si="54"/>
        <v>10499633.152533488</v>
      </c>
      <c r="AC177" s="400">
        <v>2752491.5886558881</v>
      </c>
      <c r="AD177" s="399">
        <f t="shared" si="55"/>
        <v>13252124.741189376</v>
      </c>
      <c r="AE177" s="401">
        <v>-1801901</v>
      </c>
      <c r="AF177" s="411">
        <f t="shared" si="56"/>
        <v>11450223.741189376</v>
      </c>
      <c r="AG177" s="399">
        <v>501324.39749000082</v>
      </c>
      <c r="AH177" s="399">
        <f t="shared" si="57"/>
        <v>11951548.138679376</v>
      </c>
      <c r="AI177" s="411">
        <f t="shared" si="58"/>
        <v>727.69137217600098</v>
      </c>
      <c r="AJ177" s="399">
        <f t="shared" si="59"/>
        <v>759.55183595038932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41">
        <f t="shared" si="45"/>
        <v>1379708.4753477753</v>
      </c>
      <c r="E178" s="535">
        <v>191536.78000589521</v>
      </c>
      <c r="F178" s="400">
        <v>1571245.2553536706</v>
      </c>
      <c r="G178" s="400">
        <v>433005.91615647695</v>
      </c>
      <c r="H178" s="404">
        <f t="shared" si="46"/>
        <v>2004251.1715101474</v>
      </c>
      <c r="I178" s="427">
        <v>264764.55649906059</v>
      </c>
      <c r="J178" s="405">
        <f t="shared" si="47"/>
        <v>2269015.7280092081</v>
      </c>
      <c r="K178" s="429">
        <v>-250211</v>
      </c>
      <c r="L178" s="414">
        <f t="shared" si="48"/>
        <v>2018804.7280092081</v>
      </c>
      <c r="M178" s="431">
        <v>-858154.48764000018</v>
      </c>
      <c r="N178" s="405">
        <f t="shared" si="49"/>
        <v>1160650.2403692079</v>
      </c>
      <c r="O178" s="411">
        <f t="shared" si="43"/>
        <v>1535.2127209195498</v>
      </c>
      <c r="P178" s="399">
        <f t="shared" si="44"/>
        <v>882.62375693475883</v>
      </c>
      <c r="Q178" s="412">
        <v>2</v>
      </c>
      <c r="R178" s="412">
        <v>2</v>
      </c>
      <c r="S178" s="452">
        <f t="shared" si="50"/>
        <v>211529.61254098825</v>
      </c>
      <c r="T178" s="416">
        <f t="shared" si="51"/>
        <v>0.11704339352129364</v>
      </c>
      <c r="U178" s="454">
        <f t="shared" si="52"/>
        <v>162.94611843798589</v>
      </c>
      <c r="V178" s="627">
        <f t="shared" si="53"/>
        <v>162.94611843798589</v>
      </c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 t="shared" si="54"/>
        <v>1740666.9687142158</v>
      </c>
      <c r="AC178" s="400">
        <v>340084.14675400406</v>
      </c>
      <c r="AD178" s="399">
        <f t="shared" si="55"/>
        <v>2080751.1154682199</v>
      </c>
      <c r="AE178" s="401">
        <v>-273476</v>
      </c>
      <c r="AF178" s="411">
        <f t="shared" si="56"/>
        <v>1807275.1154682199</v>
      </c>
      <c r="AG178" s="399">
        <v>-627299.74000000011</v>
      </c>
      <c r="AH178" s="399">
        <f t="shared" si="57"/>
        <v>1179975.3754682196</v>
      </c>
      <c r="AI178" s="411">
        <f t="shared" si="58"/>
        <v>1372.266602481564</v>
      </c>
      <c r="AJ178" s="399">
        <f t="shared" si="59"/>
        <v>895.95700491132845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41">
        <f t="shared" si="45"/>
        <v>720493.73548041249</v>
      </c>
      <c r="E179" s="535">
        <v>970615.30023251276</v>
      </c>
      <c r="F179" s="400">
        <v>1691109.0357129253</v>
      </c>
      <c r="G179" s="400">
        <v>3340439.2049294207</v>
      </c>
      <c r="H179" s="404">
        <f t="shared" si="46"/>
        <v>5031548.2406423464</v>
      </c>
      <c r="I179" s="427">
        <v>987875.47037635336</v>
      </c>
      <c r="J179" s="405">
        <f t="shared" si="47"/>
        <v>6019423.7110187002</v>
      </c>
      <c r="K179" s="429">
        <v>-208989</v>
      </c>
      <c r="L179" s="414">
        <f t="shared" si="48"/>
        <v>5810434.7110187002</v>
      </c>
      <c r="M179" s="431">
        <v>-216694.34292150009</v>
      </c>
      <c r="N179" s="405">
        <f t="shared" si="49"/>
        <v>5593740.3680972001</v>
      </c>
      <c r="O179" s="411">
        <f t="shared" si="43"/>
        <v>657.3633568298111</v>
      </c>
      <c r="P179" s="399">
        <f t="shared" si="44"/>
        <v>632.84764884004983</v>
      </c>
      <c r="Q179" s="412">
        <v>6</v>
      </c>
      <c r="R179" s="412">
        <v>6</v>
      </c>
      <c r="S179" s="452">
        <f t="shared" si="50"/>
        <v>211364.1086240951</v>
      </c>
      <c r="T179" s="416">
        <f t="shared" si="51"/>
        <v>3.7749855937465604E-2</v>
      </c>
      <c r="U179" s="454">
        <f t="shared" si="52"/>
        <v>30.718633562367927</v>
      </c>
      <c r="V179" s="627">
        <f t="shared" si="53"/>
        <v>30.718633562367927</v>
      </c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 t="shared" si="54"/>
        <v>4222667.0117165474</v>
      </c>
      <c r="AC179" s="400">
        <v>1658725.5906780572</v>
      </c>
      <c r="AD179" s="399">
        <f t="shared" si="55"/>
        <v>5881392.6023946051</v>
      </c>
      <c r="AE179" s="401">
        <v>-282322</v>
      </c>
      <c r="AF179" s="411">
        <f t="shared" si="56"/>
        <v>5599070.6023946051</v>
      </c>
      <c r="AG179" s="399">
        <v>-107602.92047666659</v>
      </c>
      <c r="AH179" s="399">
        <f t="shared" si="57"/>
        <v>5491467.6819179384</v>
      </c>
      <c r="AI179" s="411">
        <f t="shared" si="58"/>
        <v>626.64472326744317</v>
      </c>
      <c r="AJ179" s="399">
        <f t="shared" si="59"/>
        <v>614.60186703054706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41">
        <f t="shared" si="45"/>
        <v>846279.94286876614</v>
      </c>
      <c r="E180" s="535">
        <v>804893.09346151212</v>
      </c>
      <c r="F180" s="400">
        <v>1651173.0363302783</v>
      </c>
      <c r="G180" s="400">
        <v>3265041.1498580179</v>
      </c>
      <c r="H180" s="404">
        <f t="shared" si="46"/>
        <v>4916214.1861882964</v>
      </c>
      <c r="I180" s="427">
        <v>720236.1406988356</v>
      </c>
      <c r="J180" s="405">
        <f t="shared" si="47"/>
        <v>5636450.3268871317</v>
      </c>
      <c r="K180" s="429">
        <v>-226406</v>
      </c>
      <c r="L180" s="414">
        <f t="shared" si="48"/>
        <v>5410044.3268871317</v>
      </c>
      <c r="M180" s="431">
        <v>129618.29952000009</v>
      </c>
      <c r="N180" s="405">
        <f t="shared" si="49"/>
        <v>5539662.6264071316</v>
      </c>
      <c r="O180" s="411">
        <f t="shared" si="43"/>
        <v>775.30013282991285</v>
      </c>
      <c r="P180" s="399">
        <f t="shared" si="44"/>
        <v>793.87541221082427</v>
      </c>
      <c r="Q180" s="412">
        <v>17</v>
      </c>
      <c r="R180" s="412">
        <v>17</v>
      </c>
      <c r="S180" s="452">
        <f t="shared" si="50"/>
        <v>-116638.86749152932</v>
      </c>
      <c r="T180" s="416">
        <f t="shared" si="51"/>
        <v>-2.1104677686277707E-2</v>
      </c>
      <c r="U180" s="454">
        <f t="shared" si="52"/>
        <v>-11.416336120786241</v>
      </c>
      <c r="V180" s="627">
        <f t="shared" si="53"/>
        <v>-11.416336120786241</v>
      </c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 t="shared" si="54"/>
        <v>4566747.5560119413</v>
      </c>
      <c r="AC180" s="400">
        <v>1297173.6383667197</v>
      </c>
      <c r="AD180" s="399">
        <f t="shared" si="55"/>
        <v>5863921.194378661</v>
      </c>
      <c r="AE180" s="401">
        <v>-337238</v>
      </c>
      <c r="AF180" s="411">
        <f t="shared" si="56"/>
        <v>5526683.194378661</v>
      </c>
      <c r="AG180" s="399">
        <v>12482.949599999964</v>
      </c>
      <c r="AH180" s="399">
        <f t="shared" si="57"/>
        <v>5539166.1439786609</v>
      </c>
      <c r="AI180" s="411">
        <f t="shared" si="58"/>
        <v>786.7164689506991</v>
      </c>
      <c r="AJ180" s="399">
        <f t="shared" si="59"/>
        <v>788.49340127810115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41">
        <f t="shared" si="45"/>
        <v>50942191.76611422</v>
      </c>
      <c r="E181" s="535">
        <v>32528678.370103527</v>
      </c>
      <c r="F181" s="400">
        <v>83470870.136217743</v>
      </c>
      <c r="G181" s="400">
        <v>34864558.184179351</v>
      </c>
      <c r="H181" s="404">
        <f t="shared" si="46"/>
        <v>118335428.32039709</v>
      </c>
      <c r="I181" s="427">
        <v>18174033.171114724</v>
      </c>
      <c r="J181" s="405">
        <f t="shared" si="47"/>
        <v>136509461.49151182</v>
      </c>
      <c r="K181" s="429">
        <v>4520739</v>
      </c>
      <c r="L181" s="414">
        <f t="shared" si="48"/>
        <v>141030200.49151182</v>
      </c>
      <c r="M181" s="431">
        <v>-14657154.714727499</v>
      </c>
      <c r="N181" s="405">
        <f t="shared" si="49"/>
        <v>126373045.77678433</v>
      </c>
      <c r="O181" s="411">
        <f t="shared" si="43"/>
        <v>657.07603440063656</v>
      </c>
      <c r="P181" s="399">
        <f t="shared" si="44"/>
        <v>588.78665338873486</v>
      </c>
      <c r="Q181" s="412">
        <v>17</v>
      </c>
      <c r="R181" s="412">
        <v>17</v>
      </c>
      <c r="S181" s="452">
        <f t="shared" si="50"/>
        <v>24432892.245364711</v>
      </c>
      <c r="T181" s="416">
        <f t="shared" si="51"/>
        <v>0.20954936793038773</v>
      </c>
      <c r="U181" s="454">
        <f t="shared" si="52"/>
        <v>106.69411790320862</v>
      </c>
      <c r="V181" s="627">
        <f t="shared" si="53"/>
        <v>106.69411790320862</v>
      </c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 t="shared" si="54"/>
        <v>85432066.043726087</v>
      </c>
      <c r="AC181" s="400">
        <v>29399289.202421021</v>
      </c>
      <c r="AD181" s="399">
        <f t="shared" si="55"/>
        <v>114831355.24614711</v>
      </c>
      <c r="AE181" s="401">
        <v>1765953</v>
      </c>
      <c r="AF181" s="411">
        <f t="shared" si="56"/>
        <v>116597308.24614711</v>
      </c>
      <c r="AG181" s="399">
        <v>-13715021.453910001</v>
      </c>
      <c r="AH181" s="399">
        <f t="shared" si="57"/>
        <v>102882286.7922371</v>
      </c>
      <c r="AI181" s="411">
        <f t="shared" si="58"/>
        <v>550.38191649742794</v>
      </c>
      <c r="AJ181" s="399">
        <f t="shared" si="59"/>
        <v>485.64200177597667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41">
        <f t="shared" si="45"/>
        <v>372911.06408063765</v>
      </c>
      <c r="E182" s="535">
        <v>350643.87629479845</v>
      </c>
      <c r="F182" s="400">
        <v>723554.9403754361</v>
      </c>
      <c r="G182" s="400">
        <v>849069.29348858469</v>
      </c>
      <c r="H182" s="404">
        <f t="shared" si="46"/>
        <v>1572624.2338640208</v>
      </c>
      <c r="I182" s="427">
        <v>463658.29171494168</v>
      </c>
      <c r="J182" s="405">
        <f t="shared" si="47"/>
        <v>2036282.5255789624</v>
      </c>
      <c r="K182" s="429">
        <v>-126440</v>
      </c>
      <c r="L182" s="414">
        <f t="shared" si="48"/>
        <v>1909842.5255789624</v>
      </c>
      <c r="M182" s="431">
        <v>-53340.864000000001</v>
      </c>
      <c r="N182" s="405">
        <f t="shared" si="49"/>
        <v>1856501.6615789623</v>
      </c>
      <c r="O182" s="411">
        <f t="shared" si="43"/>
        <v>700.60254056454971</v>
      </c>
      <c r="P182" s="399">
        <f t="shared" si="44"/>
        <v>681.03509228868757</v>
      </c>
      <c r="Q182" s="412">
        <v>7</v>
      </c>
      <c r="R182" s="412">
        <v>7</v>
      </c>
      <c r="S182" s="452">
        <f t="shared" si="50"/>
        <v>268229.24055384076</v>
      </c>
      <c r="T182" s="416">
        <f t="shared" si="51"/>
        <v>0.16339368290975792</v>
      </c>
      <c r="U182" s="454">
        <f t="shared" si="52"/>
        <v>103.65225510086907</v>
      </c>
      <c r="V182" s="627">
        <f t="shared" si="53"/>
        <v>103.65225510086907</v>
      </c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 t="shared" si="54"/>
        <v>1226986.6384208766</v>
      </c>
      <c r="AC182" s="400">
        <v>615792.64660424495</v>
      </c>
      <c r="AD182" s="399">
        <f t="shared" si="55"/>
        <v>1842779.2850251216</v>
      </c>
      <c r="AE182" s="401">
        <v>-201166</v>
      </c>
      <c r="AF182" s="411">
        <f t="shared" si="56"/>
        <v>1641613.2850251216</v>
      </c>
      <c r="AG182" s="399">
        <v>-44052.833500000008</v>
      </c>
      <c r="AH182" s="399">
        <f t="shared" si="57"/>
        <v>1597560.4515251217</v>
      </c>
      <c r="AI182" s="411">
        <f t="shared" si="58"/>
        <v>596.95028546368064</v>
      </c>
      <c r="AJ182" s="399">
        <f t="shared" si="59"/>
        <v>580.93107328186238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41">
        <f t="shared" si="45"/>
        <v>5556402.2603892218</v>
      </c>
      <c r="E183" s="535">
        <v>1395486.938478861</v>
      </c>
      <c r="F183" s="400">
        <v>6951889.1988680828</v>
      </c>
      <c r="G183" s="400">
        <v>2366145.1514926753</v>
      </c>
      <c r="H183" s="404">
        <f t="shared" si="46"/>
        <v>9318034.3503607586</v>
      </c>
      <c r="I183" s="427">
        <v>770024.05964741006</v>
      </c>
      <c r="J183" s="405">
        <f t="shared" si="47"/>
        <v>10088058.410008168</v>
      </c>
      <c r="K183" s="429">
        <v>637504</v>
      </c>
      <c r="L183" s="414">
        <f t="shared" si="48"/>
        <v>10725562.410008168</v>
      </c>
      <c r="M183" s="431">
        <v>127984.73556</v>
      </c>
      <c r="N183" s="405">
        <f t="shared" si="49"/>
        <v>10853547.145568168</v>
      </c>
      <c r="O183" s="411">
        <f t="shared" si="43"/>
        <v>954.57123620578216</v>
      </c>
      <c r="P183" s="399">
        <f t="shared" si="44"/>
        <v>965.96183210823847</v>
      </c>
      <c r="Q183" s="412">
        <v>2</v>
      </c>
      <c r="R183" s="412">
        <v>2</v>
      </c>
      <c r="S183" s="452">
        <f t="shared" si="50"/>
        <v>796523.07054838166</v>
      </c>
      <c r="T183" s="416">
        <f t="shared" si="51"/>
        <v>8.0221564576026597E-2</v>
      </c>
      <c r="U183" s="454">
        <f t="shared" si="52"/>
        <v>63.115019698349442</v>
      </c>
      <c r="V183" s="627">
        <f t="shared" si="53"/>
        <v>63.115019698349442</v>
      </c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 t="shared" si="54"/>
        <v>7682813.9071993511</v>
      </c>
      <c r="AC183" s="400">
        <v>1573741.4322604346</v>
      </c>
      <c r="AD183" s="399">
        <f t="shared" si="55"/>
        <v>9256555.3394597862</v>
      </c>
      <c r="AE183" s="401">
        <v>672484</v>
      </c>
      <c r="AF183" s="411">
        <f t="shared" si="56"/>
        <v>9929039.3394597862</v>
      </c>
      <c r="AG183" s="399">
        <v>-24351.208500000066</v>
      </c>
      <c r="AH183" s="399">
        <f t="shared" si="57"/>
        <v>9904688.1309597865</v>
      </c>
      <c r="AI183" s="411">
        <f t="shared" si="58"/>
        <v>891.45621650743271</v>
      </c>
      <c r="AJ183" s="399">
        <f t="shared" si="59"/>
        <v>889.26989863169206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41">
        <f t="shared" si="45"/>
        <v>-185507.65887026052</v>
      </c>
      <c r="E184" s="535">
        <v>472953.0793299629</v>
      </c>
      <c r="F184" s="400">
        <v>287445.42045970238</v>
      </c>
      <c r="G184" s="400">
        <v>1738636.3095867978</v>
      </c>
      <c r="H184" s="404">
        <f t="shared" si="46"/>
        <v>2026081.7300465002</v>
      </c>
      <c r="I184" s="427">
        <v>448475.57585775619</v>
      </c>
      <c r="J184" s="405">
        <f t="shared" si="47"/>
        <v>2474557.3059042562</v>
      </c>
      <c r="K184" s="429">
        <v>210915</v>
      </c>
      <c r="L184" s="414">
        <f t="shared" si="48"/>
        <v>2685472.3059042562</v>
      </c>
      <c r="M184" s="431">
        <v>260703.47280000005</v>
      </c>
      <c r="N184" s="405">
        <f t="shared" si="49"/>
        <v>2946175.7787042563</v>
      </c>
      <c r="O184" s="411">
        <f t="shared" si="43"/>
        <v>884.25166476926449</v>
      </c>
      <c r="P184" s="399">
        <f t="shared" si="44"/>
        <v>970.09409901358458</v>
      </c>
      <c r="Q184" s="412">
        <v>18</v>
      </c>
      <c r="R184" s="412">
        <v>18</v>
      </c>
      <c r="S184" s="452">
        <f t="shared" si="50"/>
        <v>584028.00629171729</v>
      </c>
      <c r="T184" s="416">
        <f t="shared" si="51"/>
        <v>0.27791743345250669</v>
      </c>
      <c r="U184" s="454">
        <f t="shared" si="52"/>
        <v>206.36640682973587</v>
      </c>
      <c r="V184" s="627">
        <f t="shared" si="53"/>
        <v>206.36640682973587</v>
      </c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 t="shared" si="54"/>
        <v>1371948.3915363033</v>
      </c>
      <c r="AC184" s="400">
        <v>664195.90807623544</v>
      </c>
      <c r="AD184" s="399">
        <f t="shared" si="55"/>
        <v>2036144.2996125389</v>
      </c>
      <c r="AE184" s="401">
        <v>65300</v>
      </c>
      <c r="AF184" s="411">
        <f t="shared" si="56"/>
        <v>2101444.2996125389</v>
      </c>
      <c r="AG184" s="399">
        <v>377246.71549999999</v>
      </c>
      <c r="AH184" s="399">
        <f t="shared" si="57"/>
        <v>2478691.0151125388</v>
      </c>
      <c r="AI184" s="411">
        <f t="shared" si="58"/>
        <v>677.88525793952863</v>
      </c>
      <c r="AJ184" s="399">
        <f t="shared" si="59"/>
        <v>799.57774681049636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41">
        <f t="shared" si="45"/>
        <v>-903262.43743623118</v>
      </c>
      <c r="E185" s="535">
        <v>509433.64733147272</v>
      </c>
      <c r="F185" s="400">
        <v>-393828.79010475846</v>
      </c>
      <c r="G185" s="400">
        <v>2195188.8195672454</v>
      </c>
      <c r="H185" s="404">
        <f t="shared" si="46"/>
        <v>1801360.029462487</v>
      </c>
      <c r="I185" s="427">
        <v>725707.69006359496</v>
      </c>
      <c r="J185" s="405">
        <f t="shared" si="47"/>
        <v>2527067.7195260818</v>
      </c>
      <c r="K185" s="429">
        <v>-281401</v>
      </c>
      <c r="L185" s="414">
        <f t="shared" si="48"/>
        <v>2245666.7195260818</v>
      </c>
      <c r="M185" s="431">
        <v>25003.529999999992</v>
      </c>
      <c r="N185" s="405">
        <f t="shared" si="49"/>
        <v>2270670.2495260816</v>
      </c>
      <c r="O185" s="411">
        <f t="shared" si="43"/>
        <v>514.35334849429262</v>
      </c>
      <c r="P185" s="399">
        <f t="shared" si="44"/>
        <v>520.08022206277633</v>
      </c>
      <c r="Q185" s="412">
        <v>9</v>
      </c>
      <c r="R185" s="412">
        <v>9</v>
      </c>
      <c r="S185" s="452">
        <f t="shared" si="50"/>
        <v>413660.60686734994</v>
      </c>
      <c r="T185" s="416">
        <f t="shared" si="51"/>
        <v>0.22579652109731094</v>
      </c>
      <c r="U185" s="454">
        <f t="shared" si="52"/>
        <v>101.55341323995918</v>
      </c>
      <c r="V185" s="627">
        <f t="shared" si="53"/>
        <v>101.55341323995918</v>
      </c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 t="shared" si="54"/>
        <v>1028189.1877038033</v>
      </c>
      <c r="AC185" s="400">
        <v>1025465.9249549286</v>
      </c>
      <c r="AD185" s="399">
        <f t="shared" si="55"/>
        <v>2053655.1126587319</v>
      </c>
      <c r="AE185" s="401">
        <v>-221649</v>
      </c>
      <c r="AF185" s="411">
        <f t="shared" si="56"/>
        <v>1832006.1126587319</v>
      </c>
      <c r="AG185" s="399">
        <v>69428.526500000007</v>
      </c>
      <c r="AH185" s="399">
        <f t="shared" si="57"/>
        <v>1901434.6391587318</v>
      </c>
      <c r="AI185" s="411">
        <f t="shared" si="58"/>
        <v>412.79993525433343</v>
      </c>
      <c r="AJ185" s="399">
        <f t="shared" si="59"/>
        <v>428.4440376653294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41">
        <f t="shared" si="45"/>
        <v>111112.68647335609</v>
      </c>
      <c r="E186" s="535">
        <v>1069827.1419382817</v>
      </c>
      <c r="F186" s="400">
        <v>1180939.8284116378</v>
      </c>
      <c r="G186" s="400">
        <v>2273800.6119698281</v>
      </c>
      <c r="H186" s="404">
        <f t="shared" si="46"/>
        <v>3454740.4403814659</v>
      </c>
      <c r="I186" s="427">
        <v>744737.2029134864</v>
      </c>
      <c r="J186" s="405">
        <f t="shared" si="47"/>
        <v>4199477.6432949528</v>
      </c>
      <c r="K186" s="429">
        <v>-297499</v>
      </c>
      <c r="L186" s="414">
        <f t="shared" si="48"/>
        <v>3901978.6432949528</v>
      </c>
      <c r="M186" s="431">
        <v>79102.83441000001</v>
      </c>
      <c r="N186" s="405">
        <f t="shared" si="49"/>
        <v>3981081.4777049529</v>
      </c>
      <c r="O186" s="411">
        <f t="shared" si="43"/>
        <v>637.26582448063903</v>
      </c>
      <c r="P186" s="399">
        <f t="shared" si="44"/>
        <v>650.18479139391684</v>
      </c>
      <c r="Q186" s="412">
        <v>6</v>
      </c>
      <c r="R186" s="412">
        <v>6</v>
      </c>
      <c r="S186" s="452">
        <f t="shared" si="50"/>
        <v>795648.55761308409</v>
      </c>
      <c r="T186" s="416">
        <f t="shared" si="51"/>
        <v>0.25613780109219519</v>
      </c>
      <c r="U186" s="454">
        <f t="shared" si="52"/>
        <v>139.45651587777547</v>
      </c>
      <c r="V186" s="627">
        <f t="shared" si="53"/>
        <v>139.45651587777547</v>
      </c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 t="shared" si="54"/>
        <v>2352681.5916736852</v>
      </c>
      <c r="AC186" s="400">
        <v>1224477.4940081832</v>
      </c>
      <c r="AD186" s="399">
        <f t="shared" si="55"/>
        <v>3577159.0856818687</v>
      </c>
      <c r="AE186" s="401">
        <v>-470829</v>
      </c>
      <c r="AF186" s="411">
        <f t="shared" si="56"/>
        <v>3106330.0856818687</v>
      </c>
      <c r="AG186" s="399">
        <v>107649.679</v>
      </c>
      <c r="AH186" s="399">
        <f t="shared" si="57"/>
        <v>3213979.7646818687</v>
      </c>
      <c r="AI186" s="411">
        <f t="shared" si="58"/>
        <v>497.80930860286355</v>
      </c>
      <c r="AJ186" s="399">
        <f t="shared" si="59"/>
        <v>515.06085972465848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41">
        <f t="shared" si="45"/>
        <v>414909.44368221262</v>
      </c>
      <c r="E187" s="535">
        <v>125050.42340115576</v>
      </c>
      <c r="F187" s="400">
        <v>539959.86708336836</v>
      </c>
      <c r="G187" s="400">
        <v>97517.058400114474</v>
      </c>
      <c r="H187" s="404">
        <f t="shared" si="46"/>
        <v>637476.92548348289</v>
      </c>
      <c r="I187" s="427">
        <v>114868.97041245645</v>
      </c>
      <c r="J187" s="405">
        <f t="shared" si="47"/>
        <v>752345.89589593932</v>
      </c>
      <c r="K187" s="429">
        <v>-138613</v>
      </c>
      <c r="L187" s="414">
        <f t="shared" si="48"/>
        <v>613732.89589593932</v>
      </c>
      <c r="M187" s="431">
        <v>66842.770199999999</v>
      </c>
      <c r="N187" s="405">
        <f t="shared" si="49"/>
        <v>680575.66609593935</v>
      </c>
      <c r="O187" s="411">
        <f t="shared" si="43"/>
        <v>672.95273672800363</v>
      </c>
      <c r="P187" s="399">
        <f t="shared" si="44"/>
        <v>746.24524791221415</v>
      </c>
      <c r="Q187" s="412">
        <v>19</v>
      </c>
      <c r="R187" s="412">
        <v>19</v>
      </c>
      <c r="S187" s="452">
        <f t="shared" si="50"/>
        <v>-13359.154582863557</v>
      </c>
      <c r="T187" s="416">
        <f t="shared" si="51"/>
        <v>-2.1303339075441088E-2</v>
      </c>
      <c r="U187" s="454">
        <f t="shared" si="52"/>
        <v>10.764721438877018</v>
      </c>
      <c r="V187" s="627">
        <f t="shared" si="53"/>
        <v>10.764721438877018</v>
      </c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 t="shared" si="54"/>
        <v>669422.96337817074</v>
      </c>
      <c r="AC187" s="400">
        <v>191518.08710063214</v>
      </c>
      <c r="AD187" s="399">
        <f t="shared" si="55"/>
        <v>860941.05047880288</v>
      </c>
      <c r="AE187" s="401">
        <v>-233849</v>
      </c>
      <c r="AF187" s="411">
        <f t="shared" si="56"/>
        <v>627092.05047880288</v>
      </c>
      <c r="AG187" s="399">
        <v>149653.5435</v>
      </c>
      <c r="AH187" s="399">
        <f t="shared" si="57"/>
        <v>776745.59397880291</v>
      </c>
      <c r="AI187" s="411">
        <f t="shared" si="58"/>
        <v>662.18801528912661</v>
      </c>
      <c r="AJ187" s="399">
        <f t="shared" si="59"/>
        <v>820.21710029440646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41">
        <f t="shared" si="45"/>
        <v>2735625.9973205649</v>
      </c>
      <c r="E188" s="535">
        <v>268199.58611354546</v>
      </c>
      <c r="F188" s="400">
        <v>3003825.5834341105</v>
      </c>
      <c r="G188" s="400">
        <v>1877742.9066491339</v>
      </c>
      <c r="H188" s="404">
        <f t="shared" si="46"/>
        <v>4881568.4900832446</v>
      </c>
      <c r="I188" s="427">
        <v>371889.87907457416</v>
      </c>
      <c r="J188" s="405">
        <f t="shared" si="47"/>
        <v>5253458.3691578191</v>
      </c>
      <c r="K188" s="429">
        <v>347911</v>
      </c>
      <c r="L188" s="414">
        <f t="shared" si="48"/>
        <v>5601369.3691578191</v>
      </c>
      <c r="M188" s="431">
        <v>26670.432000000001</v>
      </c>
      <c r="N188" s="405">
        <f t="shared" si="49"/>
        <v>5628039.8011578191</v>
      </c>
      <c r="O188" s="411">
        <f t="shared" si="43"/>
        <v>2172.7577071985334</v>
      </c>
      <c r="P188" s="399">
        <f t="shared" si="44"/>
        <v>2183.1031036298755</v>
      </c>
      <c r="Q188" s="412">
        <v>16</v>
      </c>
      <c r="R188" s="412">
        <v>16</v>
      </c>
      <c r="S188" s="452">
        <f t="shared" si="50"/>
        <v>253884.71707180794</v>
      </c>
      <c r="T188" s="416">
        <f t="shared" si="51"/>
        <v>4.7477409210098347E-2</v>
      </c>
      <c r="U188" s="454">
        <f t="shared" si="52"/>
        <v>157.12082363803165</v>
      </c>
      <c r="V188" s="627">
        <f t="shared" si="53"/>
        <v>157.12082363803165</v>
      </c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 t="shared" si="54"/>
        <v>4634673.049125867</v>
      </c>
      <c r="AC188" s="400">
        <v>547646.60296014382</v>
      </c>
      <c r="AD188" s="399">
        <f t="shared" si="55"/>
        <v>5182319.6520860111</v>
      </c>
      <c r="AE188" s="401">
        <v>165165</v>
      </c>
      <c r="AF188" s="411">
        <f t="shared" si="56"/>
        <v>5347484.6520860111</v>
      </c>
      <c r="AG188" s="399">
        <v>12609.04</v>
      </c>
      <c r="AH188" s="399">
        <f t="shared" si="57"/>
        <v>5360093.6920860112</v>
      </c>
      <c r="AI188" s="411">
        <f t="shared" si="58"/>
        <v>2015.6368835605017</v>
      </c>
      <c r="AJ188" s="399">
        <f t="shared" si="59"/>
        <v>2020.3896313931441</v>
      </c>
      <c r="AK188" s="412">
        <v>16</v>
      </c>
      <c r="AL188" s="412">
        <v>16</v>
      </c>
    </row>
    <row r="189" spans="1:38">
      <c r="A189" s="397">
        <v>592</v>
      </c>
      <c r="B189" s="398" t="s">
        <v>213</v>
      </c>
      <c r="C189" s="420">
        <v>3596</v>
      </c>
      <c r="D189" s="441">
        <f t="shared" si="45"/>
        <v>1000699.9663775309</v>
      </c>
      <c r="E189" s="535">
        <v>541139.8578781737</v>
      </c>
      <c r="F189" s="400">
        <v>1541839.8242557046</v>
      </c>
      <c r="G189" s="400">
        <v>1723362.5409785416</v>
      </c>
      <c r="H189" s="404">
        <f t="shared" si="46"/>
        <v>3265202.3652342465</v>
      </c>
      <c r="I189" s="427">
        <v>375014.88246710127</v>
      </c>
      <c r="J189" s="405">
        <f t="shared" si="47"/>
        <v>3640217.2477013478</v>
      </c>
      <c r="K189" s="429">
        <v>52606</v>
      </c>
      <c r="L189" s="414">
        <f t="shared" si="48"/>
        <v>3692823.2477013478</v>
      </c>
      <c r="M189" s="431">
        <v>154571.82246</v>
      </c>
      <c r="N189" s="405">
        <f t="shared" si="49"/>
        <v>3847395.0701613477</v>
      </c>
      <c r="O189" s="411">
        <f t="shared" si="43"/>
        <v>1026.9252635432001</v>
      </c>
      <c r="P189" s="399">
        <f t="shared" si="44"/>
        <v>1069.9096413129444</v>
      </c>
      <c r="Q189" s="412">
        <v>13</v>
      </c>
      <c r="R189" s="412">
        <v>13</v>
      </c>
      <c r="S189" s="452">
        <f t="shared" si="50"/>
        <v>467347.34329429455</v>
      </c>
      <c r="T189" s="416">
        <f t="shared" si="51"/>
        <v>0.14489252350505719</v>
      </c>
      <c r="U189" s="454">
        <f t="shared" si="52"/>
        <v>143.47527603099707</v>
      </c>
      <c r="V189" s="627">
        <f t="shared" si="53"/>
        <v>143.47527603099707</v>
      </c>
      <c r="W189" s="397">
        <v>592</v>
      </c>
      <c r="X189" s="398" t="s">
        <v>213</v>
      </c>
      <c r="Y189" s="400">
        <v>3651</v>
      </c>
      <c r="Z189" s="400">
        <v>1136634.2925108655</v>
      </c>
      <c r="AA189" s="400">
        <v>1425204.221694584</v>
      </c>
      <c r="AB189" s="404">
        <f t="shared" si="54"/>
        <v>2561838.5142054493</v>
      </c>
      <c r="AC189" s="400">
        <v>673755.39020160388</v>
      </c>
      <c r="AD189" s="399">
        <f t="shared" si="55"/>
        <v>3235593.9044070533</v>
      </c>
      <c r="AE189" s="401">
        <v>-10118</v>
      </c>
      <c r="AF189" s="411">
        <f t="shared" si="56"/>
        <v>3225475.9044070533</v>
      </c>
      <c r="AG189" s="399">
        <v>134522.69549999997</v>
      </c>
      <c r="AH189" s="399">
        <f t="shared" si="57"/>
        <v>3359998.5999070532</v>
      </c>
      <c r="AI189" s="411">
        <f t="shared" si="58"/>
        <v>883.44998751220305</v>
      </c>
      <c r="AJ189" s="399">
        <f t="shared" si="59"/>
        <v>920.29542588525146</v>
      </c>
      <c r="AK189" s="412">
        <v>13</v>
      </c>
      <c r="AL189" s="412">
        <v>13</v>
      </c>
    </row>
    <row r="190" spans="1:38">
      <c r="A190" s="397">
        <v>593</v>
      </c>
      <c r="B190" s="398" t="s">
        <v>214</v>
      </c>
      <c r="C190" s="420">
        <v>17050</v>
      </c>
      <c r="D190" s="441">
        <f t="shared" si="45"/>
        <v>-5074265.3857036624</v>
      </c>
      <c r="E190" s="535">
        <v>2723866.5572794932</v>
      </c>
      <c r="F190" s="400">
        <v>-2350398.8284241688</v>
      </c>
      <c r="G190" s="400">
        <v>6772492.7976457858</v>
      </c>
      <c r="H190" s="404">
        <f t="shared" si="46"/>
        <v>4422093.9692216171</v>
      </c>
      <c r="I190" s="563">
        <v>2044825.2034463708</v>
      </c>
      <c r="J190" s="405">
        <f t="shared" si="47"/>
        <v>6466919.1726679876</v>
      </c>
      <c r="K190" s="429">
        <v>-279519</v>
      </c>
      <c r="L190" s="414">
        <f t="shared" si="48"/>
        <v>6187400.1726679876</v>
      </c>
      <c r="M190" s="431">
        <v>-21119.648340000189</v>
      </c>
      <c r="N190" s="405">
        <f t="shared" si="49"/>
        <v>6166280.5243279878</v>
      </c>
      <c r="O190" s="411">
        <f t="shared" si="43"/>
        <v>362.89737083096702</v>
      </c>
      <c r="P190" s="399">
        <f t="shared" si="44"/>
        <v>361.65868177876763</v>
      </c>
      <c r="Q190" s="412">
        <v>10</v>
      </c>
      <c r="R190" s="412">
        <v>10</v>
      </c>
      <c r="S190" s="452">
        <f t="shared" si="50"/>
        <v>3802721.5608441047</v>
      </c>
      <c r="T190" s="416">
        <f t="shared" si="51"/>
        <v>1.5946474053103763</v>
      </c>
      <c r="U190" s="454">
        <f t="shared" si="52"/>
        <v>223.25465771836627</v>
      </c>
      <c r="V190" s="627">
        <f t="shared" si="53"/>
        <v>223.25465771836627</v>
      </c>
      <c r="W190" s="397">
        <v>593</v>
      </c>
      <c r="X190" s="398" t="s">
        <v>214</v>
      </c>
      <c r="Y190" s="400">
        <v>17077</v>
      </c>
      <c r="Z190" s="400">
        <v>-5374106.9367533233</v>
      </c>
      <c r="AA190" s="400">
        <v>6268444.1043851022</v>
      </c>
      <c r="AB190" s="404">
        <f t="shared" si="54"/>
        <v>894337.16763177887</v>
      </c>
      <c r="AC190" s="400">
        <v>3322183.4441921045</v>
      </c>
      <c r="AD190" s="399">
        <f t="shared" si="55"/>
        <v>4216520.6118238829</v>
      </c>
      <c r="AE190" s="401">
        <v>-1831842</v>
      </c>
      <c r="AF190" s="411">
        <f t="shared" si="56"/>
        <v>2384678.6118238829</v>
      </c>
      <c r="AG190" s="399">
        <v>-260754.94719999994</v>
      </c>
      <c r="AH190" s="399">
        <f t="shared" si="57"/>
        <v>2123923.6646238831</v>
      </c>
      <c r="AI190" s="411">
        <f t="shared" si="58"/>
        <v>139.64271311260075</v>
      </c>
      <c r="AJ190" s="399">
        <f t="shared" si="59"/>
        <v>124.37334804847943</v>
      </c>
      <c r="AK190" s="412">
        <v>10</v>
      </c>
      <c r="AL190" s="412">
        <v>10</v>
      </c>
    </row>
    <row r="191" spans="1:38">
      <c r="A191" s="397">
        <v>595</v>
      </c>
      <c r="B191" s="398" t="s">
        <v>215</v>
      </c>
      <c r="C191" s="420">
        <v>4073</v>
      </c>
      <c r="D191" s="441">
        <f t="shared" si="45"/>
        <v>1973573.9916686274</v>
      </c>
      <c r="E191" s="535">
        <v>420337.16133776982</v>
      </c>
      <c r="F191" s="400">
        <v>2393911.1530063972</v>
      </c>
      <c r="G191" s="400">
        <v>2447549.3328842949</v>
      </c>
      <c r="H191" s="404">
        <f t="shared" si="46"/>
        <v>4841460.4858906921</v>
      </c>
      <c r="I191" s="427">
        <v>746269.89699609566</v>
      </c>
      <c r="J191" s="405">
        <f t="shared" si="47"/>
        <v>5587730.3828867879</v>
      </c>
      <c r="K191" s="429">
        <v>-13461</v>
      </c>
      <c r="L191" s="414">
        <f t="shared" si="48"/>
        <v>5574269.3828867879</v>
      </c>
      <c r="M191" s="431">
        <v>82478.310959999973</v>
      </c>
      <c r="N191" s="405">
        <f t="shared" si="49"/>
        <v>5656747.6938467883</v>
      </c>
      <c r="O191" s="411">
        <f t="shared" si="43"/>
        <v>1368.5905678582833</v>
      </c>
      <c r="P191" s="399">
        <f t="shared" si="44"/>
        <v>1388.8405828251382</v>
      </c>
      <c r="Q191" s="412">
        <v>11</v>
      </c>
      <c r="R191" s="412">
        <v>11</v>
      </c>
      <c r="S191" s="452">
        <f t="shared" si="50"/>
        <v>31582.961493702605</v>
      </c>
      <c r="T191" s="416">
        <f t="shared" si="51"/>
        <v>5.6981324744986425E-3</v>
      </c>
      <c r="U191" s="454">
        <f t="shared" si="52"/>
        <v>29.777422594253039</v>
      </c>
      <c r="V191" s="627">
        <f t="shared" si="53"/>
        <v>29.777422594253039</v>
      </c>
      <c r="W191" s="397">
        <v>595</v>
      </c>
      <c r="X191" s="398" t="s">
        <v>215</v>
      </c>
      <c r="Y191" s="400">
        <v>4140</v>
      </c>
      <c r="Z191" s="400">
        <v>2338605.1409419039</v>
      </c>
      <c r="AA191" s="400">
        <v>2280686.9865767313</v>
      </c>
      <c r="AB191" s="404">
        <f t="shared" si="54"/>
        <v>4619292.1275186352</v>
      </c>
      <c r="AC191" s="400">
        <v>965502.29387445038</v>
      </c>
      <c r="AD191" s="399">
        <f t="shared" si="55"/>
        <v>5584794.4213930853</v>
      </c>
      <c r="AE191" s="401">
        <v>-42108</v>
      </c>
      <c r="AF191" s="411">
        <f t="shared" si="56"/>
        <v>5542686.4213930853</v>
      </c>
      <c r="AG191" s="399">
        <v>137438.53600000005</v>
      </c>
      <c r="AH191" s="399">
        <f t="shared" si="57"/>
        <v>5680124.9573930856</v>
      </c>
      <c r="AI191" s="411">
        <f t="shared" si="58"/>
        <v>1338.8131452640303</v>
      </c>
      <c r="AJ191" s="399">
        <f t="shared" si="59"/>
        <v>1372.0108592736922</v>
      </c>
      <c r="AK191" s="412">
        <v>11</v>
      </c>
      <c r="AL191" s="412">
        <v>11</v>
      </c>
    </row>
    <row r="192" spans="1:38">
      <c r="A192" s="397">
        <v>598</v>
      </c>
      <c r="B192" s="398" t="s">
        <v>216</v>
      </c>
      <c r="C192" s="420">
        <v>19475</v>
      </c>
      <c r="D192" s="441">
        <f t="shared" si="45"/>
        <v>-386749.26278195158</v>
      </c>
      <c r="E192" s="535">
        <v>3418838.4816503841</v>
      </c>
      <c r="F192" s="400">
        <v>3032089.2188684326</v>
      </c>
      <c r="G192" s="400">
        <v>1540098.8948150375</v>
      </c>
      <c r="H192" s="404">
        <f t="shared" si="46"/>
        <v>4572188.1136834696</v>
      </c>
      <c r="I192" s="427">
        <v>1635093.6688201306</v>
      </c>
      <c r="J192" s="405">
        <f t="shared" si="47"/>
        <v>6207281.7825036002</v>
      </c>
      <c r="K192" s="429">
        <v>3744515</v>
      </c>
      <c r="L192" s="414">
        <f t="shared" si="48"/>
        <v>9951796.7825036012</v>
      </c>
      <c r="M192" s="431">
        <v>1101988.9122000001</v>
      </c>
      <c r="N192" s="405">
        <f t="shared" si="49"/>
        <v>11053785.694703601</v>
      </c>
      <c r="O192" s="411">
        <f t="shared" si="43"/>
        <v>511.00368587951738</v>
      </c>
      <c r="P192" s="399">
        <f t="shared" si="44"/>
        <v>567.58848239813096</v>
      </c>
      <c r="Q192" s="412">
        <v>15</v>
      </c>
      <c r="R192" s="412">
        <v>15</v>
      </c>
      <c r="S192" s="452">
        <f t="shared" si="50"/>
        <v>4408335.3469525287</v>
      </c>
      <c r="T192" s="416">
        <f t="shared" si="51"/>
        <v>0.79523153506240607</v>
      </c>
      <c r="U192" s="454">
        <f t="shared" si="52"/>
        <v>222.38696095885967</v>
      </c>
      <c r="V192" s="627">
        <f t="shared" si="53"/>
        <v>222.38696095885967</v>
      </c>
      <c r="W192" s="397">
        <v>598</v>
      </c>
      <c r="X192" s="398" t="s">
        <v>216</v>
      </c>
      <c r="Y192" s="400">
        <v>19207</v>
      </c>
      <c r="Z192" s="400">
        <v>-2139742.4023477379</v>
      </c>
      <c r="AA192" s="400">
        <v>1509816.7851735575</v>
      </c>
      <c r="AB192" s="404">
        <f t="shared" si="54"/>
        <v>-629925.61717418046</v>
      </c>
      <c r="AC192" s="400">
        <v>3076435.0527252527</v>
      </c>
      <c r="AD192" s="399">
        <f t="shared" si="55"/>
        <v>2446509.4355510725</v>
      </c>
      <c r="AE192" s="401">
        <v>3096952</v>
      </c>
      <c r="AF192" s="411">
        <f t="shared" si="56"/>
        <v>5543461.4355510725</v>
      </c>
      <c r="AG192" s="399">
        <v>819666.40649999992</v>
      </c>
      <c r="AH192" s="399">
        <f t="shared" si="57"/>
        <v>6363127.842051072</v>
      </c>
      <c r="AI192" s="411">
        <f t="shared" si="58"/>
        <v>288.6167249206577</v>
      </c>
      <c r="AJ192" s="399">
        <f t="shared" si="59"/>
        <v>331.29212485297404</v>
      </c>
      <c r="AK192" s="412">
        <v>15</v>
      </c>
      <c r="AL192" s="412">
        <v>15</v>
      </c>
    </row>
    <row r="193" spans="1:38">
      <c r="A193" s="397">
        <v>599</v>
      </c>
      <c r="B193" s="398" t="s">
        <v>217</v>
      </c>
      <c r="C193" s="420">
        <v>11225</v>
      </c>
      <c r="D193" s="441">
        <f t="shared" si="45"/>
        <v>9943366.7377349716</v>
      </c>
      <c r="E193" s="535">
        <v>741024.94153159368</v>
      </c>
      <c r="F193" s="400">
        <v>10684391.679266565</v>
      </c>
      <c r="G193" s="400">
        <v>4916762.1387205282</v>
      </c>
      <c r="H193" s="404">
        <f t="shared" si="46"/>
        <v>15601153.817987092</v>
      </c>
      <c r="I193" s="427">
        <v>1145625.0772570784</v>
      </c>
      <c r="J193" s="405">
        <f t="shared" si="47"/>
        <v>16746778.89524417</v>
      </c>
      <c r="K193" s="429">
        <v>-706735</v>
      </c>
      <c r="L193" s="414">
        <f t="shared" si="48"/>
        <v>16040043.89524417</v>
      </c>
      <c r="M193" s="431">
        <v>-445229.52420000016</v>
      </c>
      <c r="N193" s="405">
        <f t="shared" si="49"/>
        <v>15594814.37104417</v>
      </c>
      <c r="O193" s="411">
        <f t="shared" si="43"/>
        <v>1428.9571398881221</v>
      </c>
      <c r="P193" s="399">
        <f t="shared" si="44"/>
        <v>1389.2930397366745</v>
      </c>
      <c r="Q193" s="412">
        <v>15</v>
      </c>
      <c r="R193" s="412">
        <v>15</v>
      </c>
      <c r="S193" s="452">
        <f t="shared" si="50"/>
        <v>634976.57223314792</v>
      </c>
      <c r="T193" s="416">
        <f t="shared" si="51"/>
        <v>4.1218682068637498E-2</v>
      </c>
      <c r="U193" s="454">
        <f t="shared" si="52"/>
        <v>54.241155325296631</v>
      </c>
      <c r="V193" s="627">
        <f t="shared" si="53"/>
        <v>54.241155325296631</v>
      </c>
      <c r="W193" s="397">
        <v>599</v>
      </c>
      <c r="X193" s="398" t="s">
        <v>217</v>
      </c>
      <c r="Y193" s="400">
        <v>11206</v>
      </c>
      <c r="Z193" s="400">
        <v>9532728.8272897489</v>
      </c>
      <c r="AA193" s="400">
        <v>4793569.6578630488</v>
      </c>
      <c r="AB193" s="404">
        <f t="shared" si="54"/>
        <v>14326298.485152798</v>
      </c>
      <c r="AC193" s="400">
        <v>2040595.8378582234</v>
      </c>
      <c r="AD193" s="399">
        <f t="shared" si="55"/>
        <v>16366894.323011022</v>
      </c>
      <c r="AE193" s="401">
        <v>-961827</v>
      </c>
      <c r="AF193" s="411">
        <f t="shared" si="56"/>
        <v>15405067.323011022</v>
      </c>
      <c r="AG193" s="399">
        <v>-494983.62650000013</v>
      </c>
      <c r="AH193" s="399">
        <f t="shared" si="57"/>
        <v>14910083.696511023</v>
      </c>
      <c r="AI193" s="411">
        <f t="shared" si="58"/>
        <v>1374.7159845628255</v>
      </c>
      <c r="AJ193" s="399">
        <f t="shared" si="59"/>
        <v>1330.5446811093184</v>
      </c>
      <c r="AK193" s="412">
        <v>15</v>
      </c>
      <c r="AL193" s="412">
        <v>15</v>
      </c>
    </row>
    <row r="194" spans="1:38">
      <c r="A194" s="397">
        <v>601</v>
      </c>
      <c r="B194" s="398" t="s">
        <v>218</v>
      </c>
      <c r="C194" s="420">
        <v>3739</v>
      </c>
      <c r="D194" s="441">
        <f t="shared" si="45"/>
        <v>2551820.8210810898</v>
      </c>
      <c r="E194" s="535">
        <v>556250.52640242118</v>
      </c>
      <c r="F194" s="400">
        <v>3108071.3474835111</v>
      </c>
      <c r="G194" s="400">
        <v>1416322.5225819668</v>
      </c>
      <c r="H194" s="404">
        <f t="shared" si="46"/>
        <v>4524393.8700654777</v>
      </c>
      <c r="I194" s="427">
        <v>614049.03781024111</v>
      </c>
      <c r="J194" s="405">
        <f t="shared" si="47"/>
        <v>5138442.9078757185</v>
      </c>
      <c r="K194" s="429">
        <v>332762</v>
      </c>
      <c r="L194" s="414">
        <f t="shared" si="48"/>
        <v>5471204.9078757185</v>
      </c>
      <c r="M194" s="431">
        <v>-50790.50394000001</v>
      </c>
      <c r="N194" s="405">
        <f t="shared" si="49"/>
        <v>5420414.4039357184</v>
      </c>
      <c r="O194" s="411">
        <f t="shared" si="43"/>
        <v>1463.2802642085367</v>
      </c>
      <c r="P194" s="399">
        <f t="shared" si="44"/>
        <v>1449.6962834810693</v>
      </c>
      <c r="Q194" s="412">
        <v>13</v>
      </c>
      <c r="R194" s="412">
        <v>13</v>
      </c>
      <c r="S194" s="452">
        <f t="shared" si="50"/>
        <v>260502.72806038335</v>
      </c>
      <c r="T194" s="416">
        <f t="shared" si="51"/>
        <v>4.9993785687750716E-2</v>
      </c>
      <c r="U194" s="454">
        <f t="shared" si="52"/>
        <v>86.97223995725949</v>
      </c>
      <c r="V194" s="627">
        <f t="shared" si="53"/>
        <v>86.97223995725949</v>
      </c>
      <c r="W194" s="397">
        <v>601</v>
      </c>
      <c r="X194" s="398" t="s">
        <v>218</v>
      </c>
      <c r="Y194" s="400">
        <v>3786</v>
      </c>
      <c r="Z194" s="400">
        <v>2577651.3826056318</v>
      </c>
      <c r="AA194" s="400">
        <v>1539874.3496339608</v>
      </c>
      <c r="AB194" s="404">
        <f t="shared" si="54"/>
        <v>4117525.7322395928</v>
      </c>
      <c r="AC194" s="400">
        <v>857854.44757574226</v>
      </c>
      <c r="AD194" s="399">
        <f t="shared" si="55"/>
        <v>4975380.1798153352</v>
      </c>
      <c r="AE194" s="401">
        <v>235322</v>
      </c>
      <c r="AF194" s="411">
        <f t="shared" si="56"/>
        <v>5210702.1798153352</v>
      </c>
      <c r="AG194" s="399">
        <v>-54486.814100000003</v>
      </c>
      <c r="AH194" s="399">
        <f t="shared" si="57"/>
        <v>5156215.3657153351</v>
      </c>
      <c r="AI194" s="411">
        <f t="shared" si="58"/>
        <v>1376.3080242512772</v>
      </c>
      <c r="AJ194" s="399">
        <f t="shared" si="59"/>
        <v>1361.9163670669136</v>
      </c>
      <c r="AK194" s="412">
        <v>13</v>
      </c>
      <c r="AL194" s="412">
        <v>13</v>
      </c>
    </row>
    <row r="195" spans="1:38">
      <c r="A195" s="397">
        <v>604</v>
      </c>
      <c r="B195" s="398" t="s">
        <v>219</v>
      </c>
      <c r="C195" s="420">
        <v>20763</v>
      </c>
      <c r="D195" s="441">
        <f t="shared" si="45"/>
        <v>16057134.751596667</v>
      </c>
      <c r="E195" s="535">
        <v>2452573.4898529286</v>
      </c>
      <c r="F195" s="400">
        <v>18509708.241449594</v>
      </c>
      <c r="G195" s="400">
        <v>-491212.39215761126</v>
      </c>
      <c r="H195" s="404">
        <f t="shared" si="46"/>
        <v>18018495.849291984</v>
      </c>
      <c r="I195" s="427">
        <v>752462.99949474121</v>
      </c>
      <c r="J195" s="405">
        <f t="shared" si="47"/>
        <v>18770958.848786727</v>
      </c>
      <c r="K195" s="429">
        <v>-2441808</v>
      </c>
      <c r="L195" s="414">
        <f t="shared" si="48"/>
        <v>16329150.848786727</v>
      </c>
      <c r="M195" s="431">
        <v>-782915.94879150018</v>
      </c>
      <c r="N195" s="405">
        <f t="shared" si="49"/>
        <v>15546234.899995226</v>
      </c>
      <c r="O195" s="411">
        <f t="shared" si="43"/>
        <v>786.45431049399053</v>
      </c>
      <c r="P195" s="399">
        <f t="shared" si="44"/>
        <v>748.74704522444858</v>
      </c>
      <c r="Q195" s="412">
        <v>6</v>
      </c>
      <c r="R195" s="412">
        <v>6</v>
      </c>
      <c r="S195" s="452">
        <f t="shared" si="50"/>
        <v>795589.16630292684</v>
      </c>
      <c r="T195" s="416">
        <f t="shared" si="51"/>
        <v>5.1217433745414723E-2</v>
      </c>
      <c r="U195" s="454">
        <f t="shared" si="52"/>
        <v>25.191792361973853</v>
      </c>
      <c r="V195" s="627">
        <f t="shared" si="53"/>
        <v>25.191792361973853</v>
      </c>
      <c r="W195" s="397">
        <v>604</v>
      </c>
      <c r="X195" s="398" t="s">
        <v>219</v>
      </c>
      <c r="Y195" s="400">
        <v>20405</v>
      </c>
      <c r="Z195" s="400">
        <v>16452036.679893414</v>
      </c>
      <c r="AA195" s="400">
        <v>-403690.54200171522</v>
      </c>
      <c r="AB195" s="404">
        <f t="shared" si="54"/>
        <v>16048346.137891699</v>
      </c>
      <c r="AC195" s="400">
        <v>2119660.5445921016</v>
      </c>
      <c r="AD195" s="399">
        <f t="shared" si="55"/>
        <v>18168006.6824838</v>
      </c>
      <c r="AE195" s="401">
        <v>-2634445</v>
      </c>
      <c r="AF195" s="411">
        <f t="shared" si="56"/>
        <v>15533561.6824838</v>
      </c>
      <c r="AG195" s="399">
        <v>-736090.53712000023</v>
      </c>
      <c r="AH195" s="399">
        <f t="shared" si="57"/>
        <v>14797471.1453638</v>
      </c>
      <c r="AI195" s="411">
        <f t="shared" si="58"/>
        <v>761.26251813201668</v>
      </c>
      <c r="AJ195" s="399">
        <f t="shared" si="59"/>
        <v>725.18849033882873</v>
      </c>
      <c r="AK195" s="412">
        <v>6</v>
      </c>
      <c r="AL195" s="412">
        <v>6</v>
      </c>
    </row>
    <row r="196" spans="1:38">
      <c r="A196" s="397">
        <v>607</v>
      </c>
      <c r="B196" s="398" t="s">
        <v>220</v>
      </c>
      <c r="C196" s="420">
        <v>4064</v>
      </c>
      <c r="D196" s="441">
        <f t="shared" si="45"/>
        <v>-171301.0669993544</v>
      </c>
      <c r="E196" s="535">
        <v>574236.99508870952</v>
      </c>
      <c r="F196" s="400">
        <v>402935.92808935512</v>
      </c>
      <c r="G196" s="400">
        <v>2457774.439054783</v>
      </c>
      <c r="H196" s="404">
        <f t="shared" si="46"/>
        <v>2860710.3671441381</v>
      </c>
      <c r="I196" s="427">
        <v>676926.90965418506</v>
      </c>
      <c r="J196" s="405">
        <f t="shared" si="47"/>
        <v>3537637.2767983233</v>
      </c>
      <c r="K196" s="429">
        <v>-583010</v>
      </c>
      <c r="L196" s="414">
        <f t="shared" si="48"/>
        <v>2954627.2767983233</v>
      </c>
      <c r="M196" s="431">
        <v>-23995.054289999985</v>
      </c>
      <c r="N196" s="405">
        <f t="shared" si="49"/>
        <v>2930632.2225083234</v>
      </c>
      <c r="O196" s="411">
        <f t="shared" si="43"/>
        <v>727.02442834604415</v>
      </c>
      <c r="P196" s="399">
        <f t="shared" si="44"/>
        <v>721.12013349122128</v>
      </c>
      <c r="Q196" s="412">
        <v>12</v>
      </c>
      <c r="R196" s="412">
        <v>12</v>
      </c>
      <c r="S196" s="452">
        <f t="shared" si="50"/>
        <v>226186.22422210919</v>
      </c>
      <c r="T196" s="416">
        <f t="shared" si="51"/>
        <v>8.2899435928272119E-2</v>
      </c>
      <c r="U196" s="454">
        <f t="shared" si="52"/>
        <v>58.943857196138651</v>
      </c>
      <c r="V196" s="627">
        <f t="shared" si="53"/>
        <v>58.943857196138651</v>
      </c>
      <c r="W196" s="397">
        <v>607</v>
      </c>
      <c r="X196" s="398" t="s">
        <v>220</v>
      </c>
      <c r="Y196" s="400">
        <v>4084</v>
      </c>
      <c r="Z196" s="400">
        <v>-147685.69085301342</v>
      </c>
      <c r="AA196" s="400">
        <v>2534276.3673792565</v>
      </c>
      <c r="AB196" s="404">
        <f t="shared" si="54"/>
        <v>2386590.6765262429</v>
      </c>
      <c r="AC196" s="400">
        <v>932883.37604997109</v>
      </c>
      <c r="AD196" s="399">
        <f t="shared" si="55"/>
        <v>3319474.0525762141</v>
      </c>
      <c r="AE196" s="401">
        <v>-591033</v>
      </c>
      <c r="AF196" s="411">
        <f t="shared" si="56"/>
        <v>2728441.0525762141</v>
      </c>
      <c r="AG196" s="399">
        <v>-48860.029999999984</v>
      </c>
      <c r="AH196" s="399">
        <f t="shared" si="57"/>
        <v>2679581.0225762143</v>
      </c>
      <c r="AI196" s="411">
        <f t="shared" si="58"/>
        <v>668.0805711499055</v>
      </c>
      <c r="AJ196" s="399">
        <f t="shared" si="59"/>
        <v>656.11680278555684</v>
      </c>
      <c r="AK196" s="412">
        <v>12</v>
      </c>
      <c r="AL196" s="412">
        <v>12</v>
      </c>
    </row>
    <row r="197" spans="1:38">
      <c r="A197" s="397">
        <v>608</v>
      </c>
      <c r="B197" s="398" t="s">
        <v>221</v>
      </c>
      <c r="C197" s="420">
        <v>1943</v>
      </c>
      <c r="D197" s="441">
        <f t="shared" si="45"/>
        <v>-161489.62188861409</v>
      </c>
      <c r="E197" s="535">
        <v>252007.34638457728</v>
      </c>
      <c r="F197" s="400">
        <v>90517.724495963193</v>
      </c>
      <c r="G197" s="400">
        <v>1003538.4539756188</v>
      </c>
      <c r="H197" s="404">
        <f t="shared" si="46"/>
        <v>1094056.178471582</v>
      </c>
      <c r="I197" s="427">
        <v>221436.91613237094</v>
      </c>
      <c r="J197" s="405">
        <f t="shared" si="47"/>
        <v>1315493.094603953</v>
      </c>
      <c r="K197" s="429">
        <v>380880</v>
      </c>
      <c r="L197" s="414">
        <f t="shared" si="48"/>
        <v>1696373.094603953</v>
      </c>
      <c r="M197" s="431">
        <v>0</v>
      </c>
      <c r="N197" s="405">
        <f t="shared" si="49"/>
        <v>1696373.094603953</v>
      </c>
      <c r="O197" s="411">
        <f t="shared" si="43"/>
        <v>873.06901420687234</v>
      </c>
      <c r="P197" s="399">
        <f t="shared" si="44"/>
        <v>873.06901420687234</v>
      </c>
      <c r="Q197" s="412">
        <v>4</v>
      </c>
      <c r="R197" s="412">
        <v>4</v>
      </c>
      <c r="S197" s="452">
        <f t="shared" si="50"/>
        <v>113048.07335179835</v>
      </c>
      <c r="T197" s="416">
        <f t="shared" si="51"/>
        <v>7.1399157996249921E-2</v>
      </c>
      <c r="U197" s="454">
        <f t="shared" si="52"/>
        <v>73.409912564369961</v>
      </c>
      <c r="V197" s="627">
        <f t="shared" si="53"/>
        <v>73.409912564369961</v>
      </c>
      <c r="W197" s="397">
        <v>608</v>
      </c>
      <c r="X197" s="398" t="s">
        <v>221</v>
      </c>
      <c r="Y197" s="400">
        <v>1980</v>
      </c>
      <c r="Z197" s="400">
        <v>-82774.187090068823</v>
      </c>
      <c r="AA197" s="400">
        <v>903365.75059115712</v>
      </c>
      <c r="AB197" s="404">
        <f t="shared" si="54"/>
        <v>820591.5635010883</v>
      </c>
      <c r="AC197" s="400">
        <v>413284.45775106637</v>
      </c>
      <c r="AD197" s="399">
        <f t="shared" si="55"/>
        <v>1233876.0212521546</v>
      </c>
      <c r="AE197" s="401">
        <v>349449</v>
      </c>
      <c r="AF197" s="411">
        <f t="shared" si="56"/>
        <v>1583325.0212521546</v>
      </c>
      <c r="AG197" s="399">
        <v>-3152.2599999999948</v>
      </c>
      <c r="AH197" s="399">
        <f t="shared" si="57"/>
        <v>1580172.7612521546</v>
      </c>
      <c r="AI197" s="411">
        <f t="shared" si="58"/>
        <v>799.65910164250238</v>
      </c>
      <c r="AJ197" s="399">
        <f t="shared" si="59"/>
        <v>798.06705113745181</v>
      </c>
      <c r="AK197" s="412">
        <v>4</v>
      </c>
      <c r="AL197" s="412">
        <v>4</v>
      </c>
    </row>
    <row r="198" spans="1:38">
      <c r="A198" s="397">
        <v>609</v>
      </c>
      <c r="B198" s="398" t="s">
        <v>222</v>
      </c>
      <c r="C198" s="420">
        <v>83106</v>
      </c>
      <c r="D198" s="441">
        <f t="shared" si="45"/>
        <v>-16999179.949321531</v>
      </c>
      <c r="E198" s="535">
        <v>13743124.272040226</v>
      </c>
      <c r="F198" s="400">
        <v>-3256055.6772813052</v>
      </c>
      <c r="G198" s="400">
        <v>21356659.795363437</v>
      </c>
      <c r="H198" s="404">
        <f t="shared" si="46"/>
        <v>18100604.118082132</v>
      </c>
      <c r="I198" s="427">
        <v>7760685.7670428576</v>
      </c>
      <c r="J198" s="405">
        <f t="shared" si="47"/>
        <v>25861289.885124989</v>
      </c>
      <c r="K198" s="429">
        <v>-4074614</v>
      </c>
      <c r="L198" s="414">
        <f t="shared" si="48"/>
        <v>21786675.885124989</v>
      </c>
      <c r="M198" s="431">
        <v>-2907150.8484134981</v>
      </c>
      <c r="N198" s="405">
        <f t="shared" si="49"/>
        <v>18879525.036711492</v>
      </c>
      <c r="O198" s="411">
        <f t="shared" si="43"/>
        <v>262.15527019860167</v>
      </c>
      <c r="P198" s="399">
        <f t="shared" si="44"/>
        <v>227.17403119764506</v>
      </c>
      <c r="Q198" s="412">
        <v>4</v>
      </c>
      <c r="R198" s="412">
        <v>4</v>
      </c>
      <c r="S198" s="452">
        <f t="shared" si="50"/>
        <v>7851506.0464771017</v>
      </c>
      <c r="T198" s="416">
        <f t="shared" si="51"/>
        <v>0.5634309547273465</v>
      </c>
      <c r="U198" s="454">
        <f t="shared" si="52"/>
        <v>94.675313000742335</v>
      </c>
      <c r="V198" s="627">
        <f t="shared" si="53"/>
        <v>94.675313000742335</v>
      </c>
      <c r="W198" s="397">
        <v>609</v>
      </c>
      <c r="X198" s="398" t="s">
        <v>222</v>
      </c>
      <c r="Y198" s="400">
        <v>83205</v>
      </c>
      <c r="Z198" s="400">
        <v>-17335908.210549518</v>
      </c>
      <c r="AA198" s="400">
        <v>22686581.203463353</v>
      </c>
      <c r="AB198" s="404">
        <f t="shared" si="54"/>
        <v>5350672.9929138348</v>
      </c>
      <c r="AC198" s="400">
        <v>13542361.845734052</v>
      </c>
      <c r="AD198" s="399">
        <f t="shared" si="55"/>
        <v>18893034.838647887</v>
      </c>
      <c r="AE198" s="401">
        <v>-4957865</v>
      </c>
      <c r="AF198" s="411">
        <f t="shared" si="56"/>
        <v>13935169.838647887</v>
      </c>
      <c r="AG198" s="399">
        <v>-2918215.7279100004</v>
      </c>
      <c r="AH198" s="399">
        <f t="shared" si="57"/>
        <v>11016954.110737886</v>
      </c>
      <c r="AI198" s="411">
        <f t="shared" si="58"/>
        <v>167.47995719785933</v>
      </c>
      <c r="AJ198" s="399">
        <f t="shared" si="59"/>
        <v>132.40735665810811</v>
      </c>
      <c r="AK198" s="412">
        <v>4</v>
      </c>
      <c r="AL198" s="412">
        <v>4</v>
      </c>
    </row>
    <row r="199" spans="1:38">
      <c r="A199" s="397">
        <v>611</v>
      </c>
      <c r="B199" s="398" t="s">
        <v>223</v>
      </c>
      <c r="C199" s="420">
        <v>4973</v>
      </c>
      <c r="D199" s="441">
        <f t="shared" si="45"/>
        <v>2847645.5817119945</v>
      </c>
      <c r="E199" s="535">
        <v>450297.96397588204</v>
      </c>
      <c r="F199" s="400">
        <v>3297943.5456878766</v>
      </c>
      <c r="G199" s="400">
        <v>1085721.566498236</v>
      </c>
      <c r="H199" s="404">
        <f t="shared" si="46"/>
        <v>4383665.1121861124</v>
      </c>
      <c r="I199" s="427">
        <v>399304.12559151137</v>
      </c>
      <c r="J199" s="405">
        <f t="shared" si="47"/>
        <v>4782969.2377776243</v>
      </c>
      <c r="K199" s="429">
        <v>-1344074</v>
      </c>
      <c r="L199" s="414">
        <f t="shared" si="48"/>
        <v>3438895.2377776243</v>
      </c>
      <c r="M199" s="431">
        <v>24553.466460000025</v>
      </c>
      <c r="N199" s="405">
        <f t="shared" si="49"/>
        <v>3463448.7042376241</v>
      </c>
      <c r="O199" s="411">
        <f t="shared" si="43"/>
        <v>691.51321893778891</v>
      </c>
      <c r="P199" s="399">
        <f t="shared" si="44"/>
        <v>696.45057394683772</v>
      </c>
      <c r="Q199" s="412">
        <v>1</v>
      </c>
      <c r="R199" s="413">
        <v>35</v>
      </c>
      <c r="S199" s="452">
        <f t="shared" si="50"/>
        <v>-237801.77855483815</v>
      </c>
      <c r="T199" s="416">
        <f t="shared" si="51"/>
        <v>-6.4678100343456502E-2</v>
      </c>
      <c r="U199" s="454">
        <f t="shared" si="52"/>
        <v>-42.21198887152309</v>
      </c>
      <c r="V199" s="627">
        <f t="shared" si="53"/>
        <v>-42.21198887152309</v>
      </c>
      <c r="W199" s="397">
        <v>611</v>
      </c>
      <c r="X199" s="398" t="s">
        <v>223</v>
      </c>
      <c r="Y199" s="400">
        <v>5011</v>
      </c>
      <c r="Z199" s="400">
        <v>3179278.222573305</v>
      </c>
      <c r="AA199" s="400">
        <v>1127579.3538515638</v>
      </c>
      <c r="AB199" s="404">
        <f t="shared" si="54"/>
        <v>4306857.5764248688</v>
      </c>
      <c r="AC199" s="400">
        <v>719641.43990759377</v>
      </c>
      <c r="AD199" s="399">
        <f t="shared" si="55"/>
        <v>5026499.0163324624</v>
      </c>
      <c r="AE199" s="401">
        <v>-1349802</v>
      </c>
      <c r="AF199" s="411">
        <f t="shared" si="56"/>
        <v>3676697.0163324624</v>
      </c>
      <c r="AG199" s="399">
        <v>120069.58339999994</v>
      </c>
      <c r="AH199" s="399">
        <f t="shared" si="57"/>
        <v>3796766.5997324623</v>
      </c>
      <c r="AI199" s="411">
        <f t="shared" si="58"/>
        <v>733.725207809312</v>
      </c>
      <c r="AJ199" s="399">
        <f t="shared" si="59"/>
        <v>757.68640984483386</v>
      </c>
      <c r="AK199" s="412">
        <v>1</v>
      </c>
      <c r="AL199" s="413">
        <v>35</v>
      </c>
    </row>
    <row r="200" spans="1:38">
      <c r="A200" s="397">
        <v>614</v>
      </c>
      <c r="B200" s="398" t="s">
        <v>224</v>
      </c>
      <c r="C200" s="420">
        <v>2923</v>
      </c>
      <c r="D200" s="441">
        <f t="shared" si="45"/>
        <v>844376.60699495999</v>
      </c>
      <c r="E200" s="535">
        <v>474159.02069974324</v>
      </c>
      <c r="F200" s="400">
        <v>1318535.6276947032</v>
      </c>
      <c r="G200" s="400">
        <v>1455919.989889754</v>
      </c>
      <c r="H200" s="404">
        <f t="shared" si="46"/>
        <v>2774455.6175844572</v>
      </c>
      <c r="I200" s="427">
        <v>573922.06870440149</v>
      </c>
      <c r="J200" s="405">
        <f t="shared" si="47"/>
        <v>3348377.6862888588</v>
      </c>
      <c r="K200" s="429">
        <v>425069</v>
      </c>
      <c r="L200" s="414">
        <f t="shared" si="48"/>
        <v>3773446.6862888588</v>
      </c>
      <c r="M200" s="431">
        <v>-4533.9734400000016</v>
      </c>
      <c r="N200" s="405">
        <f t="shared" si="49"/>
        <v>3768912.7128488589</v>
      </c>
      <c r="O200" s="411">
        <f t="shared" si="43"/>
        <v>1290.949943992083</v>
      </c>
      <c r="P200" s="399">
        <f t="shared" si="44"/>
        <v>1289.3988069958464</v>
      </c>
      <c r="Q200" s="412">
        <v>19</v>
      </c>
      <c r="R200" s="412">
        <v>19</v>
      </c>
      <c r="S200" s="452">
        <f t="shared" si="50"/>
        <v>321685.60027800919</v>
      </c>
      <c r="T200" s="416">
        <f t="shared" si="51"/>
        <v>9.3194630874576717E-2</v>
      </c>
      <c r="U200" s="454">
        <f t="shared" si="52"/>
        <v>139.9792584266113</v>
      </c>
      <c r="V200" s="627">
        <f t="shared" si="53"/>
        <v>139.9792584266113</v>
      </c>
      <c r="W200" s="397">
        <v>614</v>
      </c>
      <c r="X200" s="398" t="s">
        <v>224</v>
      </c>
      <c r="Y200" s="400">
        <v>2999</v>
      </c>
      <c r="Z200" s="400">
        <v>855634.25284885406</v>
      </c>
      <c r="AA200" s="400">
        <v>1516639.8992714647</v>
      </c>
      <c r="AB200" s="404">
        <f t="shared" si="54"/>
        <v>2372274.1521203187</v>
      </c>
      <c r="AC200" s="400">
        <v>769000.93389053084</v>
      </c>
      <c r="AD200" s="399">
        <f t="shared" si="55"/>
        <v>3141275.0860108496</v>
      </c>
      <c r="AE200" s="401">
        <v>310486</v>
      </c>
      <c r="AF200" s="411">
        <f t="shared" si="56"/>
        <v>3451761.0860108496</v>
      </c>
      <c r="AG200" s="399">
        <v>-12609.04</v>
      </c>
      <c r="AH200" s="399">
        <f t="shared" si="57"/>
        <v>3439152.0460108495</v>
      </c>
      <c r="AI200" s="411">
        <f t="shared" si="58"/>
        <v>1150.9706855654717</v>
      </c>
      <c r="AJ200" s="399">
        <f t="shared" si="59"/>
        <v>1146.7662707605366</v>
      </c>
      <c r="AK200" s="412">
        <v>19</v>
      </c>
      <c r="AL200" s="412">
        <v>19</v>
      </c>
    </row>
    <row r="201" spans="1:38">
      <c r="A201" s="397">
        <v>615</v>
      </c>
      <c r="B201" s="398" t="s">
        <v>225</v>
      </c>
      <c r="C201" s="420">
        <v>7479</v>
      </c>
      <c r="D201" s="441">
        <f t="shared" si="45"/>
        <v>10064890.180444004</v>
      </c>
      <c r="E201" s="535">
        <v>1264126.6003279113</v>
      </c>
      <c r="F201" s="400">
        <v>11329016.780771915</v>
      </c>
      <c r="G201" s="400">
        <v>3974873.5910725119</v>
      </c>
      <c r="H201" s="404">
        <f t="shared" si="46"/>
        <v>15303890.371844426</v>
      </c>
      <c r="I201" s="427">
        <v>1046909.394046371</v>
      </c>
      <c r="J201" s="405">
        <f t="shared" si="47"/>
        <v>16350799.765890798</v>
      </c>
      <c r="K201" s="429">
        <v>129934</v>
      </c>
      <c r="L201" s="414">
        <f t="shared" si="48"/>
        <v>16480733.765890798</v>
      </c>
      <c r="M201" s="431">
        <v>126934.58729999997</v>
      </c>
      <c r="N201" s="405">
        <f t="shared" si="49"/>
        <v>16607668.353190798</v>
      </c>
      <c r="O201" s="411">
        <f t="shared" si="43"/>
        <v>2203.6012522918568</v>
      </c>
      <c r="P201" s="399">
        <f t="shared" si="44"/>
        <v>2220.5733859059765</v>
      </c>
      <c r="Q201" s="412">
        <v>17</v>
      </c>
      <c r="R201" s="412">
        <v>17</v>
      </c>
      <c r="S201" s="452">
        <f t="shared" si="50"/>
        <v>1102317.1943248939</v>
      </c>
      <c r="T201" s="416">
        <f t="shared" si="51"/>
        <v>7.1679498938989311E-2</v>
      </c>
      <c r="U201" s="454">
        <f t="shared" si="52"/>
        <v>180.92381291714901</v>
      </c>
      <c r="V201" s="627">
        <f t="shared" si="53"/>
        <v>180.92381291714901</v>
      </c>
      <c r="W201" s="397">
        <v>615</v>
      </c>
      <c r="X201" s="398" t="s">
        <v>225</v>
      </c>
      <c r="Y201" s="400">
        <v>7603</v>
      </c>
      <c r="Z201" s="400">
        <v>10027457.405657804</v>
      </c>
      <c r="AA201" s="400">
        <v>3665159.1393682896</v>
      </c>
      <c r="AB201" s="404">
        <f t="shared" si="54"/>
        <v>13692616.545026094</v>
      </c>
      <c r="AC201" s="400">
        <v>1557067.0265398102</v>
      </c>
      <c r="AD201" s="399">
        <f t="shared" si="55"/>
        <v>15249683.571565904</v>
      </c>
      <c r="AE201" s="401">
        <v>128733</v>
      </c>
      <c r="AF201" s="411">
        <f t="shared" si="56"/>
        <v>15378416.571565904</v>
      </c>
      <c r="AG201" s="399">
        <v>10260.606299999985</v>
      </c>
      <c r="AH201" s="399">
        <f t="shared" si="57"/>
        <v>15388677.177865904</v>
      </c>
      <c r="AI201" s="411">
        <f t="shared" si="58"/>
        <v>2022.6774393747078</v>
      </c>
      <c r="AJ201" s="399">
        <f t="shared" si="59"/>
        <v>2024.0269864350787</v>
      </c>
      <c r="AK201" s="412">
        <v>17</v>
      </c>
      <c r="AL201" s="412">
        <v>17</v>
      </c>
    </row>
    <row r="202" spans="1:38">
      <c r="A202" s="397">
        <v>616</v>
      </c>
      <c r="B202" s="398" t="s">
        <v>226</v>
      </c>
      <c r="C202" s="420">
        <v>1781</v>
      </c>
      <c r="D202" s="441">
        <f t="shared" si="45"/>
        <v>-123759.80285948422</v>
      </c>
      <c r="E202" s="535">
        <v>217404.60916426318</v>
      </c>
      <c r="F202" s="400">
        <v>93644.806304778962</v>
      </c>
      <c r="G202" s="400">
        <v>815321.92242810759</v>
      </c>
      <c r="H202" s="404">
        <f t="shared" si="46"/>
        <v>908966.72873288649</v>
      </c>
      <c r="I202" s="427">
        <v>239804.86705117437</v>
      </c>
      <c r="J202" s="405">
        <f t="shared" si="47"/>
        <v>1148771.5957840609</v>
      </c>
      <c r="K202" s="429">
        <v>-466465</v>
      </c>
      <c r="L202" s="414">
        <f t="shared" si="48"/>
        <v>682306.59578406089</v>
      </c>
      <c r="M202" s="431">
        <v>-811697.92890000006</v>
      </c>
      <c r="N202" s="405">
        <f t="shared" si="49"/>
        <v>-129391.33311593917</v>
      </c>
      <c r="O202" s="411">
        <f t="shared" ref="O202:O265" si="60">L202/C202</f>
        <v>383.10308578554793</v>
      </c>
      <c r="P202" s="399">
        <f t="shared" ref="P202:P265" si="61">N202/C202</f>
        <v>-72.650945039831086</v>
      </c>
      <c r="Q202" s="412">
        <v>1</v>
      </c>
      <c r="R202" s="413">
        <v>34</v>
      </c>
      <c r="S202" s="452">
        <f t="shared" si="50"/>
        <v>109175.86214682087</v>
      </c>
      <c r="T202" s="416">
        <f t="shared" si="51"/>
        <v>0.19049032923773224</v>
      </c>
      <c r="U202" s="454">
        <f t="shared" si="52"/>
        <v>65.930571321109653</v>
      </c>
      <c r="V202" s="627">
        <f t="shared" si="53"/>
        <v>65.930571321109653</v>
      </c>
      <c r="W202" s="397">
        <v>616</v>
      </c>
      <c r="X202" s="398" t="s">
        <v>226</v>
      </c>
      <c r="Y202" s="400">
        <v>1807</v>
      </c>
      <c r="Z202" s="400">
        <v>-90090.854950302222</v>
      </c>
      <c r="AA202" s="400">
        <v>779712.87489525776</v>
      </c>
      <c r="AB202" s="404">
        <f t="shared" si="54"/>
        <v>689622.01994495559</v>
      </c>
      <c r="AC202" s="400">
        <v>380148.71369228436</v>
      </c>
      <c r="AD202" s="399">
        <f t="shared" si="55"/>
        <v>1069770.73363724</v>
      </c>
      <c r="AE202" s="401">
        <v>-496640</v>
      </c>
      <c r="AF202" s="411">
        <f t="shared" si="56"/>
        <v>573130.73363724002</v>
      </c>
      <c r="AG202" s="399">
        <v>-694915.71700000006</v>
      </c>
      <c r="AH202" s="399">
        <f t="shared" si="57"/>
        <v>-121784.98336276005</v>
      </c>
      <c r="AI202" s="411">
        <f t="shared" si="58"/>
        <v>317.17251446443828</v>
      </c>
      <c r="AJ202" s="399">
        <f t="shared" si="59"/>
        <v>-67.396227649562832</v>
      </c>
      <c r="AK202" s="412">
        <v>1</v>
      </c>
      <c r="AL202" s="413">
        <v>34</v>
      </c>
    </row>
    <row r="203" spans="1:38">
      <c r="A203" s="397">
        <v>619</v>
      </c>
      <c r="B203" s="398" t="s">
        <v>227</v>
      </c>
      <c r="C203" s="420">
        <v>2650</v>
      </c>
      <c r="D203" s="441">
        <f t="shared" ref="D203:D266" si="62">F203-E203</f>
        <v>936931.03322693252</v>
      </c>
      <c r="E203" s="535">
        <v>379363.08468535694</v>
      </c>
      <c r="F203" s="400">
        <v>1316294.1179122895</v>
      </c>
      <c r="G203" s="400">
        <v>1658156.5311216044</v>
      </c>
      <c r="H203" s="404">
        <f t="shared" ref="H203:H266" si="63">SUM(F203:G203)</f>
        <v>2974450.6490338938</v>
      </c>
      <c r="I203" s="427">
        <v>559829.42749997659</v>
      </c>
      <c r="J203" s="405">
        <f t="shared" ref="J203:J266" si="64">SUM(H203:I203)</f>
        <v>3534280.0765338703</v>
      </c>
      <c r="K203" s="429">
        <v>139388</v>
      </c>
      <c r="L203" s="414">
        <f t="shared" ref="L203:L266" si="65">SUM(J203:K203)</f>
        <v>3673668.0765338703</v>
      </c>
      <c r="M203" s="431">
        <v>131685.25799999997</v>
      </c>
      <c r="N203" s="405">
        <f t="shared" ref="N203:N266" si="66">SUM(L203:M203)</f>
        <v>3805353.3345338702</v>
      </c>
      <c r="O203" s="411">
        <f t="shared" si="60"/>
        <v>1386.2898402014605</v>
      </c>
      <c r="P203" s="399">
        <f t="shared" si="61"/>
        <v>1435.9823903901397</v>
      </c>
      <c r="Q203" s="412">
        <v>6</v>
      </c>
      <c r="R203" s="412">
        <v>6</v>
      </c>
      <c r="S203" s="452">
        <f t="shared" ref="S203:S266" si="67">L203-AF203</f>
        <v>256416.20504716318</v>
      </c>
      <c r="T203" s="416">
        <f t="shared" ref="T203:T266" si="68">S203/AF203</f>
        <v>7.5035793289537925E-2</v>
      </c>
      <c r="U203" s="454">
        <f t="shared" ref="U203:U266" si="69">O203-AI203</f>
        <v>108.81250506624292</v>
      </c>
      <c r="V203" s="627">
        <f t="shared" ref="V203:V266" si="70">O203-AI203</f>
        <v>108.81250506624292</v>
      </c>
      <c r="W203" s="397">
        <v>619</v>
      </c>
      <c r="X203" s="398" t="s">
        <v>227</v>
      </c>
      <c r="Y203" s="400">
        <v>2675</v>
      </c>
      <c r="Z203" s="400">
        <v>1095628.0857051713</v>
      </c>
      <c r="AA203" s="400">
        <v>1560511.2675316883</v>
      </c>
      <c r="AB203" s="404">
        <f t="shared" ref="AB203:AB266" si="71">SUM(Z203:AA203)</f>
        <v>2656139.3532368597</v>
      </c>
      <c r="AC203" s="400">
        <v>688811.51824984758</v>
      </c>
      <c r="AD203" s="399">
        <f t="shared" ref="AD203:AD266" si="72">AB203+AC203</f>
        <v>3344950.8714867071</v>
      </c>
      <c r="AE203" s="401">
        <v>72301</v>
      </c>
      <c r="AF203" s="411">
        <f t="shared" ref="AF203:AF266" si="73">AD203+AE203</f>
        <v>3417251.8714867071</v>
      </c>
      <c r="AG203" s="399">
        <v>219239.68300000002</v>
      </c>
      <c r="AH203" s="399">
        <f t="shared" ref="AH203:AH266" si="74">SUM(AF203:AG203)</f>
        <v>3636491.5544867073</v>
      </c>
      <c r="AI203" s="411">
        <f t="shared" ref="AI203:AI266" si="75">AF203/Y203</f>
        <v>1277.4773351352176</v>
      </c>
      <c r="AJ203" s="399">
        <f t="shared" ref="AJ203:AJ266" si="76">AH203/Y203</f>
        <v>1359.4360951352178</v>
      </c>
      <c r="AK203" s="412">
        <v>6</v>
      </c>
      <c r="AL203" s="412">
        <v>6</v>
      </c>
    </row>
    <row r="204" spans="1:38">
      <c r="A204" s="397">
        <v>620</v>
      </c>
      <c r="B204" s="398" t="s">
        <v>228</v>
      </c>
      <c r="C204" s="420">
        <v>2359</v>
      </c>
      <c r="D204" s="441">
        <f t="shared" si="62"/>
        <v>2521861.657505176</v>
      </c>
      <c r="E204" s="535">
        <v>468476.43361810962</v>
      </c>
      <c r="F204" s="400">
        <v>2990338.0911232857</v>
      </c>
      <c r="G204" s="400">
        <v>962297.04346247751</v>
      </c>
      <c r="H204" s="404">
        <f t="shared" si="63"/>
        <v>3952635.1345857633</v>
      </c>
      <c r="I204" s="427">
        <v>449168.83703626262</v>
      </c>
      <c r="J204" s="405">
        <f t="shared" si="64"/>
        <v>4401803.9716220256</v>
      </c>
      <c r="K204" s="429">
        <v>305419</v>
      </c>
      <c r="L204" s="414">
        <f t="shared" si="65"/>
        <v>4707222.9716220256</v>
      </c>
      <c r="M204" s="431">
        <v>-33254.694899999995</v>
      </c>
      <c r="N204" s="405">
        <f t="shared" si="66"/>
        <v>4673968.2767220261</v>
      </c>
      <c r="O204" s="411">
        <f t="shared" si="60"/>
        <v>1995.4315267579591</v>
      </c>
      <c r="P204" s="399">
        <f t="shared" si="61"/>
        <v>1981.3345810606299</v>
      </c>
      <c r="Q204" s="412">
        <v>18</v>
      </c>
      <c r="R204" s="412">
        <v>18</v>
      </c>
      <c r="S204" s="452">
        <f t="shared" si="67"/>
        <v>928264.06184159219</v>
      </c>
      <c r="T204" s="416">
        <f t="shared" si="68"/>
        <v>0.24564015751510951</v>
      </c>
      <c r="U204" s="454">
        <f t="shared" si="69"/>
        <v>407.63366550567616</v>
      </c>
      <c r="V204" s="627">
        <f t="shared" si="70"/>
        <v>407.63366550567616</v>
      </c>
      <c r="W204" s="397">
        <v>620</v>
      </c>
      <c r="X204" s="398" t="s">
        <v>228</v>
      </c>
      <c r="Y204" s="400">
        <v>2380</v>
      </c>
      <c r="Z204" s="400">
        <v>2287524.8755971836</v>
      </c>
      <c r="AA204" s="400">
        <v>795721.41825120139</v>
      </c>
      <c r="AB204" s="404">
        <f t="shared" si="71"/>
        <v>3083246.2938483851</v>
      </c>
      <c r="AC204" s="400">
        <v>591004.61593204807</v>
      </c>
      <c r="AD204" s="399">
        <f t="shared" si="72"/>
        <v>3674250.9097804334</v>
      </c>
      <c r="AE204" s="401">
        <v>104708</v>
      </c>
      <c r="AF204" s="411">
        <f t="shared" si="73"/>
        <v>3778958.9097804334</v>
      </c>
      <c r="AG204" s="399">
        <v>-36172.183500000006</v>
      </c>
      <c r="AH204" s="399">
        <f t="shared" si="74"/>
        <v>3742786.7262804336</v>
      </c>
      <c r="AI204" s="411">
        <f t="shared" si="75"/>
        <v>1587.7978612522829</v>
      </c>
      <c r="AJ204" s="399">
        <f t="shared" si="76"/>
        <v>1572.5994648237115</v>
      </c>
      <c r="AK204" s="412">
        <v>18</v>
      </c>
      <c r="AL204" s="412">
        <v>18</v>
      </c>
    </row>
    <row r="205" spans="1:38">
      <c r="A205" s="397">
        <v>623</v>
      </c>
      <c r="B205" s="398" t="s">
        <v>229</v>
      </c>
      <c r="C205" s="420">
        <v>2108</v>
      </c>
      <c r="D205" s="441">
        <f t="shared" si="62"/>
        <v>1324951.8258277392</v>
      </c>
      <c r="E205" s="535">
        <v>208150.92100062041</v>
      </c>
      <c r="F205" s="400">
        <v>1533102.7468283596</v>
      </c>
      <c r="G205" s="400">
        <v>-49426.714111726942</v>
      </c>
      <c r="H205" s="404">
        <f t="shared" si="63"/>
        <v>1483676.0327166326</v>
      </c>
      <c r="I205" s="427">
        <v>403825.34301499452</v>
      </c>
      <c r="J205" s="405">
        <f t="shared" si="64"/>
        <v>1887501.375731627</v>
      </c>
      <c r="K205" s="429">
        <v>-505943</v>
      </c>
      <c r="L205" s="414">
        <f t="shared" si="65"/>
        <v>1381558.375731627</v>
      </c>
      <c r="M205" s="431">
        <v>-61758.719099999995</v>
      </c>
      <c r="N205" s="405">
        <f t="shared" si="66"/>
        <v>1319799.6566316269</v>
      </c>
      <c r="O205" s="411">
        <f t="shared" si="60"/>
        <v>655.38822378160671</v>
      </c>
      <c r="P205" s="399">
        <f t="shared" si="61"/>
        <v>626.09091870570535</v>
      </c>
      <c r="Q205" s="412">
        <v>10</v>
      </c>
      <c r="R205" s="412">
        <v>10</v>
      </c>
      <c r="S205" s="452">
        <f t="shared" si="67"/>
        <v>78888.641166481189</v>
      </c>
      <c r="T205" s="416">
        <f t="shared" si="68"/>
        <v>6.0559203206494709E-2</v>
      </c>
      <c r="U205" s="454">
        <f t="shared" si="69"/>
        <v>37.130162763502426</v>
      </c>
      <c r="V205" s="627">
        <f t="shared" si="70"/>
        <v>37.130162763502426</v>
      </c>
      <c r="W205" s="397">
        <v>623</v>
      </c>
      <c r="X205" s="398" t="s">
        <v>229</v>
      </c>
      <c r="Y205" s="400">
        <v>2107</v>
      </c>
      <c r="Z205" s="400">
        <v>1417190.0045791981</v>
      </c>
      <c r="AA205" s="400">
        <v>-71486.339083328654</v>
      </c>
      <c r="AB205" s="404">
        <f t="shared" si="71"/>
        <v>1345703.6654958695</v>
      </c>
      <c r="AC205" s="400">
        <v>474537.06906927645</v>
      </c>
      <c r="AD205" s="399">
        <f t="shared" si="72"/>
        <v>1820240.7345651458</v>
      </c>
      <c r="AE205" s="401">
        <v>-517571</v>
      </c>
      <c r="AF205" s="411">
        <f t="shared" si="73"/>
        <v>1302669.7345651458</v>
      </c>
      <c r="AG205" s="399">
        <v>-69349.72</v>
      </c>
      <c r="AH205" s="399">
        <f t="shared" si="74"/>
        <v>1233320.0145651458</v>
      </c>
      <c r="AI205" s="411">
        <f t="shared" si="75"/>
        <v>618.25806101810429</v>
      </c>
      <c r="AJ205" s="399">
        <f t="shared" si="76"/>
        <v>585.3440980375633</v>
      </c>
      <c r="AK205" s="412">
        <v>10</v>
      </c>
      <c r="AL205" s="412">
        <v>10</v>
      </c>
    </row>
    <row r="206" spans="1:38">
      <c r="A206" s="397">
        <v>624</v>
      </c>
      <c r="B206" s="398" t="s">
        <v>230</v>
      </c>
      <c r="C206" s="420">
        <v>5065</v>
      </c>
      <c r="D206" s="441">
        <f t="shared" si="62"/>
        <v>3048005.3732462414</v>
      </c>
      <c r="E206" s="535">
        <v>601708.04566098936</v>
      </c>
      <c r="F206" s="400">
        <v>3649713.4189072307</v>
      </c>
      <c r="G206" s="400">
        <v>914761.63957461121</v>
      </c>
      <c r="H206" s="404">
        <f t="shared" si="63"/>
        <v>4564475.0584818423</v>
      </c>
      <c r="I206" s="427">
        <v>384569.39026934351</v>
      </c>
      <c r="J206" s="405">
        <f t="shared" si="64"/>
        <v>4949044.448751186</v>
      </c>
      <c r="K206" s="429">
        <v>-797862</v>
      </c>
      <c r="L206" s="414">
        <f t="shared" si="65"/>
        <v>4151182.448751186</v>
      </c>
      <c r="M206" s="431">
        <v>-175224.73823999995</v>
      </c>
      <c r="N206" s="405">
        <f t="shared" si="66"/>
        <v>3975957.7105111862</v>
      </c>
      <c r="O206" s="411">
        <f t="shared" si="60"/>
        <v>819.58192472876328</v>
      </c>
      <c r="P206" s="399">
        <f t="shared" si="61"/>
        <v>784.98671480971097</v>
      </c>
      <c r="Q206" s="412">
        <v>8</v>
      </c>
      <c r="R206" s="412">
        <v>8</v>
      </c>
      <c r="S206" s="452">
        <f t="shared" si="67"/>
        <v>164563.78827584255</v>
      </c>
      <c r="T206" s="416">
        <f t="shared" si="68"/>
        <v>4.1279039278921362E-2</v>
      </c>
      <c r="U206" s="454">
        <f t="shared" si="69"/>
        <v>40.488967825237069</v>
      </c>
      <c r="V206" s="627">
        <f t="shared" si="70"/>
        <v>40.488967825237069</v>
      </c>
      <c r="W206" s="397">
        <v>624</v>
      </c>
      <c r="X206" s="398" t="s">
        <v>230</v>
      </c>
      <c r="Y206" s="400">
        <v>5117</v>
      </c>
      <c r="Z206" s="400">
        <v>3035078.780480288</v>
      </c>
      <c r="AA206" s="400">
        <v>1080031.7538383401</v>
      </c>
      <c r="AB206" s="404">
        <f t="shared" si="71"/>
        <v>4115110.5343186278</v>
      </c>
      <c r="AC206" s="400">
        <v>714644.12615671521</v>
      </c>
      <c r="AD206" s="399">
        <f t="shared" si="72"/>
        <v>4829754.6604753435</v>
      </c>
      <c r="AE206" s="401">
        <v>-843136</v>
      </c>
      <c r="AF206" s="411">
        <f t="shared" si="73"/>
        <v>3986618.6604753435</v>
      </c>
      <c r="AG206" s="399">
        <v>-103000.09549999997</v>
      </c>
      <c r="AH206" s="399">
        <f t="shared" si="74"/>
        <v>3883618.5649753436</v>
      </c>
      <c r="AI206" s="411">
        <f t="shared" si="75"/>
        <v>779.09295690352621</v>
      </c>
      <c r="AJ206" s="399">
        <f t="shared" si="76"/>
        <v>758.96395641495872</v>
      </c>
      <c r="AK206" s="412">
        <v>8</v>
      </c>
      <c r="AL206" s="412">
        <v>8</v>
      </c>
    </row>
    <row r="207" spans="1:38">
      <c r="A207" s="397">
        <v>625</v>
      </c>
      <c r="B207" s="398" t="s">
        <v>231</v>
      </c>
      <c r="C207" s="420">
        <v>2980</v>
      </c>
      <c r="D207" s="441">
        <f t="shared" si="62"/>
        <v>2914133.3435730231</v>
      </c>
      <c r="E207" s="535">
        <v>336561.25067553081</v>
      </c>
      <c r="F207" s="400">
        <v>3250694.5942485537</v>
      </c>
      <c r="G207" s="400">
        <v>629014.57954646857</v>
      </c>
      <c r="H207" s="404">
        <f t="shared" si="63"/>
        <v>3879709.1737950221</v>
      </c>
      <c r="I207" s="427">
        <v>390644.18436906219</v>
      </c>
      <c r="J207" s="405">
        <f t="shared" si="64"/>
        <v>4270353.3581640841</v>
      </c>
      <c r="K207" s="429">
        <v>364919</v>
      </c>
      <c r="L207" s="414">
        <f t="shared" si="65"/>
        <v>4635272.3581640841</v>
      </c>
      <c r="M207" s="431">
        <v>-68342.982000000018</v>
      </c>
      <c r="N207" s="405">
        <f t="shared" si="66"/>
        <v>4566929.3761640843</v>
      </c>
      <c r="O207" s="411">
        <f t="shared" si="60"/>
        <v>1555.4605228738537</v>
      </c>
      <c r="P207" s="399">
        <f t="shared" si="61"/>
        <v>1532.5266362966727</v>
      </c>
      <c r="Q207" s="412">
        <v>17</v>
      </c>
      <c r="R207" s="412">
        <v>17</v>
      </c>
      <c r="S207" s="452">
        <f t="shared" si="67"/>
        <v>165896.85979905259</v>
      </c>
      <c r="T207" s="416">
        <f t="shared" si="68"/>
        <v>3.7118577273209712E-2</v>
      </c>
      <c r="U207" s="454">
        <f t="shared" si="69"/>
        <v>61.185866115233921</v>
      </c>
      <c r="V207" s="627">
        <f t="shared" si="70"/>
        <v>61.185866115233921</v>
      </c>
      <c r="W207" s="397">
        <v>625</v>
      </c>
      <c r="X207" s="398" t="s">
        <v>231</v>
      </c>
      <c r="Y207" s="400">
        <v>2991</v>
      </c>
      <c r="Z207" s="400">
        <v>2987253.5644520526</v>
      </c>
      <c r="AA207" s="400">
        <v>581409.5257253584</v>
      </c>
      <c r="AB207" s="404">
        <f t="shared" si="71"/>
        <v>3568663.0901774112</v>
      </c>
      <c r="AC207" s="400">
        <v>557257.40818761988</v>
      </c>
      <c r="AD207" s="399">
        <f t="shared" si="72"/>
        <v>4125920.4983650311</v>
      </c>
      <c r="AE207" s="401">
        <v>343455</v>
      </c>
      <c r="AF207" s="411">
        <f t="shared" si="73"/>
        <v>4469375.4983650316</v>
      </c>
      <c r="AG207" s="399">
        <v>-4570.7769999999873</v>
      </c>
      <c r="AH207" s="399">
        <f t="shared" si="74"/>
        <v>4464804.7213650318</v>
      </c>
      <c r="AI207" s="411">
        <f t="shared" si="75"/>
        <v>1494.2746567586198</v>
      </c>
      <c r="AJ207" s="399">
        <f t="shared" si="76"/>
        <v>1492.7464798946946</v>
      </c>
      <c r="AK207" s="412">
        <v>17</v>
      </c>
      <c r="AL207" s="412">
        <v>17</v>
      </c>
    </row>
    <row r="208" spans="1:38">
      <c r="A208" s="397">
        <v>626</v>
      </c>
      <c r="B208" s="398" t="s">
        <v>232</v>
      </c>
      <c r="C208" s="420">
        <v>4756</v>
      </c>
      <c r="D208" s="441">
        <f t="shared" si="62"/>
        <v>415688.82756149536</v>
      </c>
      <c r="E208" s="535">
        <v>733402.05745792715</v>
      </c>
      <c r="F208" s="400">
        <v>1149090.8850194225</v>
      </c>
      <c r="G208" s="400">
        <v>2275942.0181209282</v>
      </c>
      <c r="H208" s="404">
        <f t="shared" si="63"/>
        <v>3425032.9031403507</v>
      </c>
      <c r="I208" s="427">
        <v>671988.36361297383</v>
      </c>
      <c r="J208" s="405">
        <f t="shared" si="64"/>
        <v>4097021.2667533243</v>
      </c>
      <c r="K208" s="429">
        <v>-74072</v>
      </c>
      <c r="L208" s="414">
        <f t="shared" si="65"/>
        <v>4022949.2667533243</v>
      </c>
      <c r="M208" s="431">
        <v>-15085.463099999994</v>
      </c>
      <c r="N208" s="405">
        <f t="shared" si="66"/>
        <v>4007863.8036533245</v>
      </c>
      <c r="O208" s="411">
        <f t="shared" si="60"/>
        <v>845.86822261423981</v>
      </c>
      <c r="P208" s="399">
        <f t="shared" si="61"/>
        <v>842.69634223156527</v>
      </c>
      <c r="Q208" s="412">
        <v>17</v>
      </c>
      <c r="R208" s="412">
        <v>17</v>
      </c>
      <c r="S208" s="452">
        <f t="shared" si="67"/>
        <v>1429305.005144449</v>
      </c>
      <c r="T208" s="416">
        <f t="shared" si="68"/>
        <v>0.55107981703621534</v>
      </c>
      <c r="U208" s="454">
        <f t="shared" si="69"/>
        <v>309.43714472202157</v>
      </c>
      <c r="V208" s="627">
        <f t="shared" si="70"/>
        <v>309.43714472202157</v>
      </c>
      <c r="W208" s="397">
        <v>626</v>
      </c>
      <c r="X208" s="398" t="s">
        <v>232</v>
      </c>
      <c r="Y208" s="400">
        <v>4835</v>
      </c>
      <c r="Z208" s="400">
        <v>228751.15208917297</v>
      </c>
      <c r="AA208" s="400">
        <v>1603048.7071316787</v>
      </c>
      <c r="AB208" s="404">
        <f t="shared" si="71"/>
        <v>1831799.8592208517</v>
      </c>
      <c r="AC208" s="400">
        <v>957942.40238802379</v>
      </c>
      <c r="AD208" s="399">
        <f t="shared" si="72"/>
        <v>2789742.2616088754</v>
      </c>
      <c r="AE208" s="401">
        <v>-196098</v>
      </c>
      <c r="AF208" s="411">
        <f t="shared" si="73"/>
        <v>2593644.2616088754</v>
      </c>
      <c r="AG208" s="399">
        <v>-6383.3265000000029</v>
      </c>
      <c r="AH208" s="399">
        <f t="shared" si="74"/>
        <v>2587260.9351088754</v>
      </c>
      <c r="AI208" s="411">
        <f t="shared" si="75"/>
        <v>536.43107789221824</v>
      </c>
      <c r="AJ208" s="399">
        <f t="shared" si="76"/>
        <v>535.11084490359372</v>
      </c>
      <c r="AK208" s="412">
        <v>17</v>
      </c>
      <c r="AL208" s="412">
        <v>17</v>
      </c>
    </row>
    <row r="209" spans="1:38">
      <c r="A209" s="397">
        <v>630</v>
      </c>
      <c r="B209" s="398" t="s">
        <v>233</v>
      </c>
      <c r="C209" s="420">
        <v>1646</v>
      </c>
      <c r="D209" s="441">
        <f t="shared" si="62"/>
        <v>2024022.4761017079</v>
      </c>
      <c r="E209" s="535">
        <v>151204.55845324299</v>
      </c>
      <c r="F209" s="400">
        <v>2175227.0345549509</v>
      </c>
      <c r="G209" s="400">
        <v>786986.46574487735</v>
      </c>
      <c r="H209" s="404">
        <f t="shared" si="63"/>
        <v>2962213.5002998281</v>
      </c>
      <c r="I209" s="427">
        <v>211001.95813895692</v>
      </c>
      <c r="J209" s="405">
        <f t="shared" si="64"/>
        <v>3173215.4584387848</v>
      </c>
      <c r="K209" s="429">
        <v>-102723</v>
      </c>
      <c r="L209" s="414">
        <f t="shared" si="65"/>
        <v>3070492.4584387848</v>
      </c>
      <c r="M209" s="431">
        <v>200194.9302</v>
      </c>
      <c r="N209" s="405">
        <f t="shared" si="66"/>
        <v>3270687.3886387846</v>
      </c>
      <c r="O209" s="411">
        <f t="shared" si="60"/>
        <v>1865.4267669737453</v>
      </c>
      <c r="P209" s="399">
        <f t="shared" si="61"/>
        <v>1987.0518764512665</v>
      </c>
      <c r="Q209" s="412">
        <v>17</v>
      </c>
      <c r="R209" s="412">
        <v>17</v>
      </c>
      <c r="S209" s="452">
        <f t="shared" si="67"/>
        <v>521507.12892991491</v>
      </c>
      <c r="T209" s="416">
        <f t="shared" si="68"/>
        <v>0.20459400958199991</v>
      </c>
      <c r="U209" s="454">
        <f t="shared" si="69"/>
        <v>306.41433302336623</v>
      </c>
      <c r="V209" s="627">
        <f t="shared" si="70"/>
        <v>306.41433302336623</v>
      </c>
      <c r="W209" s="397">
        <v>630</v>
      </c>
      <c r="X209" s="398" t="s">
        <v>233</v>
      </c>
      <c r="Y209" s="400">
        <v>1635</v>
      </c>
      <c r="Z209" s="400">
        <v>1875064.4383255248</v>
      </c>
      <c r="AA209" s="400">
        <v>558549.9367131202</v>
      </c>
      <c r="AB209" s="404">
        <f t="shared" si="71"/>
        <v>2433614.3750386452</v>
      </c>
      <c r="AC209" s="400">
        <v>295039.95447022474</v>
      </c>
      <c r="AD209" s="399">
        <f t="shared" si="72"/>
        <v>2728654.3295088699</v>
      </c>
      <c r="AE209" s="401">
        <v>-179669</v>
      </c>
      <c r="AF209" s="411">
        <f t="shared" si="73"/>
        <v>2548985.3295088699</v>
      </c>
      <c r="AG209" s="399">
        <v>190711.72999999998</v>
      </c>
      <c r="AH209" s="399">
        <f t="shared" si="74"/>
        <v>2739697.0595088699</v>
      </c>
      <c r="AI209" s="411">
        <f t="shared" si="75"/>
        <v>1559.0124339503791</v>
      </c>
      <c r="AJ209" s="399">
        <f t="shared" si="76"/>
        <v>1675.655693889217</v>
      </c>
      <c r="AK209" s="412">
        <v>17</v>
      </c>
      <c r="AL209" s="412">
        <v>17</v>
      </c>
    </row>
    <row r="210" spans="1:38">
      <c r="A210" s="397">
        <v>631</v>
      </c>
      <c r="B210" s="398" t="s">
        <v>234</v>
      </c>
      <c r="C210" s="420">
        <v>1930</v>
      </c>
      <c r="D210" s="441">
        <f t="shared" si="62"/>
        <v>633839.46567800897</v>
      </c>
      <c r="E210" s="535">
        <v>249370.76540319063</v>
      </c>
      <c r="F210" s="400">
        <v>883210.2310811996</v>
      </c>
      <c r="G210" s="400">
        <v>671163.83056722127</v>
      </c>
      <c r="H210" s="404">
        <f t="shared" si="63"/>
        <v>1554374.061648421</v>
      </c>
      <c r="I210" s="427">
        <v>172684.47242954324</v>
      </c>
      <c r="J210" s="405">
        <f t="shared" si="64"/>
        <v>1727058.5340779643</v>
      </c>
      <c r="K210" s="429">
        <v>-477151</v>
      </c>
      <c r="L210" s="414">
        <f t="shared" si="65"/>
        <v>1249907.5340779643</v>
      </c>
      <c r="M210" s="431">
        <v>-802354.94319000002</v>
      </c>
      <c r="N210" s="405">
        <f t="shared" si="66"/>
        <v>447552.59088796424</v>
      </c>
      <c r="O210" s="411">
        <f t="shared" si="60"/>
        <v>647.6204839782198</v>
      </c>
      <c r="P210" s="399">
        <f t="shared" si="61"/>
        <v>231.89253413884157</v>
      </c>
      <c r="Q210" s="412">
        <v>2</v>
      </c>
      <c r="R210" s="412">
        <v>2</v>
      </c>
      <c r="S210" s="452">
        <f t="shared" si="67"/>
        <v>304778.20979399933</v>
      </c>
      <c r="T210" s="416">
        <f t="shared" si="68"/>
        <v>0.32247249340708051</v>
      </c>
      <c r="U210" s="454">
        <f t="shared" si="69"/>
        <v>166.14859183152345</v>
      </c>
      <c r="V210" s="627">
        <f t="shared" si="70"/>
        <v>166.14859183152345</v>
      </c>
      <c r="W210" s="397">
        <v>631</v>
      </c>
      <c r="X210" s="398" t="s">
        <v>234</v>
      </c>
      <c r="Y210" s="400">
        <v>1963</v>
      </c>
      <c r="Z210" s="400">
        <v>548526.60717185878</v>
      </c>
      <c r="AA210" s="400">
        <v>593093.59426144965</v>
      </c>
      <c r="AB210" s="404">
        <f t="shared" si="71"/>
        <v>1141620.2014333084</v>
      </c>
      <c r="AC210" s="400">
        <v>333250.12285065651</v>
      </c>
      <c r="AD210" s="399">
        <f t="shared" si="72"/>
        <v>1474870.3242839649</v>
      </c>
      <c r="AE210" s="401">
        <v>-529741</v>
      </c>
      <c r="AF210" s="411">
        <f t="shared" si="73"/>
        <v>945129.32428396493</v>
      </c>
      <c r="AG210" s="399">
        <v>-736320.65210000006</v>
      </c>
      <c r="AH210" s="399">
        <f t="shared" si="74"/>
        <v>208808.67218396487</v>
      </c>
      <c r="AI210" s="411">
        <f t="shared" si="75"/>
        <v>481.47189214669635</v>
      </c>
      <c r="AJ210" s="399">
        <f t="shared" si="76"/>
        <v>106.372222202733</v>
      </c>
      <c r="AK210" s="412">
        <v>2</v>
      </c>
      <c r="AL210" s="412">
        <v>2</v>
      </c>
    </row>
    <row r="211" spans="1:38">
      <c r="A211" s="397">
        <v>635</v>
      </c>
      <c r="B211" s="398" t="s">
        <v>235</v>
      </c>
      <c r="C211" s="420">
        <v>6337</v>
      </c>
      <c r="D211" s="441">
        <f t="shared" si="62"/>
        <v>723262.53981195635</v>
      </c>
      <c r="E211" s="535">
        <v>815740.58937836427</v>
      </c>
      <c r="F211" s="400">
        <v>1539003.1291903206</v>
      </c>
      <c r="G211" s="400">
        <v>2187344.6298287353</v>
      </c>
      <c r="H211" s="404">
        <f t="shared" si="63"/>
        <v>3726347.7590190559</v>
      </c>
      <c r="I211" s="427">
        <v>822417.47027021274</v>
      </c>
      <c r="J211" s="405">
        <f t="shared" si="64"/>
        <v>4548765.2292892691</v>
      </c>
      <c r="K211" s="429">
        <v>-403112</v>
      </c>
      <c r="L211" s="414">
        <f t="shared" si="65"/>
        <v>4145653.2292892691</v>
      </c>
      <c r="M211" s="431">
        <v>-424259.89704000007</v>
      </c>
      <c r="N211" s="405">
        <f t="shared" si="66"/>
        <v>3721393.3322492689</v>
      </c>
      <c r="O211" s="411">
        <f t="shared" si="60"/>
        <v>654.19807942074624</v>
      </c>
      <c r="P211" s="399">
        <f t="shared" si="61"/>
        <v>587.24843494544245</v>
      </c>
      <c r="Q211" s="412">
        <v>6</v>
      </c>
      <c r="R211" s="412">
        <v>6</v>
      </c>
      <c r="S211" s="452">
        <f t="shared" si="67"/>
        <v>518162.53581934888</v>
      </c>
      <c r="T211" s="416">
        <f t="shared" si="68"/>
        <v>0.14284324333405643</v>
      </c>
      <c r="U211" s="454">
        <f t="shared" si="69"/>
        <v>82.669689083591607</v>
      </c>
      <c r="V211" s="627">
        <f t="shared" si="70"/>
        <v>82.669689083591607</v>
      </c>
      <c r="W211" s="397">
        <v>635</v>
      </c>
      <c r="X211" s="398" t="s">
        <v>235</v>
      </c>
      <c r="Y211" s="400">
        <v>6347</v>
      </c>
      <c r="Z211" s="400">
        <v>640905.57954303036</v>
      </c>
      <c r="AA211" s="400">
        <v>2319522.1496603829</v>
      </c>
      <c r="AB211" s="404">
        <f t="shared" si="71"/>
        <v>2960427.7292034132</v>
      </c>
      <c r="AC211" s="400">
        <v>1238742.9642665072</v>
      </c>
      <c r="AD211" s="399">
        <f t="shared" si="72"/>
        <v>4199170.6934699202</v>
      </c>
      <c r="AE211" s="401">
        <v>-571680</v>
      </c>
      <c r="AF211" s="411">
        <f t="shared" si="73"/>
        <v>3627490.6934699202</v>
      </c>
      <c r="AG211" s="399">
        <v>-499696.2551999999</v>
      </c>
      <c r="AH211" s="399">
        <f t="shared" si="74"/>
        <v>3127794.4382699202</v>
      </c>
      <c r="AI211" s="411">
        <f t="shared" si="75"/>
        <v>571.52839033715463</v>
      </c>
      <c r="AJ211" s="399">
        <f t="shared" si="76"/>
        <v>492.79887163540576</v>
      </c>
      <c r="AK211" s="412">
        <v>6</v>
      </c>
      <c r="AL211" s="412">
        <v>6</v>
      </c>
    </row>
    <row r="212" spans="1:38">
      <c r="A212" s="397">
        <v>636</v>
      </c>
      <c r="B212" s="398" t="s">
        <v>236</v>
      </c>
      <c r="C212" s="420">
        <v>8130</v>
      </c>
      <c r="D212" s="441">
        <f t="shared" si="62"/>
        <v>4462193.2737516565</v>
      </c>
      <c r="E212" s="535">
        <v>841645.2348266039</v>
      </c>
      <c r="F212" s="400">
        <v>5303838.5085782604</v>
      </c>
      <c r="G212" s="400">
        <v>3569901.5087429183</v>
      </c>
      <c r="H212" s="404">
        <f t="shared" si="63"/>
        <v>8873740.0173211787</v>
      </c>
      <c r="I212" s="427">
        <v>1266220.4745360564</v>
      </c>
      <c r="J212" s="405">
        <f t="shared" si="64"/>
        <v>10139960.491857234</v>
      </c>
      <c r="K212" s="429">
        <v>-773243</v>
      </c>
      <c r="L212" s="414">
        <f t="shared" si="65"/>
        <v>9366717.4918572344</v>
      </c>
      <c r="M212" s="431">
        <v>875123.55000000028</v>
      </c>
      <c r="N212" s="405">
        <f t="shared" si="66"/>
        <v>10241841.041857235</v>
      </c>
      <c r="O212" s="411">
        <f t="shared" si="60"/>
        <v>1152.1177726761666</v>
      </c>
      <c r="P212" s="399">
        <f t="shared" si="61"/>
        <v>1259.7590457388974</v>
      </c>
      <c r="Q212" s="412">
        <v>2</v>
      </c>
      <c r="R212" s="412">
        <v>2</v>
      </c>
      <c r="S212" s="452">
        <f t="shared" si="67"/>
        <v>-4444.8036311194301</v>
      </c>
      <c r="T212" s="416">
        <f t="shared" si="68"/>
        <v>-4.7430654714616705E-4</v>
      </c>
      <c r="U212" s="454">
        <f t="shared" si="69"/>
        <v>2.8459679805137057</v>
      </c>
      <c r="V212" s="627">
        <f t="shared" si="70"/>
        <v>2.8459679805137057</v>
      </c>
      <c r="W212" s="397">
        <v>636</v>
      </c>
      <c r="X212" s="398" t="s">
        <v>236</v>
      </c>
      <c r="Y212" s="400">
        <v>8154</v>
      </c>
      <c r="Z212" s="400">
        <v>4601948.360474918</v>
      </c>
      <c r="AA212" s="400">
        <v>3741617.3530154377</v>
      </c>
      <c r="AB212" s="404">
        <f t="shared" si="71"/>
        <v>8343565.7134903558</v>
      </c>
      <c r="AC212" s="400">
        <v>1738482.5819979981</v>
      </c>
      <c r="AD212" s="399">
        <f t="shared" si="72"/>
        <v>10082048.295488354</v>
      </c>
      <c r="AE212" s="401">
        <v>-710886</v>
      </c>
      <c r="AF212" s="411">
        <f t="shared" si="73"/>
        <v>9371162.2954883538</v>
      </c>
      <c r="AG212" s="399">
        <v>695546.16899999999</v>
      </c>
      <c r="AH212" s="399">
        <f t="shared" si="74"/>
        <v>10066708.464488354</v>
      </c>
      <c r="AI212" s="411">
        <f t="shared" si="75"/>
        <v>1149.2718046956529</v>
      </c>
      <c r="AJ212" s="399">
        <f t="shared" si="76"/>
        <v>1234.5730272857927</v>
      </c>
      <c r="AK212" s="412">
        <v>2</v>
      </c>
      <c r="AL212" s="412">
        <v>2</v>
      </c>
    </row>
    <row r="213" spans="1:38">
      <c r="A213" s="397">
        <v>638</v>
      </c>
      <c r="B213" s="398" t="s">
        <v>237</v>
      </c>
      <c r="C213" s="420">
        <v>51289</v>
      </c>
      <c r="D213" s="441">
        <f t="shared" si="62"/>
        <v>41906096.083724245</v>
      </c>
      <c r="E213" s="535">
        <v>6146880.3166031707</v>
      </c>
      <c r="F213" s="400">
        <v>48052976.400327414</v>
      </c>
      <c r="G213" s="400">
        <v>-1332980.2912815365</v>
      </c>
      <c r="H213" s="404">
        <f t="shared" si="63"/>
        <v>46719996.109045878</v>
      </c>
      <c r="I213" s="427">
        <v>4697834.1767633315</v>
      </c>
      <c r="J213" s="405">
        <f t="shared" si="64"/>
        <v>51417830.285809211</v>
      </c>
      <c r="K213" s="429">
        <v>232438</v>
      </c>
      <c r="L213" s="414">
        <f t="shared" si="65"/>
        <v>51650268.285809211</v>
      </c>
      <c r="M213" s="431">
        <v>-715817.72586000036</v>
      </c>
      <c r="N213" s="405">
        <f t="shared" si="66"/>
        <v>50934450.559949212</v>
      </c>
      <c r="O213" s="411">
        <f t="shared" si="60"/>
        <v>1007.043777141477</v>
      </c>
      <c r="P213" s="399">
        <f t="shared" si="61"/>
        <v>993.08722260034733</v>
      </c>
      <c r="Q213" s="412">
        <v>1</v>
      </c>
      <c r="R213" s="413">
        <v>34</v>
      </c>
      <c r="S213" s="452">
        <f t="shared" si="67"/>
        <v>5350479.932390213</v>
      </c>
      <c r="T213" s="416">
        <f t="shared" si="68"/>
        <v>0.11556164990536308</v>
      </c>
      <c r="U213" s="454">
        <f t="shared" si="69"/>
        <v>103.31586580834539</v>
      </c>
      <c r="V213" s="627">
        <f t="shared" si="70"/>
        <v>103.31586580834539</v>
      </c>
      <c r="W213" s="397">
        <v>638</v>
      </c>
      <c r="X213" s="398" t="s">
        <v>237</v>
      </c>
      <c r="Y213" s="400">
        <v>51232</v>
      </c>
      <c r="Z213" s="400">
        <v>43948594.709349841</v>
      </c>
      <c r="AA213" s="400">
        <v>-3446951.8996120552</v>
      </c>
      <c r="AB213" s="404">
        <f t="shared" si="71"/>
        <v>40501642.809737787</v>
      </c>
      <c r="AC213" s="400">
        <v>7324920.5436812136</v>
      </c>
      <c r="AD213" s="399">
        <f t="shared" si="72"/>
        <v>47826563.353418998</v>
      </c>
      <c r="AE213" s="401">
        <v>-1526775</v>
      </c>
      <c r="AF213" s="411">
        <f t="shared" si="73"/>
        <v>46299788.353418998</v>
      </c>
      <c r="AG213" s="399">
        <v>-673034.30420999951</v>
      </c>
      <c r="AH213" s="399">
        <f t="shared" si="74"/>
        <v>45626754.049208999</v>
      </c>
      <c r="AI213" s="411">
        <f t="shared" si="75"/>
        <v>903.7279113331316</v>
      </c>
      <c r="AJ213" s="399">
        <f t="shared" si="76"/>
        <v>890.59092069817689</v>
      </c>
      <c r="AK213" s="412">
        <v>1</v>
      </c>
      <c r="AL213" s="413">
        <v>34</v>
      </c>
    </row>
    <row r="214" spans="1:38">
      <c r="A214" s="397">
        <v>678</v>
      </c>
      <c r="B214" s="398" t="s">
        <v>238</v>
      </c>
      <c r="C214" s="420">
        <v>23797</v>
      </c>
      <c r="D214" s="441">
        <f t="shared" si="62"/>
        <v>11207940.703433989</v>
      </c>
      <c r="E214" s="535">
        <v>3473883.8556728405</v>
      </c>
      <c r="F214" s="400">
        <v>14681824.559106829</v>
      </c>
      <c r="G214" s="400">
        <v>2320407.3259541364</v>
      </c>
      <c r="H214" s="404">
        <f t="shared" si="63"/>
        <v>17002231.885060966</v>
      </c>
      <c r="I214" s="427">
        <v>1763154.6539985437</v>
      </c>
      <c r="J214" s="405">
        <f t="shared" si="64"/>
        <v>18765386.539059509</v>
      </c>
      <c r="K214" s="429">
        <v>-270085</v>
      </c>
      <c r="L214" s="414">
        <f t="shared" si="65"/>
        <v>18495301.539059509</v>
      </c>
      <c r="M214" s="431">
        <v>164423.21328000026</v>
      </c>
      <c r="N214" s="405">
        <f t="shared" si="66"/>
        <v>18659724.752339508</v>
      </c>
      <c r="O214" s="411">
        <f t="shared" si="60"/>
        <v>777.2114778778631</v>
      </c>
      <c r="P214" s="399">
        <f t="shared" si="61"/>
        <v>784.12088718491862</v>
      </c>
      <c r="Q214" s="412">
        <v>17</v>
      </c>
      <c r="R214" s="412">
        <v>17</v>
      </c>
      <c r="S214" s="452">
        <f t="shared" si="67"/>
        <v>-4455114.5685502812</v>
      </c>
      <c r="T214" s="416">
        <f t="shared" si="68"/>
        <v>-0.19411911956895089</v>
      </c>
      <c r="U214" s="454">
        <f t="shared" si="69"/>
        <v>-176.15603375798571</v>
      </c>
      <c r="V214" s="627">
        <f t="shared" si="70"/>
        <v>-176.15603375798571</v>
      </c>
      <c r="W214" s="397">
        <v>678</v>
      </c>
      <c r="X214" s="398" t="s">
        <v>238</v>
      </c>
      <c r="Y214" s="400">
        <v>24073</v>
      </c>
      <c r="Z214" s="400">
        <v>12222745.320015851</v>
      </c>
      <c r="AA214" s="400">
        <v>7861808.3314749151</v>
      </c>
      <c r="AB214" s="404">
        <f t="shared" si="71"/>
        <v>20084553.651490767</v>
      </c>
      <c r="AC214" s="400">
        <v>3455085.4561190233</v>
      </c>
      <c r="AD214" s="399">
        <f t="shared" si="72"/>
        <v>23539639.10760979</v>
      </c>
      <c r="AE214" s="401">
        <v>-589223</v>
      </c>
      <c r="AF214" s="411">
        <f t="shared" si="73"/>
        <v>22950416.10760979</v>
      </c>
      <c r="AG214" s="399">
        <v>-6477.89430000016</v>
      </c>
      <c r="AH214" s="399">
        <f t="shared" si="74"/>
        <v>22943938.213309791</v>
      </c>
      <c r="AI214" s="411">
        <f t="shared" si="75"/>
        <v>953.36751163584881</v>
      </c>
      <c r="AJ214" s="399">
        <f t="shared" si="76"/>
        <v>953.09841786689617</v>
      </c>
      <c r="AK214" s="412">
        <v>17</v>
      </c>
      <c r="AL214" s="412">
        <v>17</v>
      </c>
    </row>
    <row r="215" spans="1:38">
      <c r="A215" s="397">
        <v>680</v>
      </c>
      <c r="B215" s="398" t="s">
        <v>239</v>
      </c>
      <c r="C215" s="420">
        <v>25331</v>
      </c>
      <c r="D215" s="441">
        <f t="shared" si="62"/>
        <v>8407939.7907896433</v>
      </c>
      <c r="E215" s="535">
        <v>4131593.1337821502</v>
      </c>
      <c r="F215" s="400">
        <v>12539532.924571794</v>
      </c>
      <c r="G215" s="400">
        <v>1035897.7957934632</v>
      </c>
      <c r="H215" s="404">
        <f t="shared" si="63"/>
        <v>13575430.720365256</v>
      </c>
      <c r="I215" s="427">
        <v>1835957.2626997982</v>
      </c>
      <c r="J215" s="405">
        <f t="shared" si="64"/>
        <v>15411387.983065054</v>
      </c>
      <c r="K215" s="429">
        <v>660493</v>
      </c>
      <c r="L215" s="414">
        <f t="shared" si="65"/>
        <v>16071880.983065054</v>
      </c>
      <c r="M215" s="431">
        <v>-399031.33526999992</v>
      </c>
      <c r="N215" s="405">
        <f t="shared" si="66"/>
        <v>15672849.647795053</v>
      </c>
      <c r="O215" s="411">
        <f t="shared" si="60"/>
        <v>634.47479306245521</v>
      </c>
      <c r="P215" s="399">
        <f t="shared" si="61"/>
        <v>618.72210523844512</v>
      </c>
      <c r="Q215" s="412">
        <v>2</v>
      </c>
      <c r="R215" s="412">
        <v>2</v>
      </c>
      <c r="S215" s="452">
        <f t="shared" si="67"/>
        <v>2185682.1441596951</v>
      </c>
      <c r="T215" s="416">
        <f t="shared" si="68"/>
        <v>0.15739960010049742</v>
      </c>
      <c r="U215" s="454">
        <f t="shared" si="69"/>
        <v>77.735203658824389</v>
      </c>
      <c r="V215" s="627">
        <f t="shared" si="70"/>
        <v>77.735203658824389</v>
      </c>
      <c r="W215" s="397">
        <v>680</v>
      </c>
      <c r="X215" s="398" t="s">
        <v>239</v>
      </c>
      <c r="Y215" s="400">
        <v>24942</v>
      </c>
      <c r="Z215" s="400">
        <v>8462245.9240193814</v>
      </c>
      <c r="AA215" s="400">
        <v>1528490.6635992252</v>
      </c>
      <c r="AB215" s="404">
        <f t="shared" si="71"/>
        <v>9990736.5876186062</v>
      </c>
      <c r="AC215" s="400">
        <v>3428419.251286753</v>
      </c>
      <c r="AD215" s="399">
        <f t="shared" si="72"/>
        <v>13419155.838905359</v>
      </c>
      <c r="AE215" s="401">
        <v>467043</v>
      </c>
      <c r="AF215" s="411">
        <f t="shared" si="73"/>
        <v>13886198.838905359</v>
      </c>
      <c r="AG215" s="399">
        <v>-787828.58049999981</v>
      </c>
      <c r="AH215" s="399">
        <f t="shared" si="74"/>
        <v>13098370.258405359</v>
      </c>
      <c r="AI215" s="411">
        <f t="shared" si="75"/>
        <v>556.73958940363082</v>
      </c>
      <c r="AJ215" s="399">
        <f t="shared" si="76"/>
        <v>525.15316568059336</v>
      </c>
      <c r="AK215" s="412">
        <v>2</v>
      </c>
      <c r="AL215" s="412">
        <v>2</v>
      </c>
    </row>
    <row r="216" spans="1:38">
      <c r="A216" s="397">
        <v>681</v>
      </c>
      <c r="B216" s="398" t="s">
        <v>240</v>
      </c>
      <c r="C216" s="420">
        <v>3297</v>
      </c>
      <c r="D216" s="441">
        <f t="shared" si="62"/>
        <v>625338.37651943648</v>
      </c>
      <c r="E216" s="535">
        <v>404148.53639329114</v>
      </c>
      <c r="F216" s="400">
        <v>1029486.9129127277</v>
      </c>
      <c r="G216" s="400">
        <v>1247306.8850861476</v>
      </c>
      <c r="H216" s="404">
        <f t="shared" si="63"/>
        <v>2276793.7979988754</v>
      </c>
      <c r="I216" s="427">
        <v>604360.36022696877</v>
      </c>
      <c r="J216" s="405">
        <f t="shared" si="64"/>
        <v>2881154.1582258441</v>
      </c>
      <c r="K216" s="429">
        <v>-7956</v>
      </c>
      <c r="L216" s="414">
        <f t="shared" si="65"/>
        <v>2873198.1582258441</v>
      </c>
      <c r="M216" s="431">
        <v>-21586.380899999989</v>
      </c>
      <c r="N216" s="405">
        <f t="shared" si="66"/>
        <v>2851611.7773258444</v>
      </c>
      <c r="O216" s="411">
        <f t="shared" si="60"/>
        <v>871.45834341093246</v>
      </c>
      <c r="P216" s="399">
        <f t="shared" si="61"/>
        <v>864.91106379309804</v>
      </c>
      <c r="Q216" s="412">
        <v>10</v>
      </c>
      <c r="R216" s="412">
        <v>10</v>
      </c>
      <c r="S216" s="452">
        <f t="shared" si="67"/>
        <v>254687.04309218097</v>
      </c>
      <c r="T216" s="416">
        <f t="shared" si="68"/>
        <v>9.726406797367379E-2</v>
      </c>
      <c r="U216" s="454">
        <f t="shared" si="69"/>
        <v>79.889082487817859</v>
      </c>
      <c r="V216" s="627">
        <f t="shared" si="70"/>
        <v>79.889082487817859</v>
      </c>
      <c r="W216" s="397">
        <v>681</v>
      </c>
      <c r="X216" s="398" t="s">
        <v>240</v>
      </c>
      <c r="Y216" s="400">
        <v>3308</v>
      </c>
      <c r="Z216" s="400">
        <v>592690.02997976192</v>
      </c>
      <c r="AA216" s="400">
        <v>1147672.9307255514</v>
      </c>
      <c r="AB216" s="404">
        <f t="shared" si="71"/>
        <v>1740362.9607053134</v>
      </c>
      <c r="AC216" s="400">
        <v>802022.15442834981</v>
      </c>
      <c r="AD216" s="399">
        <f t="shared" si="72"/>
        <v>2542385.1151336632</v>
      </c>
      <c r="AE216" s="401">
        <v>76126</v>
      </c>
      <c r="AF216" s="411">
        <f t="shared" si="73"/>
        <v>2618511.1151336632</v>
      </c>
      <c r="AG216" s="399">
        <v>-61390.263500000001</v>
      </c>
      <c r="AH216" s="399">
        <f t="shared" si="74"/>
        <v>2557120.8516336633</v>
      </c>
      <c r="AI216" s="411">
        <f t="shared" si="75"/>
        <v>791.5692609231146</v>
      </c>
      <c r="AJ216" s="399">
        <f t="shared" si="76"/>
        <v>773.01114015527912</v>
      </c>
      <c r="AK216" s="412">
        <v>10</v>
      </c>
      <c r="AL216" s="412">
        <v>10</v>
      </c>
    </row>
    <row r="217" spans="1:38">
      <c r="A217" s="397">
        <v>683</v>
      </c>
      <c r="B217" s="398" t="s">
        <v>241</v>
      </c>
      <c r="C217" s="420">
        <v>3599</v>
      </c>
      <c r="D217" s="441">
        <f t="shared" si="62"/>
        <v>5205467.3087147241</v>
      </c>
      <c r="E217" s="535">
        <v>459846.05754715548</v>
      </c>
      <c r="F217" s="400">
        <v>5665313.3662618799</v>
      </c>
      <c r="G217" s="400">
        <v>2494155.894444372</v>
      </c>
      <c r="H217" s="404">
        <f t="shared" si="63"/>
        <v>8159469.2607062515</v>
      </c>
      <c r="I217" s="427">
        <v>566751.90975773241</v>
      </c>
      <c r="J217" s="405">
        <f t="shared" si="64"/>
        <v>8726221.170463983</v>
      </c>
      <c r="K217" s="429">
        <v>286024</v>
      </c>
      <c r="L217" s="414">
        <f t="shared" si="65"/>
        <v>9012245.170463983</v>
      </c>
      <c r="M217" s="431">
        <v>33796.438049999997</v>
      </c>
      <c r="N217" s="405">
        <f t="shared" si="66"/>
        <v>9046041.608513983</v>
      </c>
      <c r="O217" s="411">
        <f t="shared" si="60"/>
        <v>2504.0970187452021</v>
      </c>
      <c r="P217" s="399">
        <f t="shared" si="61"/>
        <v>2513.4875266779613</v>
      </c>
      <c r="Q217" s="412">
        <v>19</v>
      </c>
      <c r="R217" s="412">
        <v>19</v>
      </c>
      <c r="S217" s="452">
        <f t="shared" si="67"/>
        <v>623204.20528464951</v>
      </c>
      <c r="T217" s="416">
        <f t="shared" si="68"/>
        <v>7.428789630082909E-2</v>
      </c>
      <c r="U217" s="454">
        <f t="shared" si="69"/>
        <v>185.40134014394926</v>
      </c>
      <c r="V217" s="627">
        <f t="shared" si="70"/>
        <v>185.40134014394926</v>
      </c>
      <c r="W217" s="397">
        <v>683</v>
      </c>
      <c r="X217" s="398" t="s">
        <v>241</v>
      </c>
      <c r="Y217" s="400">
        <v>3618</v>
      </c>
      <c r="Z217" s="400">
        <v>5034075.7574096918</v>
      </c>
      <c r="AA217" s="400">
        <v>2492447.4028989668</v>
      </c>
      <c r="AB217" s="404">
        <f t="shared" si="71"/>
        <v>7526523.1603086591</v>
      </c>
      <c r="AC217" s="400">
        <v>762159.80487067404</v>
      </c>
      <c r="AD217" s="399">
        <f t="shared" si="72"/>
        <v>8288682.9651793335</v>
      </c>
      <c r="AE217" s="401">
        <v>100358</v>
      </c>
      <c r="AF217" s="411">
        <f t="shared" si="73"/>
        <v>8389040.9651793335</v>
      </c>
      <c r="AG217" s="399">
        <v>4807.1965000000491</v>
      </c>
      <c r="AH217" s="399">
        <f t="shared" si="74"/>
        <v>8393848.1616793331</v>
      </c>
      <c r="AI217" s="411">
        <f t="shared" si="75"/>
        <v>2318.6956786012529</v>
      </c>
      <c r="AJ217" s="399">
        <f t="shared" si="76"/>
        <v>2320.0243675177812</v>
      </c>
      <c r="AK217" s="412">
        <v>19</v>
      </c>
      <c r="AL217" s="412">
        <v>19</v>
      </c>
    </row>
    <row r="218" spans="1:38">
      <c r="A218" s="397">
        <v>684</v>
      </c>
      <c r="B218" s="398" t="s">
        <v>242</v>
      </c>
      <c r="C218" s="420">
        <v>38832</v>
      </c>
      <c r="D218" s="441">
        <f t="shared" si="62"/>
        <v>4090843.0701967198</v>
      </c>
      <c r="E218" s="535">
        <v>5647786.8110686876</v>
      </c>
      <c r="F218" s="400">
        <v>9738629.8812654074</v>
      </c>
      <c r="G218" s="400">
        <v>-161403.22700219144</v>
      </c>
      <c r="H218" s="404">
        <f t="shared" si="63"/>
        <v>9577226.6542632151</v>
      </c>
      <c r="I218" s="427">
        <v>4812798.9154429454</v>
      </c>
      <c r="J218" s="405">
        <f t="shared" si="64"/>
        <v>14390025.569706161</v>
      </c>
      <c r="K218" s="429">
        <v>-68721</v>
      </c>
      <c r="L218" s="414">
        <f t="shared" si="65"/>
        <v>14321304.569706161</v>
      </c>
      <c r="M218" s="431">
        <v>-3011356.8102179994</v>
      </c>
      <c r="N218" s="405">
        <f t="shared" si="66"/>
        <v>11309947.759488162</v>
      </c>
      <c r="O218" s="411">
        <f t="shared" si="60"/>
        <v>368.80162159317473</v>
      </c>
      <c r="P218" s="399">
        <f t="shared" si="61"/>
        <v>291.2532900568645</v>
      </c>
      <c r="Q218" s="412">
        <v>4</v>
      </c>
      <c r="R218" s="412">
        <v>4</v>
      </c>
      <c r="S218" s="452">
        <f t="shared" si="67"/>
        <v>3630576.6239953749</v>
      </c>
      <c r="T218" s="416">
        <f t="shared" si="68"/>
        <v>0.33960050638572226</v>
      </c>
      <c r="U218" s="454">
        <f t="shared" si="69"/>
        <v>92.319661634791998</v>
      </c>
      <c r="V218" s="627">
        <f t="shared" si="70"/>
        <v>92.319661634791998</v>
      </c>
      <c r="W218" s="397">
        <v>684</v>
      </c>
      <c r="X218" s="398" t="s">
        <v>242</v>
      </c>
      <c r="Y218" s="400">
        <v>38667</v>
      </c>
      <c r="Z218" s="400">
        <v>5044637.8483541999</v>
      </c>
      <c r="AA218" s="400">
        <v>19300.99825431214</v>
      </c>
      <c r="AB218" s="404">
        <f t="shared" si="71"/>
        <v>5063938.8466085121</v>
      </c>
      <c r="AC218" s="400">
        <v>6994486.0991022736</v>
      </c>
      <c r="AD218" s="399">
        <f t="shared" si="72"/>
        <v>12058424.945710786</v>
      </c>
      <c r="AE218" s="401">
        <v>-1367697</v>
      </c>
      <c r="AF218" s="411">
        <f t="shared" si="73"/>
        <v>10690727.945710786</v>
      </c>
      <c r="AG218" s="399">
        <v>-3097607.6922500003</v>
      </c>
      <c r="AH218" s="399">
        <f t="shared" si="74"/>
        <v>7593120.2534607854</v>
      </c>
      <c r="AI218" s="411">
        <f t="shared" si="75"/>
        <v>276.48195995838273</v>
      </c>
      <c r="AJ218" s="399">
        <f t="shared" si="76"/>
        <v>196.37210679547897</v>
      </c>
      <c r="AK218" s="412">
        <v>4</v>
      </c>
      <c r="AL218" s="412">
        <v>4</v>
      </c>
    </row>
    <row r="219" spans="1:38">
      <c r="A219" s="397">
        <v>686</v>
      </c>
      <c r="B219" s="398" t="s">
        <v>243</v>
      </c>
      <c r="C219" s="420">
        <v>2933</v>
      </c>
      <c r="D219" s="441">
        <f t="shared" si="62"/>
        <v>-196468.01795907813</v>
      </c>
      <c r="E219" s="535">
        <v>332063.83473712724</v>
      </c>
      <c r="F219" s="400">
        <v>135595.81677804911</v>
      </c>
      <c r="G219" s="400">
        <v>1501492.4775961216</v>
      </c>
      <c r="H219" s="404">
        <f t="shared" si="63"/>
        <v>1637088.2943741707</v>
      </c>
      <c r="I219" s="427">
        <v>468986.8722694905</v>
      </c>
      <c r="J219" s="405">
        <f t="shared" si="64"/>
        <v>2106075.1666436614</v>
      </c>
      <c r="K219" s="429">
        <v>727719</v>
      </c>
      <c r="L219" s="414">
        <f t="shared" si="65"/>
        <v>2833794.1666436614</v>
      </c>
      <c r="M219" s="431">
        <v>20469.556560000012</v>
      </c>
      <c r="N219" s="405">
        <f t="shared" si="66"/>
        <v>2854263.7232036614</v>
      </c>
      <c r="O219" s="411">
        <f t="shared" si="60"/>
        <v>966.17598589964587</v>
      </c>
      <c r="P219" s="399">
        <f t="shared" si="61"/>
        <v>973.15503689180412</v>
      </c>
      <c r="Q219" s="412">
        <v>11</v>
      </c>
      <c r="R219" s="412">
        <v>11</v>
      </c>
      <c r="S219" s="452">
        <f t="shared" si="67"/>
        <v>411681.97283850797</v>
      </c>
      <c r="T219" s="416">
        <f t="shared" si="68"/>
        <v>0.16996816823408703</v>
      </c>
      <c r="U219" s="454">
        <f t="shared" si="69"/>
        <v>148.9991323891353</v>
      </c>
      <c r="V219" s="627">
        <f t="shared" si="70"/>
        <v>148.9991323891353</v>
      </c>
      <c r="W219" s="397">
        <v>686</v>
      </c>
      <c r="X219" s="398" t="s">
        <v>243</v>
      </c>
      <c r="Y219" s="400">
        <v>2964</v>
      </c>
      <c r="Z219" s="400">
        <v>-268761.36150721001</v>
      </c>
      <c r="AA219" s="400">
        <v>1397377.5114989683</v>
      </c>
      <c r="AB219" s="404">
        <f t="shared" si="71"/>
        <v>1128616.1499917584</v>
      </c>
      <c r="AC219" s="400">
        <v>666944.04381339496</v>
      </c>
      <c r="AD219" s="399">
        <f t="shared" si="72"/>
        <v>1795560.1938051535</v>
      </c>
      <c r="AE219" s="401">
        <v>626552</v>
      </c>
      <c r="AF219" s="411">
        <f t="shared" si="73"/>
        <v>2422112.1938051535</v>
      </c>
      <c r="AG219" s="399">
        <v>11048.671299999987</v>
      </c>
      <c r="AH219" s="399">
        <f t="shared" si="74"/>
        <v>2433160.8651051535</v>
      </c>
      <c r="AI219" s="411">
        <f t="shared" si="75"/>
        <v>817.17685351051057</v>
      </c>
      <c r="AJ219" s="399">
        <f t="shared" si="76"/>
        <v>820.90447540659704</v>
      </c>
      <c r="AK219" s="412">
        <v>11</v>
      </c>
      <c r="AL219" s="412">
        <v>11</v>
      </c>
    </row>
    <row r="220" spans="1:38">
      <c r="A220" s="397">
        <v>687</v>
      </c>
      <c r="B220" s="398" t="s">
        <v>244</v>
      </c>
      <c r="C220" s="420">
        <v>1424</v>
      </c>
      <c r="D220" s="441">
        <f t="shared" si="62"/>
        <v>862778.59287312278</v>
      </c>
      <c r="E220" s="535">
        <v>221533.18056132414</v>
      </c>
      <c r="F220" s="400">
        <v>1084311.7734344469</v>
      </c>
      <c r="G220" s="400">
        <v>390992.67986900837</v>
      </c>
      <c r="H220" s="404">
        <f t="shared" si="63"/>
        <v>1475304.4533034554</v>
      </c>
      <c r="I220" s="427">
        <v>292693.73938534071</v>
      </c>
      <c r="J220" s="405">
        <f t="shared" si="64"/>
        <v>1767998.1926887962</v>
      </c>
      <c r="K220" s="429">
        <v>308145</v>
      </c>
      <c r="L220" s="414">
        <f t="shared" si="65"/>
        <v>2076143.1926887962</v>
      </c>
      <c r="M220" s="431">
        <v>171607.56089999998</v>
      </c>
      <c r="N220" s="405">
        <f t="shared" si="66"/>
        <v>2247750.7535887961</v>
      </c>
      <c r="O220" s="411">
        <f t="shared" si="60"/>
        <v>1457.9657252028064</v>
      </c>
      <c r="P220" s="399">
        <f t="shared" si="61"/>
        <v>1578.476652801121</v>
      </c>
      <c r="Q220" s="412">
        <v>11</v>
      </c>
      <c r="R220" s="412">
        <v>11</v>
      </c>
      <c r="S220" s="452">
        <f t="shared" si="67"/>
        <v>563313.3618585628</v>
      </c>
      <c r="T220" s="416">
        <f t="shared" si="68"/>
        <v>0.37235738638853999</v>
      </c>
      <c r="U220" s="454">
        <f t="shared" si="69"/>
        <v>433.70720737597276</v>
      </c>
      <c r="V220" s="627">
        <f t="shared" si="70"/>
        <v>433.70720737597276</v>
      </c>
      <c r="W220" s="397">
        <v>687</v>
      </c>
      <c r="X220" s="398" t="s">
        <v>244</v>
      </c>
      <c r="Y220" s="400">
        <v>1477</v>
      </c>
      <c r="Z220" s="400">
        <v>845671.68914788181</v>
      </c>
      <c r="AA220" s="400">
        <v>155652.45034538591</v>
      </c>
      <c r="AB220" s="404">
        <f t="shared" si="71"/>
        <v>1001324.1394932678</v>
      </c>
      <c r="AC220" s="400">
        <v>377030.6913369656</v>
      </c>
      <c r="AD220" s="399">
        <f t="shared" si="72"/>
        <v>1378354.8308302334</v>
      </c>
      <c r="AE220" s="401">
        <v>134475</v>
      </c>
      <c r="AF220" s="411">
        <f t="shared" si="73"/>
        <v>1512829.8308302334</v>
      </c>
      <c r="AG220" s="399">
        <v>211280.22650000002</v>
      </c>
      <c r="AH220" s="399">
        <f t="shared" si="74"/>
        <v>1724110.0573302335</v>
      </c>
      <c r="AI220" s="411">
        <f t="shared" si="75"/>
        <v>1024.2585178268337</v>
      </c>
      <c r="AJ220" s="399">
        <f t="shared" si="76"/>
        <v>1167.3053874950801</v>
      </c>
      <c r="AK220" s="412">
        <v>11</v>
      </c>
      <c r="AL220" s="412">
        <v>11</v>
      </c>
    </row>
    <row r="221" spans="1:38">
      <c r="A221" s="397">
        <v>689</v>
      </c>
      <c r="B221" s="398" t="s">
        <v>245</v>
      </c>
      <c r="C221" s="420">
        <v>3032</v>
      </c>
      <c r="D221" s="441">
        <f t="shared" si="62"/>
        <v>1657583.6969258003</v>
      </c>
      <c r="E221" s="535">
        <v>562105.7144803633</v>
      </c>
      <c r="F221" s="400">
        <v>2219689.4114061636</v>
      </c>
      <c r="G221" s="400">
        <v>-16035.257627000878</v>
      </c>
      <c r="H221" s="404">
        <f t="shared" si="63"/>
        <v>2203654.1537791626</v>
      </c>
      <c r="I221" s="427">
        <v>427984.56900290214</v>
      </c>
      <c r="J221" s="405">
        <f t="shared" si="64"/>
        <v>2631638.7227820647</v>
      </c>
      <c r="K221" s="429">
        <v>32441</v>
      </c>
      <c r="L221" s="414">
        <f t="shared" si="65"/>
        <v>2664079.7227820647</v>
      </c>
      <c r="M221" s="431">
        <v>-4533.9734400000016</v>
      </c>
      <c r="N221" s="405">
        <f t="shared" si="66"/>
        <v>2659545.7493420648</v>
      </c>
      <c r="O221" s="411">
        <f t="shared" si="60"/>
        <v>878.65426213128785</v>
      </c>
      <c r="P221" s="399">
        <f t="shared" si="61"/>
        <v>877.15888830543031</v>
      </c>
      <c r="Q221" s="412">
        <v>9</v>
      </c>
      <c r="R221" s="412">
        <v>9</v>
      </c>
      <c r="S221" s="452">
        <f t="shared" si="67"/>
        <v>322283.38100865996</v>
      </c>
      <c r="T221" s="416">
        <f t="shared" si="68"/>
        <v>0.13762229245118726</v>
      </c>
      <c r="U221" s="454">
        <f t="shared" si="69"/>
        <v>121.52644390516286</v>
      </c>
      <c r="V221" s="627">
        <f t="shared" si="70"/>
        <v>121.52644390516286</v>
      </c>
      <c r="W221" s="397">
        <v>689</v>
      </c>
      <c r="X221" s="398" t="s">
        <v>245</v>
      </c>
      <c r="Y221" s="400">
        <v>3093</v>
      </c>
      <c r="Z221" s="400">
        <v>1685898.1065002889</v>
      </c>
      <c r="AA221" s="400">
        <v>-20773.005539406837</v>
      </c>
      <c r="AB221" s="404">
        <f t="shared" si="71"/>
        <v>1665125.1009608821</v>
      </c>
      <c r="AC221" s="400">
        <v>588431.24081252282</v>
      </c>
      <c r="AD221" s="399">
        <f t="shared" si="72"/>
        <v>2253556.3417734047</v>
      </c>
      <c r="AE221" s="401">
        <v>88240</v>
      </c>
      <c r="AF221" s="411">
        <f t="shared" si="73"/>
        <v>2341796.3417734047</v>
      </c>
      <c r="AG221" s="399">
        <v>3325.6342999999979</v>
      </c>
      <c r="AH221" s="399">
        <f t="shared" si="74"/>
        <v>2345121.9760734048</v>
      </c>
      <c r="AI221" s="411">
        <f t="shared" si="75"/>
        <v>757.12781822612499</v>
      </c>
      <c r="AJ221" s="399">
        <f t="shared" si="76"/>
        <v>758.20303138487066</v>
      </c>
      <c r="AK221" s="412">
        <v>9</v>
      </c>
      <c r="AL221" s="412">
        <v>9</v>
      </c>
    </row>
    <row r="222" spans="1:38">
      <c r="A222" s="397">
        <v>691</v>
      </c>
      <c r="B222" s="398" t="s">
        <v>246</v>
      </c>
      <c r="C222" s="420">
        <v>2598</v>
      </c>
      <c r="D222" s="441">
        <f t="shared" si="62"/>
        <v>2192402.6398613816</v>
      </c>
      <c r="E222" s="535">
        <v>265274.77968989022</v>
      </c>
      <c r="F222" s="400">
        <v>2457677.4195512719</v>
      </c>
      <c r="G222" s="400">
        <v>1709206.5134250734</v>
      </c>
      <c r="H222" s="404">
        <f t="shared" si="63"/>
        <v>4166883.9329763455</v>
      </c>
      <c r="I222" s="427">
        <v>450838.86556364619</v>
      </c>
      <c r="J222" s="405">
        <f t="shared" si="64"/>
        <v>4617722.7985399915</v>
      </c>
      <c r="K222" s="429">
        <v>88157</v>
      </c>
      <c r="L222" s="414">
        <f t="shared" si="65"/>
        <v>4705879.7985399915</v>
      </c>
      <c r="M222" s="431">
        <v>-31671.138000000006</v>
      </c>
      <c r="N222" s="405">
        <f t="shared" si="66"/>
        <v>4674208.6605399912</v>
      </c>
      <c r="O222" s="411">
        <f t="shared" si="60"/>
        <v>1811.3471126019983</v>
      </c>
      <c r="P222" s="399">
        <f t="shared" si="61"/>
        <v>1799.1565283063862</v>
      </c>
      <c r="Q222" s="412">
        <v>17</v>
      </c>
      <c r="R222" s="412">
        <v>17</v>
      </c>
      <c r="S222" s="452">
        <f t="shared" si="67"/>
        <v>107066.85250589252</v>
      </c>
      <c r="T222" s="416">
        <f t="shared" si="68"/>
        <v>2.3281410607975322E-2</v>
      </c>
      <c r="U222" s="454">
        <f t="shared" si="69"/>
        <v>66.729151284054979</v>
      </c>
      <c r="V222" s="627">
        <f t="shared" si="70"/>
        <v>66.729151284054979</v>
      </c>
      <c r="W222" s="397">
        <v>691</v>
      </c>
      <c r="X222" s="398" t="s">
        <v>246</v>
      </c>
      <c r="Y222" s="400">
        <v>2636</v>
      </c>
      <c r="Z222" s="400">
        <v>2304027.0553501127</v>
      </c>
      <c r="AA222" s="400">
        <v>1708881.6675977139</v>
      </c>
      <c r="AB222" s="404">
        <f t="shared" si="71"/>
        <v>4012908.7229478266</v>
      </c>
      <c r="AC222" s="400">
        <v>641849.22308627202</v>
      </c>
      <c r="AD222" s="399">
        <f t="shared" si="72"/>
        <v>4654757.946034099</v>
      </c>
      <c r="AE222" s="401">
        <v>-55945</v>
      </c>
      <c r="AF222" s="411">
        <f t="shared" si="73"/>
        <v>4598812.946034099</v>
      </c>
      <c r="AG222" s="399">
        <v>-21987.013499999986</v>
      </c>
      <c r="AH222" s="399">
        <f t="shared" si="74"/>
        <v>4576825.9325340986</v>
      </c>
      <c r="AI222" s="411">
        <f t="shared" si="75"/>
        <v>1744.6179613179434</v>
      </c>
      <c r="AJ222" s="399">
        <f t="shared" si="76"/>
        <v>1736.276909155576</v>
      </c>
      <c r="AK222" s="412">
        <v>17</v>
      </c>
      <c r="AL222" s="412">
        <v>17</v>
      </c>
    </row>
    <row r="223" spans="1:38">
      <c r="A223" s="397">
        <v>694</v>
      </c>
      <c r="B223" s="398" t="s">
        <v>247</v>
      </c>
      <c r="C223" s="420">
        <v>28483</v>
      </c>
      <c r="D223" s="441">
        <f t="shared" si="62"/>
        <v>2558572.226340469</v>
      </c>
      <c r="E223" s="535">
        <v>4725635.6239496404</v>
      </c>
      <c r="F223" s="400">
        <v>7284207.8502901094</v>
      </c>
      <c r="G223" s="400">
        <v>-13347.523178397396</v>
      </c>
      <c r="H223" s="404">
        <f t="shared" si="63"/>
        <v>7270860.3271117117</v>
      </c>
      <c r="I223" s="427">
        <v>2431571.3610098162</v>
      </c>
      <c r="J223" s="405">
        <f t="shared" si="64"/>
        <v>9702431.6881215274</v>
      </c>
      <c r="K223" s="429">
        <v>1832447</v>
      </c>
      <c r="L223" s="414">
        <f t="shared" si="65"/>
        <v>11534878.688121527</v>
      </c>
      <c r="M223" s="431">
        <v>352433.08985999995</v>
      </c>
      <c r="N223" s="405">
        <f t="shared" si="66"/>
        <v>11887311.777981527</v>
      </c>
      <c r="O223" s="411">
        <f t="shared" si="60"/>
        <v>404.97414907564257</v>
      </c>
      <c r="P223" s="399">
        <f t="shared" si="61"/>
        <v>417.34760306082671</v>
      </c>
      <c r="Q223" s="412">
        <v>5</v>
      </c>
      <c r="R223" s="412">
        <v>5</v>
      </c>
      <c r="S223" s="452">
        <f t="shared" si="67"/>
        <v>3261404.1026449939</v>
      </c>
      <c r="T223" s="416">
        <f t="shared" si="68"/>
        <v>0.39420005089157406</v>
      </c>
      <c r="U223" s="454">
        <f t="shared" si="69"/>
        <v>113.13053605661071</v>
      </c>
      <c r="V223" s="627">
        <f t="shared" si="70"/>
        <v>113.13053605661071</v>
      </c>
      <c r="W223" s="397">
        <v>694</v>
      </c>
      <c r="X223" s="398" t="s">
        <v>247</v>
      </c>
      <c r="Y223" s="400">
        <v>28349</v>
      </c>
      <c r="Z223" s="400">
        <v>2737876.66689499</v>
      </c>
      <c r="AA223" s="400">
        <v>767934.28666146309</v>
      </c>
      <c r="AB223" s="404">
        <f t="shared" si="71"/>
        <v>3505810.9535564529</v>
      </c>
      <c r="AC223" s="400">
        <v>4263642.6319200806</v>
      </c>
      <c r="AD223" s="399">
        <f t="shared" si="72"/>
        <v>7769453.5854765335</v>
      </c>
      <c r="AE223" s="401">
        <v>504021</v>
      </c>
      <c r="AF223" s="411">
        <f t="shared" si="73"/>
        <v>8273474.5854765335</v>
      </c>
      <c r="AG223" s="399">
        <v>277320.07349999994</v>
      </c>
      <c r="AH223" s="399">
        <f t="shared" si="74"/>
        <v>8550794.6589765325</v>
      </c>
      <c r="AI223" s="411">
        <f t="shared" si="75"/>
        <v>291.84361301903186</v>
      </c>
      <c r="AJ223" s="399">
        <f t="shared" si="76"/>
        <v>301.62597125036274</v>
      </c>
      <c r="AK223" s="412">
        <v>5</v>
      </c>
      <c r="AL223" s="412">
        <v>5</v>
      </c>
    </row>
    <row r="224" spans="1:38">
      <c r="A224" s="397">
        <v>697</v>
      </c>
      <c r="B224" s="398" t="s">
        <v>248</v>
      </c>
      <c r="C224" s="420">
        <v>1164</v>
      </c>
      <c r="D224" s="441">
        <f t="shared" si="62"/>
        <v>228864.48248976521</v>
      </c>
      <c r="E224" s="535">
        <v>161738.93374430249</v>
      </c>
      <c r="F224" s="400">
        <v>390603.4162340677</v>
      </c>
      <c r="G224" s="400">
        <v>470743.01446988579</v>
      </c>
      <c r="H224" s="404">
        <f t="shared" si="63"/>
        <v>861346.43070395349</v>
      </c>
      <c r="I224" s="427">
        <v>216304.49954585079</v>
      </c>
      <c r="J224" s="405">
        <f t="shared" si="64"/>
        <v>1077650.9302498042</v>
      </c>
      <c r="K224" s="429">
        <v>-197982</v>
      </c>
      <c r="L224" s="414">
        <f t="shared" si="65"/>
        <v>879668.93024980417</v>
      </c>
      <c r="M224" s="431">
        <v>17135.752560000001</v>
      </c>
      <c r="N224" s="405">
        <f t="shared" si="66"/>
        <v>896804.68280980422</v>
      </c>
      <c r="O224" s="411">
        <f t="shared" si="60"/>
        <v>755.7293215204503</v>
      </c>
      <c r="P224" s="399">
        <f t="shared" si="61"/>
        <v>770.45075842766687</v>
      </c>
      <c r="Q224" s="412">
        <v>18</v>
      </c>
      <c r="R224" s="412">
        <v>18</v>
      </c>
      <c r="S224" s="452">
        <f t="shared" si="67"/>
        <v>132692.57991599478</v>
      </c>
      <c r="T224" s="416">
        <f t="shared" si="68"/>
        <v>0.17763959977674931</v>
      </c>
      <c r="U224" s="454">
        <f t="shared" si="69"/>
        <v>119.46326501805731</v>
      </c>
      <c r="V224" s="627">
        <f t="shared" si="70"/>
        <v>119.46326501805731</v>
      </c>
      <c r="W224" s="397">
        <v>697</v>
      </c>
      <c r="X224" s="398" t="s">
        <v>248</v>
      </c>
      <c r="Y224" s="400">
        <v>1174</v>
      </c>
      <c r="Z224" s="400">
        <v>227446.70746333513</v>
      </c>
      <c r="AA224" s="400">
        <v>419727.00138191832</v>
      </c>
      <c r="AB224" s="404">
        <f t="shared" si="71"/>
        <v>647173.70884525345</v>
      </c>
      <c r="AC224" s="400">
        <v>289700.64148855588</v>
      </c>
      <c r="AD224" s="399">
        <f t="shared" si="72"/>
        <v>936874.35033380939</v>
      </c>
      <c r="AE224" s="401">
        <v>-189898</v>
      </c>
      <c r="AF224" s="411">
        <f t="shared" si="73"/>
        <v>746976.35033380939</v>
      </c>
      <c r="AG224" s="399">
        <v>27550.752400000005</v>
      </c>
      <c r="AH224" s="399">
        <f t="shared" si="74"/>
        <v>774527.10273380938</v>
      </c>
      <c r="AI224" s="411">
        <f t="shared" si="75"/>
        <v>636.26605650239298</v>
      </c>
      <c r="AJ224" s="399">
        <f t="shared" si="76"/>
        <v>659.73347762675417</v>
      </c>
      <c r="AK224" s="412">
        <v>18</v>
      </c>
      <c r="AL224" s="412">
        <v>18</v>
      </c>
    </row>
    <row r="225" spans="1:38">
      <c r="A225" s="397">
        <v>698</v>
      </c>
      <c r="B225" s="398" t="s">
        <v>249</v>
      </c>
      <c r="C225" s="420">
        <v>65286</v>
      </c>
      <c r="D225" s="441">
        <f t="shared" si="62"/>
        <v>-8116814.5094760321</v>
      </c>
      <c r="E225" s="535">
        <v>9545431.2875446677</v>
      </c>
      <c r="F225" s="400">
        <v>1428616.7780686356</v>
      </c>
      <c r="G225" s="400">
        <v>16341024.103923395</v>
      </c>
      <c r="H225" s="404">
        <f t="shared" si="63"/>
        <v>17769640.881992031</v>
      </c>
      <c r="I225" s="427">
        <v>5061599.6381251086</v>
      </c>
      <c r="J225" s="405">
        <f t="shared" si="64"/>
        <v>22831240.520117141</v>
      </c>
      <c r="K225" s="429">
        <v>-1296888</v>
      </c>
      <c r="L225" s="414">
        <f t="shared" si="65"/>
        <v>21534352.520117141</v>
      </c>
      <c r="M225" s="431">
        <v>-5623092.201857999</v>
      </c>
      <c r="N225" s="405">
        <f t="shared" si="66"/>
        <v>15911260.318259142</v>
      </c>
      <c r="O225" s="411">
        <f t="shared" si="60"/>
        <v>329.8464068884162</v>
      </c>
      <c r="P225" s="399">
        <f t="shared" si="61"/>
        <v>243.71626869863587</v>
      </c>
      <c r="Q225" s="412">
        <v>19</v>
      </c>
      <c r="R225" s="412">
        <v>19</v>
      </c>
      <c r="S225" s="452">
        <f t="shared" si="67"/>
        <v>7807853.1591339037</v>
      </c>
      <c r="T225" s="416">
        <f t="shared" si="68"/>
        <v>0.56881605089548648</v>
      </c>
      <c r="U225" s="454">
        <f t="shared" si="69"/>
        <v>117.14788111196563</v>
      </c>
      <c r="V225" s="627">
        <f t="shared" si="70"/>
        <v>117.14788111196563</v>
      </c>
      <c r="W225" s="397">
        <v>698</v>
      </c>
      <c r="X225" s="398" t="s">
        <v>249</v>
      </c>
      <c r="Y225" s="400">
        <v>64535</v>
      </c>
      <c r="Z225" s="400">
        <v>-9270431.3875946775</v>
      </c>
      <c r="AA225" s="400">
        <v>16703201.161491858</v>
      </c>
      <c r="AB225" s="404">
        <f t="shared" si="71"/>
        <v>7432769.7738971803</v>
      </c>
      <c r="AC225" s="400">
        <v>9664295.5870860573</v>
      </c>
      <c r="AD225" s="399">
        <f t="shared" si="72"/>
        <v>17097065.360983238</v>
      </c>
      <c r="AE225" s="401">
        <v>-3370566</v>
      </c>
      <c r="AF225" s="411">
        <f t="shared" si="73"/>
        <v>13726499.360983238</v>
      </c>
      <c r="AG225" s="399">
        <v>-5583293.9449100001</v>
      </c>
      <c r="AH225" s="399">
        <f t="shared" si="74"/>
        <v>8143205.4160732375</v>
      </c>
      <c r="AI225" s="411">
        <f t="shared" si="75"/>
        <v>212.69852577645057</v>
      </c>
      <c r="AJ225" s="399">
        <f t="shared" si="76"/>
        <v>126.18277548730515</v>
      </c>
      <c r="AK225" s="412">
        <v>19</v>
      </c>
      <c r="AL225" s="412">
        <v>19</v>
      </c>
    </row>
    <row r="226" spans="1:38">
      <c r="A226" s="397">
        <v>700</v>
      </c>
      <c r="B226" s="398" t="s">
        <v>250</v>
      </c>
      <c r="C226" s="420">
        <v>4758</v>
      </c>
      <c r="D226" s="441">
        <f t="shared" si="62"/>
        <v>661956.01465705119</v>
      </c>
      <c r="E226" s="535">
        <v>681027.72158227314</v>
      </c>
      <c r="F226" s="400">
        <v>1342983.7362393243</v>
      </c>
      <c r="G226" s="400">
        <v>762694.67328342842</v>
      </c>
      <c r="H226" s="404">
        <f t="shared" si="63"/>
        <v>2105678.4095227527</v>
      </c>
      <c r="I226" s="427">
        <v>483683.03751327883</v>
      </c>
      <c r="J226" s="405">
        <f t="shared" si="64"/>
        <v>2589361.4470360316</v>
      </c>
      <c r="K226" s="429">
        <v>-1009065</v>
      </c>
      <c r="L226" s="414">
        <f t="shared" si="65"/>
        <v>1580296.4470360316</v>
      </c>
      <c r="M226" s="431">
        <v>-33521.399219999978</v>
      </c>
      <c r="N226" s="405">
        <f t="shared" si="66"/>
        <v>1546775.0478160316</v>
      </c>
      <c r="O226" s="411">
        <f t="shared" si="60"/>
        <v>332.13460425305414</v>
      </c>
      <c r="P226" s="399">
        <f t="shared" si="61"/>
        <v>325.08933329466828</v>
      </c>
      <c r="Q226" s="412">
        <v>9</v>
      </c>
      <c r="R226" s="412">
        <v>9</v>
      </c>
      <c r="S226" s="452">
        <f t="shared" si="67"/>
        <v>642576.01454184065</v>
      </c>
      <c r="T226" s="416">
        <f t="shared" si="68"/>
        <v>0.68525329327920059</v>
      </c>
      <c r="U226" s="454">
        <f t="shared" si="69"/>
        <v>138.47073963219685</v>
      </c>
      <c r="V226" s="627">
        <f t="shared" si="70"/>
        <v>138.47073963219685</v>
      </c>
      <c r="W226" s="397">
        <v>700</v>
      </c>
      <c r="X226" s="398" t="s">
        <v>250</v>
      </c>
      <c r="Y226" s="400">
        <v>4842</v>
      </c>
      <c r="Z226" s="400">
        <v>760758.20771752845</v>
      </c>
      <c r="AA226" s="400">
        <v>501513.01053437561</v>
      </c>
      <c r="AB226" s="404">
        <f t="shared" si="71"/>
        <v>1262271.218251904</v>
      </c>
      <c r="AC226" s="400">
        <v>790539.21424228686</v>
      </c>
      <c r="AD226" s="399">
        <f t="shared" si="72"/>
        <v>2052810.432494191</v>
      </c>
      <c r="AE226" s="401">
        <v>-1115090</v>
      </c>
      <c r="AF226" s="411">
        <f t="shared" si="73"/>
        <v>937720.43249419099</v>
      </c>
      <c r="AG226" s="399">
        <v>-14169.4087</v>
      </c>
      <c r="AH226" s="399">
        <f t="shared" si="74"/>
        <v>923551.02379419096</v>
      </c>
      <c r="AI226" s="411">
        <f t="shared" si="75"/>
        <v>193.66386462085728</v>
      </c>
      <c r="AJ226" s="399">
        <f t="shared" si="76"/>
        <v>190.73751007728023</v>
      </c>
      <c r="AK226" s="412">
        <v>9</v>
      </c>
      <c r="AL226" s="412">
        <v>9</v>
      </c>
    </row>
    <row r="227" spans="1:38">
      <c r="A227" s="397">
        <v>702</v>
      </c>
      <c r="B227" s="398" t="s">
        <v>251</v>
      </c>
      <c r="C227" s="420">
        <v>4124</v>
      </c>
      <c r="D227" s="441">
        <f t="shared" si="62"/>
        <v>734724.77850043634</v>
      </c>
      <c r="E227" s="535">
        <v>651426.24854725832</v>
      </c>
      <c r="F227" s="400">
        <v>1386151.0270476947</v>
      </c>
      <c r="G227" s="400">
        <v>1250068.6094061672</v>
      </c>
      <c r="H227" s="404">
        <f t="shared" si="63"/>
        <v>2636219.6364538618</v>
      </c>
      <c r="I227" s="427">
        <v>619531.93551567639</v>
      </c>
      <c r="J227" s="405">
        <f t="shared" si="64"/>
        <v>3255751.571969538</v>
      </c>
      <c r="K227" s="429">
        <v>-831821</v>
      </c>
      <c r="L227" s="414">
        <f t="shared" si="65"/>
        <v>2423930.571969538</v>
      </c>
      <c r="M227" s="431">
        <v>9001.2707999999984</v>
      </c>
      <c r="N227" s="405">
        <f t="shared" si="66"/>
        <v>2432931.8427695381</v>
      </c>
      <c r="O227" s="411">
        <f t="shared" si="60"/>
        <v>587.76202036118764</v>
      </c>
      <c r="P227" s="399">
        <f t="shared" si="61"/>
        <v>589.94467574431087</v>
      </c>
      <c r="Q227" s="412">
        <v>6</v>
      </c>
      <c r="R227" s="412">
        <v>6</v>
      </c>
      <c r="S227" s="452">
        <f t="shared" si="67"/>
        <v>555820.96020069486</v>
      </c>
      <c r="T227" s="416">
        <f t="shared" si="68"/>
        <v>0.29753123515830998</v>
      </c>
      <c r="U227" s="454">
        <f t="shared" si="69"/>
        <v>133.67606708728312</v>
      </c>
      <c r="V227" s="627">
        <f t="shared" si="70"/>
        <v>133.67606708728312</v>
      </c>
      <c r="W227" s="397">
        <v>702</v>
      </c>
      <c r="X227" s="398" t="s">
        <v>251</v>
      </c>
      <c r="Y227" s="400">
        <v>4114</v>
      </c>
      <c r="Z227" s="400">
        <v>629007.67451463477</v>
      </c>
      <c r="AA227" s="400">
        <v>1165825.8508979406</v>
      </c>
      <c r="AB227" s="404">
        <f t="shared" si="71"/>
        <v>1794833.5254125753</v>
      </c>
      <c r="AC227" s="400">
        <v>897669.0863562678</v>
      </c>
      <c r="AD227" s="399">
        <f t="shared" si="72"/>
        <v>2692502.6117688431</v>
      </c>
      <c r="AE227" s="401">
        <v>-824393</v>
      </c>
      <c r="AF227" s="411">
        <f t="shared" si="73"/>
        <v>1868109.6117688431</v>
      </c>
      <c r="AG227" s="399">
        <v>-2048.9689999999973</v>
      </c>
      <c r="AH227" s="399">
        <f t="shared" si="74"/>
        <v>1866060.6427688431</v>
      </c>
      <c r="AI227" s="411">
        <f t="shared" si="75"/>
        <v>454.08595327390452</v>
      </c>
      <c r="AJ227" s="399">
        <f t="shared" si="76"/>
        <v>453.58790538863468</v>
      </c>
      <c r="AK227" s="412">
        <v>6</v>
      </c>
      <c r="AL227" s="412">
        <v>6</v>
      </c>
    </row>
    <row r="228" spans="1:38">
      <c r="A228" s="397">
        <v>704</v>
      </c>
      <c r="B228" s="398" t="s">
        <v>252</v>
      </c>
      <c r="C228" s="420">
        <v>6436</v>
      </c>
      <c r="D228" s="441">
        <f t="shared" si="62"/>
        <v>4387156.5506148152</v>
      </c>
      <c r="E228" s="535">
        <v>522586.22055994696</v>
      </c>
      <c r="F228" s="400">
        <v>4909742.7711747624</v>
      </c>
      <c r="G228" s="400">
        <v>1141622.431121482</v>
      </c>
      <c r="H228" s="404">
        <f t="shared" si="63"/>
        <v>6051365.202296244</v>
      </c>
      <c r="I228" s="427">
        <v>437582.01981962874</v>
      </c>
      <c r="J228" s="405">
        <f t="shared" si="64"/>
        <v>6488947.2221158724</v>
      </c>
      <c r="K228" s="429">
        <v>-1167760</v>
      </c>
      <c r="L228" s="414">
        <f t="shared" si="65"/>
        <v>5321187.2221158724</v>
      </c>
      <c r="M228" s="431">
        <v>101981.06436000008</v>
      </c>
      <c r="N228" s="405">
        <f t="shared" si="66"/>
        <v>5423168.2864758726</v>
      </c>
      <c r="O228" s="411">
        <f t="shared" si="60"/>
        <v>826.78483873770551</v>
      </c>
      <c r="P228" s="399">
        <f t="shared" si="61"/>
        <v>842.63024960781115</v>
      </c>
      <c r="Q228" s="412">
        <v>2</v>
      </c>
      <c r="R228" s="412">
        <v>2</v>
      </c>
      <c r="S228" s="452">
        <f t="shared" si="67"/>
        <v>-276184.9028192535</v>
      </c>
      <c r="T228" s="416">
        <f t="shared" si="68"/>
        <v>-4.9341886988164919E-2</v>
      </c>
      <c r="U228" s="454">
        <f t="shared" si="69"/>
        <v>-43.994894450708557</v>
      </c>
      <c r="V228" s="627">
        <f t="shared" si="70"/>
        <v>-43.994894450708557</v>
      </c>
      <c r="W228" s="397">
        <v>704</v>
      </c>
      <c r="X228" s="398" t="s">
        <v>252</v>
      </c>
      <c r="Y228" s="400">
        <v>6428</v>
      </c>
      <c r="Z228" s="400">
        <v>4760611.4474320402</v>
      </c>
      <c r="AA228" s="400">
        <v>1109658.2421610232</v>
      </c>
      <c r="AB228" s="404">
        <f t="shared" si="71"/>
        <v>5870269.6895930637</v>
      </c>
      <c r="AC228" s="400">
        <v>847116.43534206226</v>
      </c>
      <c r="AD228" s="399">
        <f t="shared" si="72"/>
        <v>6717386.1249351259</v>
      </c>
      <c r="AE228" s="401">
        <v>-1120014</v>
      </c>
      <c r="AF228" s="411">
        <f t="shared" si="73"/>
        <v>5597372.1249351259</v>
      </c>
      <c r="AG228" s="399">
        <v>61390.263500000059</v>
      </c>
      <c r="AH228" s="399">
        <f t="shared" si="74"/>
        <v>5658762.3884351263</v>
      </c>
      <c r="AI228" s="411">
        <f t="shared" si="75"/>
        <v>870.77973318841407</v>
      </c>
      <c r="AJ228" s="399">
        <f t="shared" si="76"/>
        <v>880.33017866134514</v>
      </c>
      <c r="AK228" s="412">
        <v>2</v>
      </c>
      <c r="AL228" s="412">
        <v>2</v>
      </c>
    </row>
    <row r="229" spans="1:38">
      <c r="A229" s="397">
        <v>707</v>
      </c>
      <c r="B229" s="398" t="s">
        <v>253</v>
      </c>
      <c r="C229" s="420">
        <v>1902</v>
      </c>
      <c r="D229" s="441">
        <f t="shared" si="62"/>
        <v>-500278.46659360884</v>
      </c>
      <c r="E229" s="535">
        <v>402498.05267892207</v>
      </c>
      <c r="F229" s="400">
        <v>-97780.413914686796</v>
      </c>
      <c r="G229" s="400">
        <v>1305692.7568719622</v>
      </c>
      <c r="H229" s="404">
        <f t="shared" si="63"/>
        <v>1207912.3429572755</v>
      </c>
      <c r="I229" s="427">
        <v>412818.45687421085</v>
      </c>
      <c r="J229" s="405">
        <f t="shared" si="64"/>
        <v>1620730.7998314863</v>
      </c>
      <c r="K229" s="429">
        <v>-547761</v>
      </c>
      <c r="L229" s="414">
        <f t="shared" si="65"/>
        <v>1072969.7998314863</v>
      </c>
      <c r="M229" s="431">
        <v>-35004.941999999995</v>
      </c>
      <c r="N229" s="405">
        <f t="shared" si="66"/>
        <v>1037964.8578314863</v>
      </c>
      <c r="O229" s="411">
        <f t="shared" si="60"/>
        <v>564.12712924894129</v>
      </c>
      <c r="P229" s="399">
        <f t="shared" si="61"/>
        <v>545.72284849184348</v>
      </c>
      <c r="Q229" s="412">
        <v>12</v>
      </c>
      <c r="R229" s="412">
        <v>12</v>
      </c>
      <c r="S229" s="452">
        <f t="shared" si="67"/>
        <v>305756.24425560888</v>
      </c>
      <c r="T229" s="416">
        <f t="shared" si="68"/>
        <v>0.39852820904096969</v>
      </c>
      <c r="U229" s="454">
        <f t="shared" si="69"/>
        <v>172.69164171022834</v>
      </c>
      <c r="V229" s="627">
        <f t="shared" si="70"/>
        <v>172.69164171022834</v>
      </c>
      <c r="W229" s="397">
        <v>707</v>
      </c>
      <c r="X229" s="398" t="s">
        <v>253</v>
      </c>
      <c r="Y229" s="400">
        <v>1960</v>
      </c>
      <c r="Z229" s="400">
        <v>-458845.7578584911</v>
      </c>
      <c r="AA229" s="400">
        <v>1272819.4878410366</v>
      </c>
      <c r="AB229" s="404">
        <f t="shared" si="71"/>
        <v>813973.7299825456</v>
      </c>
      <c r="AC229" s="400">
        <v>524382.82559333195</v>
      </c>
      <c r="AD229" s="399">
        <f t="shared" si="72"/>
        <v>1338356.5555758774</v>
      </c>
      <c r="AE229" s="401">
        <v>-571143</v>
      </c>
      <c r="AF229" s="411">
        <f t="shared" si="73"/>
        <v>767213.55557587743</v>
      </c>
      <c r="AG229" s="399">
        <v>-17337.430000000008</v>
      </c>
      <c r="AH229" s="399">
        <f t="shared" si="74"/>
        <v>749876.12557587738</v>
      </c>
      <c r="AI229" s="411">
        <f t="shared" si="75"/>
        <v>391.43548753871295</v>
      </c>
      <c r="AJ229" s="399">
        <f t="shared" si="76"/>
        <v>382.58985998769253</v>
      </c>
      <c r="AK229" s="412">
        <v>12</v>
      </c>
      <c r="AL229" s="412">
        <v>12</v>
      </c>
    </row>
    <row r="230" spans="1:38">
      <c r="A230" s="397">
        <v>710</v>
      </c>
      <c r="B230" s="398" t="s">
        <v>254</v>
      </c>
      <c r="C230" s="420">
        <v>27209</v>
      </c>
      <c r="D230" s="441">
        <f t="shared" si="62"/>
        <v>6736304.4072766714</v>
      </c>
      <c r="E230" s="535">
        <v>2990778.9432008248</v>
      </c>
      <c r="F230" s="400">
        <v>9727083.3504774962</v>
      </c>
      <c r="G230" s="400">
        <v>7243268.0881924732</v>
      </c>
      <c r="H230" s="404">
        <f t="shared" si="63"/>
        <v>16970351.438669968</v>
      </c>
      <c r="I230" s="427">
        <v>2846578.2898166049</v>
      </c>
      <c r="J230" s="405">
        <f t="shared" si="64"/>
        <v>19816929.728486575</v>
      </c>
      <c r="K230" s="429">
        <v>13034</v>
      </c>
      <c r="L230" s="414">
        <f t="shared" si="65"/>
        <v>19829963.728486575</v>
      </c>
      <c r="M230" s="431">
        <v>-1193692.6922789998</v>
      </c>
      <c r="N230" s="405">
        <f t="shared" si="66"/>
        <v>18636271.036207575</v>
      </c>
      <c r="O230" s="411">
        <f t="shared" si="60"/>
        <v>728.80163653521174</v>
      </c>
      <c r="P230" s="399">
        <f t="shared" si="61"/>
        <v>684.93039201027511</v>
      </c>
      <c r="Q230" s="412">
        <v>1</v>
      </c>
      <c r="R230" s="413">
        <v>33</v>
      </c>
      <c r="S230" s="452">
        <f t="shared" si="67"/>
        <v>1369231.4438446239</v>
      </c>
      <c r="T230" s="416">
        <f t="shared" si="68"/>
        <v>7.4169942054992555E-2</v>
      </c>
      <c r="U230" s="454">
        <f t="shared" si="69"/>
        <v>52.732923261866972</v>
      </c>
      <c r="V230" s="627">
        <f t="shared" si="70"/>
        <v>52.732923261866972</v>
      </c>
      <c r="W230" s="397">
        <v>710</v>
      </c>
      <c r="X230" s="398" t="s">
        <v>254</v>
      </c>
      <c r="Y230" s="400">
        <v>27306</v>
      </c>
      <c r="Z230" s="400">
        <v>6849272.1989872325</v>
      </c>
      <c r="AA230" s="400">
        <v>7440546.0135168284</v>
      </c>
      <c r="AB230" s="404">
        <f t="shared" si="71"/>
        <v>14289818.212504061</v>
      </c>
      <c r="AC230" s="400">
        <v>4808817.0721378895</v>
      </c>
      <c r="AD230" s="399">
        <f t="shared" si="72"/>
        <v>19098635.284641951</v>
      </c>
      <c r="AE230" s="401">
        <v>-637903</v>
      </c>
      <c r="AF230" s="411">
        <f t="shared" si="73"/>
        <v>18460732.284641951</v>
      </c>
      <c r="AG230" s="399">
        <v>-1138671.96624</v>
      </c>
      <c r="AH230" s="399">
        <f t="shared" si="74"/>
        <v>17322060.318401951</v>
      </c>
      <c r="AI230" s="411">
        <f t="shared" si="75"/>
        <v>676.06871327334477</v>
      </c>
      <c r="AJ230" s="399">
        <f t="shared" si="76"/>
        <v>634.36828237024656</v>
      </c>
      <c r="AK230" s="412">
        <v>1</v>
      </c>
      <c r="AL230" s="413">
        <v>33</v>
      </c>
    </row>
    <row r="231" spans="1:38">
      <c r="A231" s="397">
        <v>729</v>
      </c>
      <c r="B231" s="398" t="s">
        <v>255</v>
      </c>
      <c r="C231" s="420">
        <v>8847</v>
      </c>
      <c r="D231" s="441">
        <f t="shared" si="62"/>
        <v>156351.31182625075</v>
      </c>
      <c r="E231" s="535">
        <v>1582975.3061879061</v>
      </c>
      <c r="F231" s="400">
        <v>1739326.6180141568</v>
      </c>
      <c r="G231" s="400">
        <v>4807273.1070091445</v>
      </c>
      <c r="H231" s="404">
        <f t="shared" si="63"/>
        <v>6546599.7250233013</v>
      </c>
      <c r="I231" s="427">
        <v>1303526.31911411</v>
      </c>
      <c r="J231" s="405">
        <f t="shared" si="64"/>
        <v>7850126.0441374108</v>
      </c>
      <c r="K231" s="429">
        <v>969444</v>
      </c>
      <c r="L231" s="414">
        <f t="shared" si="65"/>
        <v>8819570.0441374108</v>
      </c>
      <c r="M231" s="431">
        <v>77177.562600000005</v>
      </c>
      <c r="N231" s="405">
        <f t="shared" si="66"/>
        <v>8896747.6067374106</v>
      </c>
      <c r="O231" s="411">
        <f t="shared" si="60"/>
        <v>996.89951894850356</v>
      </c>
      <c r="P231" s="399">
        <f t="shared" si="61"/>
        <v>1005.623104638568</v>
      </c>
      <c r="Q231" s="412">
        <v>13</v>
      </c>
      <c r="R231" s="412">
        <v>13</v>
      </c>
      <c r="S231" s="452">
        <f t="shared" si="67"/>
        <v>1617141.7045060564</v>
      </c>
      <c r="T231" s="416">
        <f t="shared" si="68"/>
        <v>0.22452728833242752</v>
      </c>
      <c r="U231" s="454">
        <f t="shared" si="69"/>
        <v>194.40053960239163</v>
      </c>
      <c r="V231" s="627">
        <f t="shared" si="70"/>
        <v>194.40053960239163</v>
      </c>
      <c r="W231" s="397">
        <v>729</v>
      </c>
      <c r="X231" s="398" t="s">
        <v>255</v>
      </c>
      <c r="Y231" s="400">
        <v>8975</v>
      </c>
      <c r="Z231" s="400">
        <v>399870.84803662868</v>
      </c>
      <c r="AA231" s="400">
        <v>4751158.3825585954</v>
      </c>
      <c r="AB231" s="404">
        <f t="shared" si="71"/>
        <v>5151029.2305952236</v>
      </c>
      <c r="AC231" s="400">
        <v>1883138.1090361306</v>
      </c>
      <c r="AD231" s="399">
        <f t="shared" si="72"/>
        <v>7034167.3396313544</v>
      </c>
      <c r="AE231" s="401">
        <v>168261</v>
      </c>
      <c r="AF231" s="411">
        <f t="shared" si="73"/>
        <v>7202428.3396313544</v>
      </c>
      <c r="AG231" s="399">
        <v>-40427.734500000006</v>
      </c>
      <c r="AH231" s="399">
        <f t="shared" si="74"/>
        <v>7162000.6051313542</v>
      </c>
      <c r="AI231" s="411">
        <f t="shared" si="75"/>
        <v>802.49897934611192</v>
      </c>
      <c r="AJ231" s="399">
        <f t="shared" si="76"/>
        <v>797.99449639346562</v>
      </c>
      <c r="AK231" s="412">
        <v>13</v>
      </c>
      <c r="AL231" s="412">
        <v>13</v>
      </c>
    </row>
    <row r="232" spans="1:38">
      <c r="A232" s="397">
        <v>732</v>
      </c>
      <c r="B232" s="398" t="s">
        <v>256</v>
      </c>
      <c r="C232" s="420">
        <v>3344</v>
      </c>
      <c r="D232" s="441">
        <f t="shared" si="62"/>
        <v>2135025.615728349</v>
      </c>
      <c r="E232" s="535">
        <v>504944.6100060505</v>
      </c>
      <c r="F232" s="400">
        <v>2639970.2257343996</v>
      </c>
      <c r="G232" s="400">
        <v>1426541.8709813163</v>
      </c>
      <c r="H232" s="404">
        <f t="shared" si="63"/>
        <v>4066512.0967157157</v>
      </c>
      <c r="I232" s="427">
        <v>513426.55455859809</v>
      </c>
      <c r="J232" s="405">
        <f t="shared" si="64"/>
        <v>4579938.6512743142</v>
      </c>
      <c r="K232" s="429">
        <v>250334</v>
      </c>
      <c r="L232" s="414">
        <f t="shared" si="65"/>
        <v>4830272.6512743142</v>
      </c>
      <c r="M232" s="431">
        <v>-88429.151100000003</v>
      </c>
      <c r="N232" s="405">
        <f t="shared" si="66"/>
        <v>4741843.5001743138</v>
      </c>
      <c r="O232" s="411">
        <f t="shared" si="60"/>
        <v>1444.4595249026058</v>
      </c>
      <c r="P232" s="399">
        <f t="shared" si="61"/>
        <v>1418.0154007698306</v>
      </c>
      <c r="Q232" s="412">
        <v>19</v>
      </c>
      <c r="R232" s="412">
        <v>19</v>
      </c>
      <c r="S232" s="452">
        <f t="shared" si="67"/>
        <v>241250.69313460123</v>
      </c>
      <c r="T232" s="416">
        <f t="shared" si="68"/>
        <v>5.2571265802441022E-2</v>
      </c>
      <c r="U232" s="454">
        <f t="shared" si="69"/>
        <v>68.853422342739805</v>
      </c>
      <c r="V232" s="627">
        <f t="shared" si="70"/>
        <v>68.853422342739805</v>
      </c>
      <c r="W232" s="397">
        <v>732</v>
      </c>
      <c r="X232" s="398" t="s">
        <v>256</v>
      </c>
      <c r="Y232" s="400">
        <v>3336</v>
      </c>
      <c r="Z232" s="400">
        <v>2225937.9782776032</v>
      </c>
      <c r="AA232" s="400">
        <v>1347947.522416342</v>
      </c>
      <c r="AB232" s="404">
        <f t="shared" si="71"/>
        <v>3573885.5006939452</v>
      </c>
      <c r="AC232" s="400">
        <v>757141.45744576736</v>
      </c>
      <c r="AD232" s="399">
        <f t="shared" si="72"/>
        <v>4331026.9581397129</v>
      </c>
      <c r="AE232" s="401">
        <v>257995</v>
      </c>
      <c r="AF232" s="411">
        <f t="shared" si="73"/>
        <v>4589021.9581397129</v>
      </c>
      <c r="AG232" s="399">
        <v>-102448.45</v>
      </c>
      <c r="AH232" s="399">
        <f t="shared" si="74"/>
        <v>4486573.5081397127</v>
      </c>
      <c r="AI232" s="411">
        <f t="shared" si="75"/>
        <v>1375.606102559866</v>
      </c>
      <c r="AJ232" s="399">
        <f t="shared" si="76"/>
        <v>1344.896135533487</v>
      </c>
      <c r="AK232" s="412">
        <v>19</v>
      </c>
      <c r="AL232" s="412">
        <v>19</v>
      </c>
    </row>
    <row r="233" spans="1:38">
      <c r="A233" s="397">
        <v>734</v>
      </c>
      <c r="B233" s="398" t="s">
        <v>257</v>
      </c>
      <c r="C233" s="420">
        <v>51100</v>
      </c>
      <c r="D233" s="441">
        <f t="shared" si="62"/>
        <v>3432502.7544030864</v>
      </c>
      <c r="E233" s="535">
        <v>8386621.8279377278</v>
      </c>
      <c r="F233" s="400">
        <v>11819124.582340814</v>
      </c>
      <c r="G233" s="400">
        <v>13848009.268036274</v>
      </c>
      <c r="H233" s="404">
        <f t="shared" si="63"/>
        <v>25667133.85037709</v>
      </c>
      <c r="I233" s="427">
        <v>6083757.7269617599</v>
      </c>
      <c r="J233" s="405">
        <f t="shared" si="64"/>
        <v>31750891.577338852</v>
      </c>
      <c r="K233" s="429">
        <v>-270461</v>
      </c>
      <c r="L233" s="414">
        <f t="shared" si="65"/>
        <v>31480430.577338852</v>
      </c>
      <c r="M233" s="431">
        <v>-618731.51922299992</v>
      </c>
      <c r="N233" s="405">
        <f t="shared" si="66"/>
        <v>30861699.058115851</v>
      </c>
      <c r="O233" s="411">
        <f t="shared" si="60"/>
        <v>616.0553929029129</v>
      </c>
      <c r="P233" s="399">
        <f t="shared" si="61"/>
        <v>603.94714399443933</v>
      </c>
      <c r="Q233" s="412">
        <v>2</v>
      </c>
      <c r="R233" s="412">
        <v>2</v>
      </c>
      <c r="S233" s="452">
        <f t="shared" si="67"/>
        <v>5265161.8265326284</v>
      </c>
      <c r="T233" s="416">
        <f t="shared" si="68"/>
        <v>0.20084332823674386</v>
      </c>
      <c r="U233" s="454">
        <f t="shared" si="69"/>
        <v>101.3543395424939</v>
      </c>
      <c r="V233" s="627">
        <f t="shared" si="70"/>
        <v>101.3543395424939</v>
      </c>
      <c r="W233" s="397">
        <v>734</v>
      </c>
      <c r="X233" s="398" t="s">
        <v>257</v>
      </c>
      <c r="Y233" s="400">
        <v>50933</v>
      </c>
      <c r="Z233" s="400">
        <v>3517575.405201083</v>
      </c>
      <c r="AA233" s="400">
        <v>14859086.706145555</v>
      </c>
      <c r="AB233" s="404">
        <f t="shared" si="71"/>
        <v>18376662.11134664</v>
      </c>
      <c r="AC233" s="400">
        <v>9133203.6394595839</v>
      </c>
      <c r="AD233" s="399">
        <f t="shared" si="72"/>
        <v>27509865.750806224</v>
      </c>
      <c r="AE233" s="401">
        <v>-1294597</v>
      </c>
      <c r="AF233" s="411">
        <f t="shared" si="73"/>
        <v>26215268.750806224</v>
      </c>
      <c r="AG233" s="399">
        <v>-678476.68110000016</v>
      </c>
      <c r="AH233" s="399">
        <f t="shared" si="74"/>
        <v>25536792.069706224</v>
      </c>
      <c r="AI233" s="411">
        <f t="shared" si="75"/>
        <v>514.701053360419</v>
      </c>
      <c r="AJ233" s="399">
        <f t="shared" si="76"/>
        <v>501.38008893460477</v>
      </c>
      <c r="AK233" s="412">
        <v>2</v>
      </c>
      <c r="AL233" s="412">
        <v>2</v>
      </c>
    </row>
    <row r="234" spans="1:38">
      <c r="A234" s="397">
        <v>738</v>
      </c>
      <c r="B234" s="398" t="s">
        <v>258</v>
      </c>
      <c r="C234" s="420">
        <v>2974</v>
      </c>
      <c r="D234" s="441">
        <f t="shared" si="62"/>
        <v>975381.81327474467</v>
      </c>
      <c r="E234" s="535">
        <v>368496.02158972918</v>
      </c>
      <c r="F234" s="400">
        <v>1343877.8348644739</v>
      </c>
      <c r="G234" s="400">
        <v>726859.34835791972</v>
      </c>
      <c r="H234" s="404">
        <f t="shared" si="63"/>
        <v>2070737.1832223935</v>
      </c>
      <c r="I234" s="427">
        <v>419964.91087449569</v>
      </c>
      <c r="J234" s="405">
        <f t="shared" si="64"/>
        <v>2490702.0940968893</v>
      </c>
      <c r="K234" s="429">
        <v>-401018</v>
      </c>
      <c r="L234" s="414">
        <f t="shared" si="65"/>
        <v>2089684.0940968893</v>
      </c>
      <c r="M234" s="431">
        <v>151963.12082999997</v>
      </c>
      <c r="N234" s="405">
        <f t="shared" si="66"/>
        <v>2241647.2149268892</v>
      </c>
      <c r="O234" s="411">
        <f t="shared" si="60"/>
        <v>702.65100675752831</v>
      </c>
      <c r="P234" s="399">
        <f t="shared" si="61"/>
        <v>753.74822290749466</v>
      </c>
      <c r="Q234" s="412">
        <v>2</v>
      </c>
      <c r="R234" s="412">
        <v>2</v>
      </c>
      <c r="S234" s="452">
        <f t="shared" si="67"/>
        <v>585996.45785849355</v>
      </c>
      <c r="T234" s="416">
        <f t="shared" si="68"/>
        <v>0.3897062419987799</v>
      </c>
      <c r="U234" s="454">
        <f t="shared" si="69"/>
        <v>187.15987331961412</v>
      </c>
      <c r="V234" s="627">
        <f t="shared" si="70"/>
        <v>187.15987331961412</v>
      </c>
      <c r="W234" s="397">
        <v>738</v>
      </c>
      <c r="X234" s="398" t="s">
        <v>258</v>
      </c>
      <c r="Y234" s="400">
        <v>2917</v>
      </c>
      <c r="Z234" s="400">
        <v>521070.78241227311</v>
      </c>
      <c r="AA234" s="400">
        <v>896684.20143546443</v>
      </c>
      <c r="AB234" s="404">
        <f t="shared" si="71"/>
        <v>1417754.9838477375</v>
      </c>
      <c r="AC234" s="400">
        <v>569770.65239065827</v>
      </c>
      <c r="AD234" s="399">
        <f t="shared" si="72"/>
        <v>1987525.6362383957</v>
      </c>
      <c r="AE234" s="401">
        <v>-483838</v>
      </c>
      <c r="AF234" s="411">
        <f t="shared" si="73"/>
        <v>1503687.6362383957</v>
      </c>
      <c r="AG234" s="399">
        <v>49868.753199999977</v>
      </c>
      <c r="AH234" s="399">
        <f t="shared" si="74"/>
        <v>1553556.3894383956</v>
      </c>
      <c r="AI234" s="411">
        <f t="shared" si="75"/>
        <v>515.49113343791419</v>
      </c>
      <c r="AJ234" s="399">
        <f t="shared" si="76"/>
        <v>532.58703786026592</v>
      </c>
      <c r="AK234" s="412">
        <v>2</v>
      </c>
      <c r="AL234" s="412">
        <v>2</v>
      </c>
    </row>
    <row r="235" spans="1:38">
      <c r="A235" s="397">
        <v>739</v>
      </c>
      <c r="B235" s="398" t="s">
        <v>259</v>
      </c>
      <c r="C235" s="420">
        <v>3216</v>
      </c>
      <c r="D235" s="441">
        <f t="shared" si="62"/>
        <v>1920221.0450493987</v>
      </c>
      <c r="E235" s="535">
        <v>383646.14151010418</v>
      </c>
      <c r="F235" s="400">
        <v>2303867.186559503</v>
      </c>
      <c r="G235" s="400">
        <v>1206480.0356632168</v>
      </c>
      <c r="H235" s="404">
        <f t="shared" si="63"/>
        <v>3510347.2222227198</v>
      </c>
      <c r="I235" s="427">
        <v>530540.08029631991</v>
      </c>
      <c r="J235" s="405">
        <f t="shared" si="64"/>
        <v>4040887.3025190397</v>
      </c>
      <c r="K235" s="429">
        <v>454452</v>
      </c>
      <c r="L235" s="414">
        <f t="shared" si="65"/>
        <v>4495339.3025190402</v>
      </c>
      <c r="M235" s="431">
        <v>86020.477709999977</v>
      </c>
      <c r="N235" s="405">
        <f t="shared" si="66"/>
        <v>4581359.7802290404</v>
      </c>
      <c r="O235" s="411">
        <f t="shared" si="60"/>
        <v>1397.8045094897514</v>
      </c>
      <c r="P235" s="399">
        <f t="shared" si="61"/>
        <v>1424.5521704692289</v>
      </c>
      <c r="Q235" s="412">
        <v>9</v>
      </c>
      <c r="R235" s="412">
        <v>9</v>
      </c>
      <c r="S235" s="452">
        <f t="shared" si="67"/>
        <v>490363.56305598095</v>
      </c>
      <c r="T235" s="416">
        <f t="shared" si="68"/>
        <v>0.12243858513902589</v>
      </c>
      <c r="U235" s="454">
        <f t="shared" si="69"/>
        <v>167.77510547775523</v>
      </c>
      <c r="V235" s="627">
        <f t="shared" si="70"/>
        <v>167.77510547775523</v>
      </c>
      <c r="W235" s="397">
        <v>739</v>
      </c>
      <c r="X235" s="398" t="s">
        <v>259</v>
      </c>
      <c r="Y235" s="400">
        <v>3256</v>
      </c>
      <c r="Z235" s="400">
        <v>1878390.928127439</v>
      </c>
      <c r="AA235" s="400">
        <v>1091048.1115239949</v>
      </c>
      <c r="AB235" s="404">
        <f t="shared" si="71"/>
        <v>2969439.0396514339</v>
      </c>
      <c r="AC235" s="400">
        <v>704284.69981162541</v>
      </c>
      <c r="AD235" s="399">
        <f t="shared" si="72"/>
        <v>3673723.7394630592</v>
      </c>
      <c r="AE235" s="401">
        <v>331252</v>
      </c>
      <c r="AF235" s="411">
        <f t="shared" si="73"/>
        <v>4004975.7394630592</v>
      </c>
      <c r="AG235" s="399">
        <v>103677.83140000002</v>
      </c>
      <c r="AH235" s="399">
        <f t="shared" si="74"/>
        <v>4108653.5708630593</v>
      </c>
      <c r="AI235" s="411">
        <f t="shared" si="75"/>
        <v>1230.0294040119961</v>
      </c>
      <c r="AJ235" s="399">
        <f t="shared" si="76"/>
        <v>1261.871489822807</v>
      </c>
      <c r="AK235" s="412">
        <v>9</v>
      </c>
      <c r="AL235" s="412">
        <v>9</v>
      </c>
    </row>
    <row r="236" spans="1:38">
      <c r="A236" s="397">
        <v>740</v>
      </c>
      <c r="B236" s="398" t="s">
        <v>260</v>
      </c>
      <c r="C236" s="420">
        <v>31843</v>
      </c>
      <c r="D236" s="441">
        <f t="shared" si="62"/>
        <v>-9998978.314122919</v>
      </c>
      <c r="E236" s="535">
        <v>5160475.9349332731</v>
      </c>
      <c r="F236" s="400">
        <v>-4838502.3791896468</v>
      </c>
      <c r="G236" s="400">
        <v>9053226.0057063587</v>
      </c>
      <c r="H236" s="404">
        <f t="shared" si="63"/>
        <v>4214723.6265167119</v>
      </c>
      <c r="I236" s="427">
        <v>3846490.0044444967</v>
      </c>
      <c r="J236" s="405">
        <f t="shared" si="64"/>
        <v>8061213.6309612086</v>
      </c>
      <c r="K236" s="429">
        <v>-425117</v>
      </c>
      <c r="L236" s="414">
        <f t="shared" si="65"/>
        <v>7636096.6309612086</v>
      </c>
      <c r="M236" s="431">
        <v>-362376.16029000026</v>
      </c>
      <c r="N236" s="405">
        <f t="shared" si="66"/>
        <v>7273720.4706712086</v>
      </c>
      <c r="O236" s="411">
        <f t="shared" si="60"/>
        <v>239.80456084417952</v>
      </c>
      <c r="P236" s="399">
        <f t="shared" si="61"/>
        <v>228.42447227557733</v>
      </c>
      <c r="Q236" s="412">
        <v>10</v>
      </c>
      <c r="R236" s="412">
        <v>10</v>
      </c>
      <c r="S236" s="452">
        <f t="shared" si="67"/>
        <v>3447975.0624089055</v>
      </c>
      <c r="T236" s="416">
        <f t="shared" si="68"/>
        <v>0.82327482762176785</v>
      </c>
      <c r="U236" s="454">
        <f t="shared" si="69"/>
        <v>109.27248764635178</v>
      </c>
      <c r="V236" s="627">
        <f t="shared" si="70"/>
        <v>109.27248764635178</v>
      </c>
      <c r="W236" s="397">
        <v>740</v>
      </c>
      <c r="X236" s="398" t="s">
        <v>260</v>
      </c>
      <c r="Y236" s="400">
        <v>32085</v>
      </c>
      <c r="Z236" s="400">
        <v>-9792421.0240390692</v>
      </c>
      <c r="AA236" s="400">
        <v>9358231.9081515893</v>
      </c>
      <c r="AB236" s="404">
        <f t="shared" si="71"/>
        <v>-434189.11588747986</v>
      </c>
      <c r="AC236" s="400">
        <v>6152036.684439783</v>
      </c>
      <c r="AD236" s="399">
        <f t="shared" si="72"/>
        <v>5717847.5685523031</v>
      </c>
      <c r="AE236" s="401">
        <v>-1529726</v>
      </c>
      <c r="AF236" s="411">
        <f t="shared" si="73"/>
        <v>4188121.5685523031</v>
      </c>
      <c r="AG236" s="399">
        <v>-367001.87049999996</v>
      </c>
      <c r="AH236" s="399">
        <f t="shared" si="74"/>
        <v>3821119.6980523029</v>
      </c>
      <c r="AI236" s="411">
        <f t="shared" si="75"/>
        <v>130.53207319782774</v>
      </c>
      <c r="AJ236" s="399">
        <f t="shared" si="76"/>
        <v>119.09364806147119</v>
      </c>
      <c r="AK236" s="412">
        <v>10</v>
      </c>
      <c r="AL236" s="412">
        <v>10</v>
      </c>
    </row>
    <row r="237" spans="1:38">
      <c r="A237" s="397">
        <v>742</v>
      </c>
      <c r="B237" s="398" t="s">
        <v>261</v>
      </c>
      <c r="C237" s="420">
        <v>978</v>
      </c>
      <c r="D237" s="441">
        <f t="shared" si="62"/>
        <v>1098115.3504672525</v>
      </c>
      <c r="E237" s="535">
        <v>202903.76240982645</v>
      </c>
      <c r="F237" s="400">
        <v>1301019.1128770791</v>
      </c>
      <c r="G237" s="400">
        <v>38760.032764208139</v>
      </c>
      <c r="H237" s="404">
        <f t="shared" si="63"/>
        <v>1339779.1456412871</v>
      </c>
      <c r="I237" s="427">
        <v>163226.45781202536</v>
      </c>
      <c r="J237" s="405">
        <f t="shared" si="64"/>
        <v>1503005.6034533125</v>
      </c>
      <c r="K237" s="429">
        <v>462732</v>
      </c>
      <c r="L237" s="414">
        <f t="shared" si="65"/>
        <v>1965737.6034533125</v>
      </c>
      <c r="M237" s="431">
        <v>33254.694900000002</v>
      </c>
      <c r="N237" s="405">
        <f t="shared" si="66"/>
        <v>1998992.2983533125</v>
      </c>
      <c r="O237" s="411">
        <f t="shared" si="60"/>
        <v>2009.9566497477633</v>
      </c>
      <c r="P237" s="399">
        <f t="shared" si="61"/>
        <v>2043.9594052692357</v>
      </c>
      <c r="Q237" s="412">
        <v>19</v>
      </c>
      <c r="R237" s="412">
        <v>19</v>
      </c>
      <c r="S237" s="452">
        <f t="shared" si="67"/>
        <v>379941.72115766001</v>
      </c>
      <c r="T237" s="416">
        <f t="shared" si="68"/>
        <v>0.23959055853244071</v>
      </c>
      <c r="U237" s="454">
        <f t="shared" si="69"/>
        <v>404.90008871977489</v>
      </c>
      <c r="V237" s="627">
        <f t="shared" si="70"/>
        <v>404.90008871977489</v>
      </c>
      <c r="W237" s="397">
        <v>742</v>
      </c>
      <c r="X237" s="398" t="s">
        <v>261</v>
      </c>
      <c r="Y237" s="400">
        <v>988</v>
      </c>
      <c r="Z237" s="400">
        <v>1051754.0904797679</v>
      </c>
      <c r="AA237" s="400">
        <v>-22975.863869158784</v>
      </c>
      <c r="AB237" s="404">
        <f t="shared" si="71"/>
        <v>1028778.2266106091</v>
      </c>
      <c r="AC237" s="400">
        <v>227813.65568504349</v>
      </c>
      <c r="AD237" s="399">
        <f t="shared" si="72"/>
        <v>1256591.8822956525</v>
      </c>
      <c r="AE237" s="401">
        <v>329204</v>
      </c>
      <c r="AF237" s="411">
        <f t="shared" si="73"/>
        <v>1585795.8822956525</v>
      </c>
      <c r="AG237" s="399">
        <v>0</v>
      </c>
      <c r="AH237" s="399">
        <f t="shared" si="74"/>
        <v>1585795.8822956525</v>
      </c>
      <c r="AI237" s="411">
        <f t="shared" si="75"/>
        <v>1605.0565610279884</v>
      </c>
      <c r="AJ237" s="399">
        <f t="shared" si="76"/>
        <v>1605.0565610279884</v>
      </c>
      <c r="AK237" s="412">
        <v>19</v>
      </c>
      <c r="AL237" s="412">
        <v>19</v>
      </c>
    </row>
    <row r="238" spans="1:38">
      <c r="A238" s="397">
        <v>743</v>
      </c>
      <c r="B238" s="398" t="s">
        <v>262</v>
      </c>
      <c r="C238" s="420">
        <v>66160</v>
      </c>
      <c r="D238" s="441">
        <f t="shared" si="62"/>
        <v>7389939.6262340266</v>
      </c>
      <c r="E238" s="535">
        <v>8652930.4248600397</v>
      </c>
      <c r="F238" s="400">
        <v>16042870.051094066</v>
      </c>
      <c r="G238" s="400">
        <v>11802258.923457041</v>
      </c>
      <c r="H238" s="404">
        <f t="shared" si="63"/>
        <v>27845128.974551108</v>
      </c>
      <c r="I238" s="427">
        <v>4662682.0965382578</v>
      </c>
      <c r="J238" s="405">
        <f t="shared" si="64"/>
        <v>32507811.071089365</v>
      </c>
      <c r="K238" s="429">
        <v>-1342540</v>
      </c>
      <c r="L238" s="414">
        <f t="shared" si="65"/>
        <v>31165271.071089365</v>
      </c>
      <c r="M238" s="431">
        <v>29670.855599999893</v>
      </c>
      <c r="N238" s="405">
        <f t="shared" si="66"/>
        <v>31194941.926689364</v>
      </c>
      <c r="O238" s="411">
        <f t="shared" si="60"/>
        <v>471.05911534294688</v>
      </c>
      <c r="P238" s="399">
        <f t="shared" si="61"/>
        <v>471.50758655818265</v>
      </c>
      <c r="Q238" s="412">
        <v>14</v>
      </c>
      <c r="R238" s="412">
        <v>14</v>
      </c>
      <c r="S238" s="452">
        <f t="shared" si="67"/>
        <v>7104456.9976299405</v>
      </c>
      <c r="T238" s="416">
        <f t="shared" si="68"/>
        <v>0.29527084893883948</v>
      </c>
      <c r="U238" s="454">
        <f t="shared" si="69"/>
        <v>102.72309168421373</v>
      </c>
      <c r="V238" s="627">
        <f t="shared" si="70"/>
        <v>102.72309168421373</v>
      </c>
      <c r="W238" s="397">
        <v>743</v>
      </c>
      <c r="X238" s="398" t="s">
        <v>262</v>
      </c>
      <c r="Y238" s="400">
        <v>65323</v>
      </c>
      <c r="Z238" s="400">
        <v>4529341.1869285181</v>
      </c>
      <c r="AA238" s="400">
        <v>12299018.935356123</v>
      </c>
      <c r="AB238" s="404">
        <f t="shared" si="71"/>
        <v>16828360.122284643</v>
      </c>
      <c r="AC238" s="400">
        <v>9891809.9511747789</v>
      </c>
      <c r="AD238" s="399">
        <f t="shared" si="72"/>
        <v>26720170.073459424</v>
      </c>
      <c r="AE238" s="401">
        <v>-2659356</v>
      </c>
      <c r="AF238" s="411">
        <f t="shared" si="73"/>
        <v>24060814.073459424</v>
      </c>
      <c r="AG238" s="399">
        <v>-211894.91719999979</v>
      </c>
      <c r="AH238" s="399">
        <f t="shared" si="74"/>
        <v>23848919.156259425</v>
      </c>
      <c r="AI238" s="411">
        <f t="shared" si="75"/>
        <v>368.33602365873315</v>
      </c>
      <c r="AJ238" s="399">
        <f t="shared" si="76"/>
        <v>365.09222105934242</v>
      </c>
      <c r="AK238" s="412">
        <v>14</v>
      </c>
      <c r="AL238" s="412">
        <v>14</v>
      </c>
    </row>
    <row r="239" spans="1:38">
      <c r="A239" s="397">
        <v>746</v>
      </c>
      <c r="B239" s="398" t="s">
        <v>263</v>
      </c>
      <c r="C239" s="420">
        <v>4713</v>
      </c>
      <c r="D239" s="441">
        <f t="shared" si="62"/>
        <v>4739321.0094785439</v>
      </c>
      <c r="E239" s="535">
        <v>437866.76408498478</v>
      </c>
      <c r="F239" s="400">
        <v>5177187.7735635284</v>
      </c>
      <c r="G239" s="400">
        <v>1882438.0258256511</v>
      </c>
      <c r="H239" s="404">
        <f t="shared" si="63"/>
        <v>7059625.7993891798</v>
      </c>
      <c r="I239" s="427">
        <v>611820.37644361949</v>
      </c>
      <c r="J239" s="405">
        <f t="shared" si="64"/>
        <v>7671446.1758327996</v>
      </c>
      <c r="K239" s="429">
        <v>310695</v>
      </c>
      <c r="L239" s="414">
        <f t="shared" si="65"/>
        <v>7982141.1758327996</v>
      </c>
      <c r="M239" s="431">
        <v>12168.384600000005</v>
      </c>
      <c r="N239" s="405">
        <f t="shared" si="66"/>
        <v>7994309.5604328001</v>
      </c>
      <c r="O239" s="411">
        <f t="shared" si="60"/>
        <v>1693.6433642760026</v>
      </c>
      <c r="P239" s="399">
        <f t="shared" si="61"/>
        <v>1696.225240915086</v>
      </c>
      <c r="Q239" s="412">
        <v>17</v>
      </c>
      <c r="R239" s="412">
        <v>17</v>
      </c>
      <c r="S239" s="452">
        <f t="shared" si="67"/>
        <v>715905.70903213974</v>
      </c>
      <c r="T239" s="416">
        <f t="shared" si="68"/>
        <v>9.8524980686781227E-2</v>
      </c>
      <c r="U239" s="454">
        <f t="shared" si="69"/>
        <v>159.06354024207235</v>
      </c>
      <c r="V239" s="627">
        <f t="shared" si="70"/>
        <v>159.06354024207235</v>
      </c>
      <c r="W239" s="397">
        <v>746</v>
      </c>
      <c r="X239" s="398" t="s">
        <v>263</v>
      </c>
      <c r="Y239" s="400">
        <v>4735</v>
      </c>
      <c r="Z239" s="400">
        <v>4639914.4099314827</v>
      </c>
      <c r="AA239" s="400">
        <v>1410848.1951298011</v>
      </c>
      <c r="AB239" s="404">
        <f t="shared" si="71"/>
        <v>6050762.6050612833</v>
      </c>
      <c r="AC239" s="400">
        <v>927037.86173937644</v>
      </c>
      <c r="AD239" s="399">
        <f t="shared" si="72"/>
        <v>6977800.4668006599</v>
      </c>
      <c r="AE239" s="401">
        <v>288435</v>
      </c>
      <c r="AF239" s="411">
        <f t="shared" si="73"/>
        <v>7266235.4668006599</v>
      </c>
      <c r="AG239" s="399">
        <v>27267.048999999985</v>
      </c>
      <c r="AH239" s="399">
        <f t="shared" si="74"/>
        <v>7293502.5158006595</v>
      </c>
      <c r="AI239" s="411">
        <f t="shared" si="75"/>
        <v>1534.5798240339302</v>
      </c>
      <c r="AJ239" s="399">
        <f t="shared" si="76"/>
        <v>1540.338440507003</v>
      </c>
      <c r="AK239" s="412">
        <v>17</v>
      </c>
      <c r="AL239" s="412">
        <v>17</v>
      </c>
    </row>
    <row r="240" spans="1:38">
      <c r="A240" s="397">
        <v>747</v>
      </c>
      <c r="B240" s="398" t="s">
        <v>264</v>
      </c>
      <c r="C240" s="420">
        <v>1283</v>
      </c>
      <c r="D240" s="441">
        <f t="shared" si="62"/>
        <v>751786.31060937501</v>
      </c>
      <c r="E240" s="535">
        <v>234001.02447651906</v>
      </c>
      <c r="F240" s="400">
        <v>985787.3350858941</v>
      </c>
      <c r="G240" s="400">
        <v>601174.76958070428</v>
      </c>
      <c r="H240" s="404">
        <f t="shared" si="63"/>
        <v>1586962.1046665984</v>
      </c>
      <c r="I240" s="427">
        <v>259247.94994994503</v>
      </c>
      <c r="J240" s="405">
        <f t="shared" si="64"/>
        <v>1846210.0546165435</v>
      </c>
      <c r="K240" s="429">
        <v>-263730</v>
      </c>
      <c r="L240" s="414">
        <f t="shared" si="65"/>
        <v>1582480.0546165435</v>
      </c>
      <c r="M240" s="431">
        <v>58341.569999999978</v>
      </c>
      <c r="N240" s="405">
        <f t="shared" si="66"/>
        <v>1640821.6246165435</v>
      </c>
      <c r="O240" s="411">
        <f t="shared" si="60"/>
        <v>1233.4217105351079</v>
      </c>
      <c r="P240" s="399">
        <f t="shared" si="61"/>
        <v>1278.8944852817954</v>
      </c>
      <c r="Q240" s="412">
        <v>4</v>
      </c>
      <c r="R240" s="412">
        <v>4</v>
      </c>
      <c r="S240" s="452">
        <f t="shared" si="67"/>
        <v>178082.41602965514</v>
      </c>
      <c r="T240" s="416">
        <f t="shared" si="68"/>
        <v>0.12680341460047065</v>
      </c>
      <c r="U240" s="454">
        <f t="shared" si="69"/>
        <v>159.72321008641643</v>
      </c>
      <c r="V240" s="627">
        <f t="shared" si="70"/>
        <v>159.72321008641643</v>
      </c>
      <c r="W240" s="397">
        <v>747</v>
      </c>
      <c r="X240" s="398" t="s">
        <v>264</v>
      </c>
      <c r="Y240" s="400">
        <v>1308</v>
      </c>
      <c r="Z240" s="400">
        <v>758319.29656358226</v>
      </c>
      <c r="AA240" s="400">
        <v>546791.75487211917</v>
      </c>
      <c r="AB240" s="404">
        <f t="shared" si="71"/>
        <v>1305111.0514357015</v>
      </c>
      <c r="AC240" s="400">
        <v>335091.58715118672</v>
      </c>
      <c r="AD240" s="399">
        <f t="shared" si="72"/>
        <v>1640202.6385868883</v>
      </c>
      <c r="AE240" s="401">
        <v>-235805</v>
      </c>
      <c r="AF240" s="411">
        <f t="shared" si="73"/>
        <v>1404397.6385868883</v>
      </c>
      <c r="AG240" s="399">
        <v>53746.03300000001</v>
      </c>
      <c r="AH240" s="399">
        <f t="shared" si="74"/>
        <v>1458143.6715868884</v>
      </c>
      <c r="AI240" s="411">
        <f t="shared" si="75"/>
        <v>1073.6985004486914</v>
      </c>
      <c r="AJ240" s="399">
        <f t="shared" si="76"/>
        <v>1114.7887397453276</v>
      </c>
      <c r="AK240" s="412">
        <v>4</v>
      </c>
      <c r="AL240" s="412">
        <v>4</v>
      </c>
    </row>
    <row r="241" spans="1:38">
      <c r="A241" s="397">
        <v>748</v>
      </c>
      <c r="B241" s="398" t="s">
        <v>265</v>
      </c>
      <c r="C241" s="420">
        <v>4837</v>
      </c>
      <c r="D241" s="441">
        <f t="shared" si="62"/>
        <v>2517595.4094018321</v>
      </c>
      <c r="E241" s="535">
        <v>543061.39749436919</v>
      </c>
      <c r="F241" s="400">
        <v>3060656.8068962013</v>
      </c>
      <c r="G241" s="400">
        <v>2457031.2538038758</v>
      </c>
      <c r="H241" s="404">
        <f t="shared" si="63"/>
        <v>5517688.0607000776</v>
      </c>
      <c r="I241" s="427">
        <v>700746.03305935021</v>
      </c>
      <c r="J241" s="405">
        <f t="shared" si="64"/>
        <v>6218434.0937594278</v>
      </c>
      <c r="K241" s="429">
        <v>114572</v>
      </c>
      <c r="L241" s="414">
        <f t="shared" si="65"/>
        <v>6333006.0937594278</v>
      </c>
      <c r="M241" s="431">
        <v>174858.01980000004</v>
      </c>
      <c r="N241" s="405">
        <f t="shared" si="66"/>
        <v>6507864.1135594277</v>
      </c>
      <c r="O241" s="411">
        <f t="shared" si="60"/>
        <v>1309.2838730120793</v>
      </c>
      <c r="P241" s="399">
        <f t="shared" si="61"/>
        <v>1345.4339701383974</v>
      </c>
      <c r="Q241" s="412">
        <v>17</v>
      </c>
      <c r="R241" s="412">
        <v>17</v>
      </c>
      <c r="S241" s="452">
        <f t="shared" si="67"/>
        <v>43884.509238889441</v>
      </c>
      <c r="T241" s="416">
        <f t="shared" si="68"/>
        <v>6.9778439880861434E-3</v>
      </c>
      <c r="U241" s="454">
        <f t="shared" si="69"/>
        <v>25.003377908845096</v>
      </c>
      <c r="V241" s="627">
        <f t="shared" si="70"/>
        <v>25.003377908845096</v>
      </c>
      <c r="W241" s="397">
        <v>748</v>
      </c>
      <c r="X241" s="398" t="s">
        <v>265</v>
      </c>
      <c r="Y241" s="400">
        <v>4897</v>
      </c>
      <c r="Z241" s="400">
        <v>2250520.4798582192</v>
      </c>
      <c r="AA241" s="400">
        <v>2561589.8101555142</v>
      </c>
      <c r="AB241" s="404">
        <f t="shared" si="71"/>
        <v>4812110.2900137333</v>
      </c>
      <c r="AC241" s="400">
        <v>1015680.294506805</v>
      </c>
      <c r="AD241" s="399">
        <f t="shared" si="72"/>
        <v>5827790.5845205383</v>
      </c>
      <c r="AE241" s="401">
        <v>461331</v>
      </c>
      <c r="AF241" s="411">
        <f t="shared" si="73"/>
        <v>6289121.5845205383</v>
      </c>
      <c r="AG241" s="399">
        <v>269518.23</v>
      </c>
      <c r="AH241" s="399">
        <f t="shared" si="74"/>
        <v>6558639.8145205379</v>
      </c>
      <c r="AI241" s="411">
        <f t="shared" si="75"/>
        <v>1284.2804951032342</v>
      </c>
      <c r="AJ241" s="399">
        <f t="shared" si="76"/>
        <v>1339.3179118890214</v>
      </c>
      <c r="AK241" s="412">
        <v>17</v>
      </c>
      <c r="AL241" s="412">
        <v>17</v>
      </c>
    </row>
    <row r="242" spans="1:38">
      <c r="A242" s="397">
        <v>749</v>
      </c>
      <c r="B242" s="398" t="s">
        <v>266</v>
      </c>
      <c r="C242" s="420">
        <v>21290</v>
      </c>
      <c r="D242" s="441">
        <f t="shared" si="62"/>
        <v>5655998.1583738131</v>
      </c>
      <c r="E242" s="535">
        <v>2027962.2006312988</v>
      </c>
      <c r="F242" s="400">
        <v>7683960.3590051122</v>
      </c>
      <c r="G242" s="400">
        <v>3503187.3037041523</v>
      </c>
      <c r="H242" s="404">
        <f t="shared" si="63"/>
        <v>11187147.662709264</v>
      </c>
      <c r="I242" s="427">
        <v>1144417.9712495611</v>
      </c>
      <c r="J242" s="405">
        <f t="shared" si="64"/>
        <v>12331565.633958826</v>
      </c>
      <c r="K242" s="429">
        <v>-1536185</v>
      </c>
      <c r="L242" s="414">
        <f t="shared" si="65"/>
        <v>10795380.633958826</v>
      </c>
      <c r="M242" s="431">
        <v>347393.62838850007</v>
      </c>
      <c r="N242" s="405">
        <f t="shared" si="66"/>
        <v>11142774.262347326</v>
      </c>
      <c r="O242" s="411">
        <f t="shared" si="60"/>
        <v>507.06343982897255</v>
      </c>
      <c r="P242" s="399">
        <f t="shared" si="61"/>
        <v>523.38066051420037</v>
      </c>
      <c r="Q242" s="412">
        <v>11</v>
      </c>
      <c r="R242" s="412">
        <v>11</v>
      </c>
      <c r="S242" s="452">
        <f t="shared" si="67"/>
        <v>-763739.16481677257</v>
      </c>
      <c r="T242" s="416">
        <f t="shared" si="68"/>
        <v>-6.6072432686238941E-2</v>
      </c>
      <c r="U242" s="454">
        <f t="shared" si="69"/>
        <v>-37.356294476584992</v>
      </c>
      <c r="V242" s="627">
        <f t="shared" si="70"/>
        <v>-37.356294476584992</v>
      </c>
      <c r="W242" s="397">
        <v>749</v>
      </c>
      <c r="X242" s="398" t="s">
        <v>266</v>
      </c>
      <c r="Y242" s="400">
        <v>21232</v>
      </c>
      <c r="Z242" s="400">
        <v>5449145.8038820736</v>
      </c>
      <c r="AA242" s="400">
        <v>5010593.8415084388</v>
      </c>
      <c r="AB242" s="404">
        <f t="shared" si="71"/>
        <v>10459739.645390512</v>
      </c>
      <c r="AC242" s="400">
        <v>3020021.1533850855</v>
      </c>
      <c r="AD242" s="399">
        <f t="shared" si="72"/>
        <v>13479760.798775598</v>
      </c>
      <c r="AE242" s="401">
        <v>-1920641</v>
      </c>
      <c r="AF242" s="411">
        <f t="shared" si="73"/>
        <v>11559119.798775598</v>
      </c>
      <c r="AG242" s="399">
        <v>35751.356790000165</v>
      </c>
      <c r="AH242" s="399">
        <f t="shared" si="74"/>
        <v>11594871.155565599</v>
      </c>
      <c r="AI242" s="411">
        <f t="shared" si="75"/>
        <v>544.41973430555754</v>
      </c>
      <c r="AJ242" s="399">
        <f t="shared" si="76"/>
        <v>546.1035774098342</v>
      </c>
      <c r="AK242" s="412">
        <v>11</v>
      </c>
      <c r="AL242" s="412">
        <v>11</v>
      </c>
    </row>
    <row r="243" spans="1:38">
      <c r="A243" s="397">
        <v>751</v>
      </c>
      <c r="B243" s="398" t="s">
        <v>267</v>
      </c>
      <c r="C243" s="420">
        <v>2828</v>
      </c>
      <c r="D243" s="441">
        <f t="shared" si="62"/>
        <v>1263287.618366716</v>
      </c>
      <c r="E243" s="535">
        <v>427193.43632853252</v>
      </c>
      <c r="F243" s="400">
        <v>1690481.0546952486</v>
      </c>
      <c r="G243" s="400">
        <v>1195346.6055282711</v>
      </c>
      <c r="H243" s="404">
        <f t="shared" si="63"/>
        <v>2885827.6602235194</v>
      </c>
      <c r="I243" s="427">
        <v>295775.8264505713</v>
      </c>
      <c r="J243" s="405">
        <f t="shared" si="64"/>
        <v>3181603.4866740908</v>
      </c>
      <c r="K243" s="429">
        <v>259120</v>
      </c>
      <c r="L243" s="414">
        <f t="shared" si="65"/>
        <v>3440723.4866740908</v>
      </c>
      <c r="M243" s="431">
        <v>76594.146899999992</v>
      </c>
      <c r="N243" s="405">
        <f t="shared" si="66"/>
        <v>3517317.6335740909</v>
      </c>
      <c r="O243" s="411">
        <f t="shared" si="60"/>
        <v>1216.6631848211071</v>
      </c>
      <c r="P243" s="399">
        <f t="shared" si="61"/>
        <v>1243.747395181786</v>
      </c>
      <c r="Q243" s="412">
        <v>19</v>
      </c>
      <c r="R243" s="412">
        <v>19</v>
      </c>
      <c r="S243" s="452">
        <f t="shared" si="67"/>
        <v>286614.63371935859</v>
      </c>
      <c r="T243" s="416">
        <f t="shared" si="68"/>
        <v>9.087024166932646E-2</v>
      </c>
      <c r="U243" s="454">
        <f t="shared" si="69"/>
        <v>120.3445011385445</v>
      </c>
      <c r="V243" s="627">
        <f t="shared" si="70"/>
        <v>120.3445011385445</v>
      </c>
      <c r="W243" s="397">
        <v>751</v>
      </c>
      <c r="X243" s="398" t="s">
        <v>267</v>
      </c>
      <c r="Y243" s="400">
        <v>2877</v>
      </c>
      <c r="Z243" s="400">
        <v>1292842.2758702768</v>
      </c>
      <c r="AA243" s="400">
        <v>1201637.772055164</v>
      </c>
      <c r="AB243" s="404">
        <f t="shared" si="71"/>
        <v>2494480.0479254406</v>
      </c>
      <c r="AC243" s="400">
        <v>505376.80502929178</v>
      </c>
      <c r="AD243" s="399">
        <f t="shared" si="72"/>
        <v>2999856.8529547323</v>
      </c>
      <c r="AE243" s="401">
        <v>154252</v>
      </c>
      <c r="AF243" s="411">
        <f t="shared" si="73"/>
        <v>3154108.8529547323</v>
      </c>
      <c r="AG243" s="399">
        <v>18913.559999999983</v>
      </c>
      <c r="AH243" s="399">
        <f t="shared" si="74"/>
        <v>3173022.4129547323</v>
      </c>
      <c r="AI243" s="411">
        <f t="shared" si="75"/>
        <v>1096.3186836825626</v>
      </c>
      <c r="AJ243" s="399">
        <f t="shared" si="76"/>
        <v>1102.8927399912172</v>
      </c>
      <c r="AK243" s="412">
        <v>19</v>
      </c>
      <c r="AL243" s="412">
        <v>19</v>
      </c>
    </row>
    <row r="244" spans="1:38">
      <c r="A244" s="397">
        <v>753</v>
      </c>
      <c r="B244" s="398" t="s">
        <v>268</v>
      </c>
      <c r="C244" s="420">
        <v>22595</v>
      </c>
      <c r="D244" s="441">
        <f t="shared" si="62"/>
        <v>21965086.255369455</v>
      </c>
      <c r="E244" s="535">
        <v>2190428.0102395779</v>
      </c>
      <c r="F244" s="400">
        <v>24155514.265609033</v>
      </c>
      <c r="G244" s="400">
        <v>-812823.53588038113</v>
      </c>
      <c r="H244" s="404">
        <f t="shared" si="63"/>
        <v>23342690.729728654</v>
      </c>
      <c r="I244" s="427">
        <v>1431496.0585438018</v>
      </c>
      <c r="J244" s="405">
        <f t="shared" si="64"/>
        <v>24774186.788272455</v>
      </c>
      <c r="K244" s="429">
        <v>-1989250</v>
      </c>
      <c r="L244" s="414">
        <f t="shared" si="65"/>
        <v>22784936.788272455</v>
      </c>
      <c r="M244" s="431">
        <v>-235863.71592149953</v>
      </c>
      <c r="N244" s="405">
        <f t="shared" si="66"/>
        <v>22549073.072350956</v>
      </c>
      <c r="O244" s="411">
        <f t="shared" si="60"/>
        <v>1008.4061424329478</v>
      </c>
      <c r="P244" s="399">
        <f t="shared" si="61"/>
        <v>997.96738536627379</v>
      </c>
      <c r="Q244" s="412">
        <v>1</v>
      </c>
      <c r="R244" s="413">
        <v>34</v>
      </c>
      <c r="S244" s="452">
        <f t="shared" si="67"/>
        <v>652246.05179162696</v>
      </c>
      <c r="T244" s="416">
        <f t="shared" si="68"/>
        <v>2.9469803719641918E-2</v>
      </c>
      <c r="U244" s="454">
        <f t="shared" si="69"/>
        <v>16.798134526100625</v>
      </c>
      <c r="V244" s="627">
        <f t="shared" si="70"/>
        <v>16.798134526100625</v>
      </c>
      <c r="W244" s="397">
        <v>753</v>
      </c>
      <c r="X244" s="398" t="s">
        <v>268</v>
      </c>
      <c r="Y244" s="400">
        <v>22320</v>
      </c>
      <c r="Z244" s="400">
        <v>22562829.599259213</v>
      </c>
      <c r="AA244" s="400">
        <v>-613531.47980384016</v>
      </c>
      <c r="AB244" s="404">
        <f t="shared" si="71"/>
        <v>21949298.119455371</v>
      </c>
      <c r="AC244" s="400">
        <v>2475592.6170254587</v>
      </c>
      <c r="AD244" s="399">
        <f t="shared" si="72"/>
        <v>24424890.736480828</v>
      </c>
      <c r="AE244" s="401">
        <v>-2292200</v>
      </c>
      <c r="AF244" s="411">
        <f t="shared" si="73"/>
        <v>22132690.736480828</v>
      </c>
      <c r="AG244" s="399">
        <v>-136536.98963999981</v>
      </c>
      <c r="AH244" s="399">
        <f t="shared" si="74"/>
        <v>21996153.746840827</v>
      </c>
      <c r="AI244" s="411">
        <f t="shared" si="75"/>
        <v>991.60800790684721</v>
      </c>
      <c r="AJ244" s="399">
        <f t="shared" si="76"/>
        <v>985.49075926706212</v>
      </c>
      <c r="AK244" s="412">
        <v>1</v>
      </c>
      <c r="AL244" s="413">
        <v>34</v>
      </c>
    </row>
    <row r="245" spans="1:38">
      <c r="A245" s="397">
        <v>755</v>
      </c>
      <c r="B245" s="398" t="s">
        <v>269</v>
      </c>
      <c r="C245" s="420">
        <v>6158</v>
      </c>
      <c r="D245" s="441">
        <f t="shared" si="62"/>
        <v>4792964.8568522511</v>
      </c>
      <c r="E245" s="535">
        <v>535579.64252284425</v>
      </c>
      <c r="F245" s="400">
        <v>5328544.4993750956</v>
      </c>
      <c r="G245" s="400">
        <v>-27331.108102844435</v>
      </c>
      <c r="H245" s="404">
        <f t="shared" si="63"/>
        <v>5301213.3912722515</v>
      </c>
      <c r="I245" s="427">
        <v>471979.87803762994</v>
      </c>
      <c r="J245" s="405">
        <f t="shared" si="64"/>
        <v>5773193.2693098811</v>
      </c>
      <c r="K245" s="429">
        <v>-1615011</v>
      </c>
      <c r="L245" s="414">
        <f t="shared" si="65"/>
        <v>4158182.2693098811</v>
      </c>
      <c r="M245" s="431">
        <v>-1255443.9103199998</v>
      </c>
      <c r="N245" s="405">
        <f t="shared" si="66"/>
        <v>2902738.3589898814</v>
      </c>
      <c r="O245" s="411">
        <f t="shared" si="60"/>
        <v>675.24882580543704</v>
      </c>
      <c r="P245" s="399">
        <f t="shared" si="61"/>
        <v>471.37680399316031</v>
      </c>
      <c r="Q245" s="412">
        <v>1</v>
      </c>
      <c r="R245" s="413">
        <v>33</v>
      </c>
      <c r="S245" s="452">
        <f t="shared" si="67"/>
        <v>-66939.666661301628</v>
      </c>
      <c r="T245" s="416">
        <f t="shared" si="68"/>
        <v>-1.5843250840029292E-2</v>
      </c>
      <c r="U245" s="454">
        <f t="shared" si="69"/>
        <v>-4.3590133406435143</v>
      </c>
      <c r="V245" s="627">
        <f t="shared" si="70"/>
        <v>-4.3590133406435143</v>
      </c>
      <c r="W245" s="397">
        <v>755</v>
      </c>
      <c r="X245" s="398" t="s">
        <v>269</v>
      </c>
      <c r="Y245" s="400">
        <v>6217</v>
      </c>
      <c r="Z245" s="400">
        <v>5028735.3635914847</v>
      </c>
      <c r="AA245" s="400">
        <v>-16214.597533682334</v>
      </c>
      <c r="AB245" s="404">
        <f t="shared" si="71"/>
        <v>5012520.7660578024</v>
      </c>
      <c r="AC245" s="400">
        <v>868897.16991338076</v>
      </c>
      <c r="AD245" s="399">
        <f t="shared" si="72"/>
        <v>5881417.9359711828</v>
      </c>
      <c r="AE245" s="401">
        <v>-1656296</v>
      </c>
      <c r="AF245" s="411">
        <f t="shared" si="73"/>
        <v>4225121.9359711828</v>
      </c>
      <c r="AG245" s="399">
        <v>-1034146.1769000001</v>
      </c>
      <c r="AH245" s="399">
        <f t="shared" si="74"/>
        <v>3190975.7590711825</v>
      </c>
      <c r="AI245" s="411">
        <f t="shared" si="75"/>
        <v>679.60783914608055</v>
      </c>
      <c r="AJ245" s="399">
        <f t="shared" si="76"/>
        <v>513.26616681215739</v>
      </c>
      <c r="AK245" s="412">
        <v>1</v>
      </c>
      <c r="AL245" s="413">
        <v>33</v>
      </c>
    </row>
    <row r="246" spans="1:38">
      <c r="A246" s="397">
        <v>758</v>
      </c>
      <c r="B246" s="398" t="s">
        <v>270</v>
      </c>
      <c r="C246" s="420">
        <v>8126</v>
      </c>
      <c r="D246" s="441">
        <f t="shared" si="62"/>
        <v>4486849.3493797202</v>
      </c>
      <c r="E246" s="535">
        <v>1011515.9973950256</v>
      </c>
      <c r="F246" s="400">
        <v>5498365.3467747457</v>
      </c>
      <c r="G246" s="400">
        <v>-184641.8633494747</v>
      </c>
      <c r="H246" s="404">
        <f t="shared" si="63"/>
        <v>5313723.4834252708</v>
      </c>
      <c r="I246" s="427">
        <v>930560.57463368808</v>
      </c>
      <c r="J246" s="405">
        <f t="shared" si="64"/>
        <v>6244284.0580589585</v>
      </c>
      <c r="K246" s="429">
        <v>-671750</v>
      </c>
      <c r="L246" s="414">
        <f t="shared" si="65"/>
        <v>5572534.0580589585</v>
      </c>
      <c r="M246" s="431">
        <v>-116599.79490000001</v>
      </c>
      <c r="N246" s="405">
        <f t="shared" si="66"/>
        <v>5455934.2631589584</v>
      </c>
      <c r="O246" s="411">
        <f t="shared" si="60"/>
        <v>685.76594364496168</v>
      </c>
      <c r="P246" s="399">
        <f t="shared" si="61"/>
        <v>671.41696568532586</v>
      </c>
      <c r="Q246" s="412">
        <v>19</v>
      </c>
      <c r="R246" s="412">
        <v>19</v>
      </c>
      <c r="S246" s="452">
        <f t="shared" si="67"/>
        <v>-200861.04165547341</v>
      </c>
      <c r="T246" s="416">
        <f t="shared" si="68"/>
        <v>-3.479080128526256E-2</v>
      </c>
      <c r="U246" s="454">
        <f t="shared" si="69"/>
        <v>-24.019537018233791</v>
      </c>
      <c r="V246" s="627">
        <f t="shared" si="70"/>
        <v>-24.019537018233791</v>
      </c>
      <c r="W246" s="397">
        <v>758</v>
      </c>
      <c r="X246" s="398" t="s">
        <v>270</v>
      </c>
      <c r="Y246" s="400">
        <v>8134</v>
      </c>
      <c r="Z246" s="400">
        <v>4470292.0454072747</v>
      </c>
      <c r="AA246" s="400">
        <v>608424.11334587587</v>
      </c>
      <c r="AB246" s="404">
        <f t="shared" si="71"/>
        <v>5078716.1587531511</v>
      </c>
      <c r="AC246" s="400">
        <v>1511507.9409612808</v>
      </c>
      <c r="AD246" s="399">
        <f t="shared" si="72"/>
        <v>6590224.0997144319</v>
      </c>
      <c r="AE246" s="401">
        <v>-816829</v>
      </c>
      <c r="AF246" s="411">
        <f t="shared" si="73"/>
        <v>5773395.0997144319</v>
      </c>
      <c r="AG246" s="399">
        <v>-115136.2965</v>
      </c>
      <c r="AH246" s="399">
        <f t="shared" si="74"/>
        <v>5658258.8032144317</v>
      </c>
      <c r="AI246" s="411">
        <f t="shared" si="75"/>
        <v>709.78548066319547</v>
      </c>
      <c r="AJ246" s="399">
        <f t="shared" si="76"/>
        <v>695.63053887563706</v>
      </c>
      <c r="AK246" s="412">
        <v>19</v>
      </c>
      <c r="AL246" s="412">
        <v>19</v>
      </c>
    </row>
    <row r="247" spans="1:38">
      <c r="A247" s="397">
        <v>759</v>
      </c>
      <c r="B247" s="398" t="s">
        <v>271</v>
      </c>
      <c r="C247" s="420">
        <v>1873</v>
      </c>
      <c r="D247" s="441">
        <f t="shared" si="62"/>
        <v>722072.48589788354</v>
      </c>
      <c r="E247" s="535">
        <v>248372.97973096184</v>
      </c>
      <c r="F247" s="400">
        <v>970445.46562884538</v>
      </c>
      <c r="G247" s="400">
        <v>857113.79960492207</v>
      </c>
      <c r="H247" s="404">
        <f t="shared" si="63"/>
        <v>1827559.2652337675</v>
      </c>
      <c r="I247" s="427">
        <v>371672.23729888536</v>
      </c>
      <c r="J247" s="405">
        <f t="shared" si="64"/>
        <v>2199231.5025326526</v>
      </c>
      <c r="K247" s="429">
        <v>-498247</v>
      </c>
      <c r="L247" s="414">
        <f t="shared" si="65"/>
        <v>1700984.5025326526</v>
      </c>
      <c r="M247" s="431">
        <v>496736.79600000003</v>
      </c>
      <c r="N247" s="405">
        <f t="shared" si="66"/>
        <v>2197721.2985326527</v>
      </c>
      <c r="O247" s="411">
        <f t="shared" si="60"/>
        <v>908.16043915251078</v>
      </c>
      <c r="P247" s="399">
        <f t="shared" si="61"/>
        <v>1173.36962014557</v>
      </c>
      <c r="Q247" s="412">
        <v>14</v>
      </c>
      <c r="R247" s="412">
        <v>14</v>
      </c>
      <c r="S247" s="452">
        <f t="shared" si="67"/>
        <v>-65791.683984138537</v>
      </c>
      <c r="T247" s="416">
        <f t="shared" si="68"/>
        <v>-3.7238267351705254E-2</v>
      </c>
      <c r="U247" s="454">
        <f t="shared" si="69"/>
        <v>-1.6110266130871196</v>
      </c>
      <c r="V247" s="627">
        <f t="shared" si="70"/>
        <v>-1.6110266130871196</v>
      </c>
      <c r="W247" s="397">
        <v>759</v>
      </c>
      <c r="X247" s="398" t="s">
        <v>271</v>
      </c>
      <c r="Y247" s="400">
        <v>1942</v>
      </c>
      <c r="Z247" s="400">
        <v>880901.88513054699</v>
      </c>
      <c r="AA247" s="400">
        <v>904178.12308113603</v>
      </c>
      <c r="AB247" s="404">
        <f t="shared" si="71"/>
        <v>1785080.008211683</v>
      </c>
      <c r="AC247" s="400">
        <v>486972.1783051081</v>
      </c>
      <c r="AD247" s="399">
        <f t="shared" si="72"/>
        <v>2272052.1865167911</v>
      </c>
      <c r="AE247" s="401">
        <v>-505276</v>
      </c>
      <c r="AF247" s="411">
        <f t="shared" si="73"/>
        <v>1766776.1865167911</v>
      </c>
      <c r="AG247" s="399">
        <v>524851.29</v>
      </c>
      <c r="AH247" s="399">
        <f t="shared" si="74"/>
        <v>2291627.4765167912</v>
      </c>
      <c r="AI247" s="411">
        <f t="shared" si="75"/>
        <v>909.7714657655979</v>
      </c>
      <c r="AJ247" s="399">
        <f t="shared" si="76"/>
        <v>1180.0347458891817</v>
      </c>
      <c r="AK247" s="412">
        <v>14</v>
      </c>
      <c r="AL247" s="412">
        <v>14</v>
      </c>
    </row>
    <row r="248" spans="1:38">
      <c r="A248" s="397">
        <v>761</v>
      </c>
      <c r="B248" s="398" t="s">
        <v>272</v>
      </c>
      <c r="C248" s="420">
        <v>8410</v>
      </c>
      <c r="D248" s="441">
        <f t="shared" si="62"/>
        <v>1856718.4254023056</v>
      </c>
      <c r="E248" s="535">
        <v>1130697.0634061261</v>
      </c>
      <c r="F248" s="400">
        <v>2987415.4888084317</v>
      </c>
      <c r="G248" s="400">
        <v>3989356.8961406411</v>
      </c>
      <c r="H248" s="404">
        <f t="shared" si="63"/>
        <v>6976772.3849490732</v>
      </c>
      <c r="I248" s="427">
        <v>1385655.8335005266</v>
      </c>
      <c r="J248" s="405">
        <f t="shared" si="64"/>
        <v>8362428.2184496</v>
      </c>
      <c r="K248" s="429">
        <v>1150554</v>
      </c>
      <c r="L248" s="414">
        <f t="shared" si="65"/>
        <v>9512982.2184496</v>
      </c>
      <c r="M248" s="431">
        <v>630672.37170000013</v>
      </c>
      <c r="N248" s="405">
        <f t="shared" si="66"/>
        <v>10143654.5901496</v>
      </c>
      <c r="O248" s="411">
        <f t="shared" si="60"/>
        <v>1131.1512744886563</v>
      </c>
      <c r="P248" s="399">
        <f t="shared" si="61"/>
        <v>1206.1420440130321</v>
      </c>
      <c r="Q248" s="412">
        <v>2</v>
      </c>
      <c r="R248" s="412">
        <v>2</v>
      </c>
      <c r="S248" s="452">
        <f t="shared" si="67"/>
        <v>1119994.4916072935</v>
      </c>
      <c r="T248" s="416">
        <f t="shared" si="68"/>
        <v>0.13344407594274763</v>
      </c>
      <c r="U248" s="454">
        <f t="shared" si="69"/>
        <v>135.06918015655253</v>
      </c>
      <c r="V248" s="627">
        <f t="shared" si="70"/>
        <v>135.06918015655253</v>
      </c>
      <c r="W248" s="397">
        <v>761</v>
      </c>
      <c r="X248" s="398" t="s">
        <v>272</v>
      </c>
      <c r="Y248" s="400">
        <v>8426</v>
      </c>
      <c r="Z248" s="400">
        <v>1886322.4183329944</v>
      </c>
      <c r="AA248" s="400">
        <v>3966365.6546373293</v>
      </c>
      <c r="AB248" s="404">
        <f t="shared" si="71"/>
        <v>5852688.0729703233</v>
      </c>
      <c r="AC248" s="400">
        <v>1825932.6538719828</v>
      </c>
      <c r="AD248" s="399">
        <f t="shared" si="72"/>
        <v>7678620.7268423066</v>
      </c>
      <c r="AE248" s="401">
        <v>714367</v>
      </c>
      <c r="AF248" s="411">
        <f t="shared" si="73"/>
        <v>8392987.7268423066</v>
      </c>
      <c r="AG248" s="399">
        <v>503936.0449000001</v>
      </c>
      <c r="AH248" s="399">
        <f t="shared" si="74"/>
        <v>8896923.7717423066</v>
      </c>
      <c r="AI248" s="411">
        <f t="shared" si="75"/>
        <v>996.08209433210379</v>
      </c>
      <c r="AJ248" s="399">
        <f t="shared" si="76"/>
        <v>1055.8893628936989</v>
      </c>
      <c r="AK248" s="412">
        <v>2</v>
      </c>
      <c r="AL248" s="412">
        <v>2</v>
      </c>
    </row>
    <row r="249" spans="1:38">
      <c r="A249" s="397">
        <v>762</v>
      </c>
      <c r="B249" s="398" t="s">
        <v>273</v>
      </c>
      <c r="C249" s="420">
        <v>3637</v>
      </c>
      <c r="D249" s="441">
        <f t="shared" si="62"/>
        <v>2461717.8144860254</v>
      </c>
      <c r="E249" s="535">
        <v>532351.06350452965</v>
      </c>
      <c r="F249" s="400">
        <v>2994068.877990555</v>
      </c>
      <c r="G249" s="400">
        <v>1464583.1682696952</v>
      </c>
      <c r="H249" s="404">
        <f t="shared" si="63"/>
        <v>4458652.0462602507</v>
      </c>
      <c r="I249" s="427">
        <v>658510.79627621255</v>
      </c>
      <c r="J249" s="405">
        <f t="shared" si="64"/>
        <v>5117162.8425364634</v>
      </c>
      <c r="K249" s="429">
        <v>81144</v>
      </c>
      <c r="L249" s="414">
        <f t="shared" si="65"/>
        <v>5198306.8425364634</v>
      </c>
      <c r="M249" s="431">
        <v>22553.184059999985</v>
      </c>
      <c r="N249" s="405">
        <f t="shared" si="66"/>
        <v>5220860.0265964633</v>
      </c>
      <c r="O249" s="411">
        <f t="shared" si="60"/>
        <v>1429.2842569525608</v>
      </c>
      <c r="P249" s="399">
        <f t="shared" si="61"/>
        <v>1435.4852973869847</v>
      </c>
      <c r="Q249" s="412">
        <v>11</v>
      </c>
      <c r="R249" s="412">
        <v>11</v>
      </c>
      <c r="S249" s="452">
        <f t="shared" si="67"/>
        <v>544052.3430557726</v>
      </c>
      <c r="T249" s="416">
        <f t="shared" si="68"/>
        <v>0.11689355258000535</v>
      </c>
      <c r="U249" s="454">
        <f t="shared" si="69"/>
        <v>161.7857549153357</v>
      </c>
      <c r="V249" s="627">
        <f t="shared" si="70"/>
        <v>161.7857549153357</v>
      </c>
      <c r="W249" s="397">
        <v>762</v>
      </c>
      <c r="X249" s="398" t="s">
        <v>273</v>
      </c>
      <c r="Y249" s="400">
        <v>3672</v>
      </c>
      <c r="Z249" s="400">
        <v>2517905.4420969114</v>
      </c>
      <c r="AA249" s="400">
        <v>1286418.507842063</v>
      </c>
      <c r="AB249" s="404">
        <f t="shared" si="71"/>
        <v>3804323.9499389743</v>
      </c>
      <c r="AC249" s="400">
        <v>885231.54954171623</v>
      </c>
      <c r="AD249" s="399">
        <f t="shared" si="72"/>
        <v>4689555.4994806908</v>
      </c>
      <c r="AE249" s="401">
        <v>-35301</v>
      </c>
      <c r="AF249" s="411">
        <f t="shared" si="73"/>
        <v>4654254.4994806908</v>
      </c>
      <c r="AG249" s="399">
        <v>3908.8023999999859</v>
      </c>
      <c r="AH249" s="399">
        <f t="shared" si="74"/>
        <v>4658163.3018806912</v>
      </c>
      <c r="AI249" s="411">
        <f t="shared" si="75"/>
        <v>1267.4985020372251</v>
      </c>
      <c r="AJ249" s="399">
        <f t="shared" si="76"/>
        <v>1268.5629907082493</v>
      </c>
      <c r="AK249" s="412">
        <v>11</v>
      </c>
      <c r="AL249" s="412">
        <v>11</v>
      </c>
    </row>
    <row r="250" spans="1:38">
      <c r="A250" s="397">
        <v>765</v>
      </c>
      <c r="B250" s="398" t="s">
        <v>274</v>
      </c>
      <c r="C250" s="420">
        <v>10274</v>
      </c>
      <c r="D250" s="441">
        <f t="shared" si="62"/>
        <v>2562134.8141608341</v>
      </c>
      <c r="E250" s="535">
        <v>1404027.8494859664</v>
      </c>
      <c r="F250" s="400">
        <v>3966162.6636468004</v>
      </c>
      <c r="G250" s="400">
        <v>1818573.5173308132</v>
      </c>
      <c r="H250" s="404">
        <f t="shared" si="63"/>
        <v>5784736.1809776137</v>
      </c>
      <c r="I250" s="427">
        <v>1084083.1045784438</v>
      </c>
      <c r="J250" s="405">
        <f t="shared" si="64"/>
        <v>6868819.2855560575</v>
      </c>
      <c r="K250" s="429">
        <v>1122475</v>
      </c>
      <c r="L250" s="414">
        <f t="shared" si="65"/>
        <v>7991294.2855560575</v>
      </c>
      <c r="M250" s="431">
        <v>-36255.118500000041</v>
      </c>
      <c r="N250" s="405">
        <f t="shared" si="66"/>
        <v>7955039.1670560576</v>
      </c>
      <c r="O250" s="411">
        <f t="shared" si="60"/>
        <v>777.8172362814928</v>
      </c>
      <c r="P250" s="399">
        <f t="shared" si="61"/>
        <v>774.28841415768522</v>
      </c>
      <c r="Q250" s="412">
        <v>18</v>
      </c>
      <c r="R250" s="412">
        <v>18</v>
      </c>
      <c r="S250" s="452">
        <f t="shared" si="67"/>
        <v>991863.64098893013</v>
      </c>
      <c r="T250" s="416">
        <f t="shared" si="68"/>
        <v>0.14170633175125502</v>
      </c>
      <c r="U250" s="454">
        <f t="shared" si="69"/>
        <v>101.80500481856757</v>
      </c>
      <c r="V250" s="627">
        <f t="shared" si="70"/>
        <v>101.80500481856757</v>
      </c>
      <c r="W250" s="397">
        <v>765</v>
      </c>
      <c r="X250" s="398" t="s">
        <v>274</v>
      </c>
      <c r="Y250" s="400">
        <v>10354</v>
      </c>
      <c r="Z250" s="400">
        <v>2578440.2677536062</v>
      </c>
      <c r="AA250" s="400">
        <v>1769185.3447409282</v>
      </c>
      <c r="AB250" s="404">
        <f t="shared" si="71"/>
        <v>4347625.6124945339</v>
      </c>
      <c r="AC250" s="400">
        <v>1862384.0320725932</v>
      </c>
      <c r="AD250" s="399">
        <f t="shared" si="72"/>
        <v>6210009.6445671273</v>
      </c>
      <c r="AE250" s="401">
        <v>789421</v>
      </c>
      <c r="AF250" s="411">
        <f t="shared" si="73"/>
        <v>6999430.6445671273</v>
      </c>
      <c r="AG250" s="399">
        <v>-21356.561499999982</v>
      </c>
      <c r="AH250" s="399">
        <f t="shared" si="74"/>
        <v>6978074.0830671275</v>
      </c>
      <c r="AI250" s="411">
        <f t="shared" si="75"/>
        <v>676.01223146292523</v>
      </c>
      <c r="AJ250" s="399">
        <f t="shared" si="76"/>
        <v>673.94959272427343</v>
      </c>
      <c r="AK250" s="412">
        <v>18</v>
      </c>
      <c r="AL250" s="412">
        <v>18</v>
      </c>
    </row>
    <row r="251" spans="1:38">
      <c r="A251" s="397">
        <v>768</v>
      </c>
      <c r="B251" s="398" t="s">
        <v>275</v>
      </c>
      <c r="C251" s="420">
        <v>2368</v>
      </c>
      <c r="D251" s="441">
        <f t="shared" si="62"/>
        <v>1546704.5884005344</v>
      </c>
      <c r="E251" s="535">
        <v>300789.64174999105</v>
      </c>
      <c r="F251" s="400">
        <v>1847494.2301505255</v>
      </c>
      <c r="G251" s="400">
        <v>902352.0427186375</v>
      </c>
      <c r="H251" s="404">
        <f t="shared" si="63"/>
        <v>2749846.2728691632</v>
      </c>
      <c r="I251" s="427">
        <v>457650.11431738699</v>
      </c>
      <c r="J251" s="405">
        <f t="shared" si="64"/>
        <v>3207496.3871865501</v>
      </c>
      <c r="K251" s="429">
        <v>328756</v>
      </c>
      <c r="L251" s="414">
        <f t="shared" si="65"/>
        <v>3536252.3871865501</v>
      </c>
      <c r="M251" s="431">
        <v>40005.647999999986</v>
      </c>
      <c r="N251" s="405">
        <f t="shared" si="66"/>
        <v>3576258.0351865501</v>
      </c>
      <c r="O251" s="411">
        <f t="shared" si="60"/>
        <v>1493.3498256699959</v>
      </c>
      <c r="P251" s="399">
        <f t="shared" si="61"/>
        <v>1510.2441026970228</v>
      </c>
      <c r="Q251" s="412">
        <v>10</v>
      </c>
      <c r="R251" s="412">
        <v>10</v>
      </c>
      <c r="S251" s="446">
        <f t="shared" si="67"/>
        <v>532865.43627194222</v>
      </c>
      <c r="T251" s="562">
        <f t="shared" si="68"/>
        <v>0.17742150611318036</v>
      </c>
      <c r="U251" s="454">
        <f t="shared" si="69"/>
        <v>228.76584633752941</v>
      </c>
      <c r="V251" s="627">
        <f t="shared" si="70"/>
        <v>228.76584633752941</v>
      </c>
      <c r="W251" s="397">
        <v>768</v>
      </c>
      <c r="X251" s="398" t="s">
        <v>275</v>
      </c>
      <c r="Y251" s="400">
        <v>2375</v>
      </c>
      <c r="Z251" s="400">
        <v>1385341.6583681684</v>
      </c>
      <c r="AA251" s="400">
        <v>763322.17471850431</v>
      </c>
      <c r="AB251" s="404">
        <f t="shared" si="71"/>
        <v>2148663.8330866727</v>
      </c>
      <c r="AC251" s="400">
        <v>567352.11782793526</v>
      </c>
      <c r="AD251" s="399">
        <f t="shared" si="72"/>
        <v>2716015.9509146078</v>
      </c>
      <c r="AE251" s="401">
        <v>287371</v>
      </c>
      <c r="AF251" s="411">
        <f t="shared" si="73"/>
        <v>3003386.9509146078</v>
      </c>
      <c r="AG251" s="399">
        <v>63045.200000000026</v>
      </c>
      <c r="AH251" s="399">
        <f t="shared" si="74"/>
        <v>3066432.150914608</v>
      </c>
      <c r="AI251" s="411">
        <f t="shared" si="75"/>
        <v>1264.5839793324665</v>
      </c>
      <c r="AJ251" s="399">
        <f t="shared" si="76"/>
        <v>1291.1293267008875</v>
      </c>
      <c r="AK251" s="412">
        <v>10</v>
      </c>
      <c r="AL251" s="412">
        <v>10</v>
      </c>
    </row>
    <row r="252" spans="1:38">
      <c r="A252" s="397">
        <v>777</v>
      </c>
      <c r="B252" s="398" t="s">
        <v>276</v>
      </c>
      <c r="C252" s="420">
        <v>7172</v>
      </c>
      <c r="D252" s="441">
        <f t="shared" si="62"/>
        <v>3183429.6687158505</v>
      </c>
      <c r="E252" s="535">
        <v>1063918.5494262718</v>
      </c>
      <c r="F252" s="400">
        <v>4247348.218142122</v>
      </c>
      <c r="G252" s="400">
        <v>3597688.7211164581</v>
      </c>
      <c r="H252" s="404">
        <f t="shared" si="63"/>
        <v>7845036.9392585801</v>
      </c>
      <c r="I252" s="427">
        <v>1038899.2281047823</v>
      </c>
      <c r="J252" s="405">
        <f t="shared" si="64"/>
        <v>8883936.1673633624</v>
      </c>
      <c r="K252" s="429">
        <v>-331649</v>
      </c>
      <c r="L252" s="414">
        <f t="shared" si="65"/>
        <v>8552287.1673633624</v>
      </c>
      <c r="M252" s="431">
        <v>-12951.828540000017</v>
      </c>
      <c r="N252" s="405">
        <f t="shared" si="66"/>
        <v>8539335.3388233632</v>
      </c>
      <c r="O252" s="411">
        <f t="shared" si="60"/>
        <v>1192.4549870835697</v>
      </c>
      <c r="P252" s="399">
        <f t="shared" si="61"/>
        <v>1190.6490991108983</v>
      </c>
      <c r="Q252" s="412">
        <v>18</v>
      </c>
      <c r="R252" s="412">
        <v>18</v>
      </c>
      <c r="S252" s="452">
        <f t="shared" si="67"/>
        <v>462059.53136002738</v>
      </c>
      <c r="T252" s="416">
        <f t="shared" si="68"/>
        <v>5.7113291757546897E-2</v>
      </c>
      <c r="U252" s="454">
        <f t="shared" si="69"/>
        <v>94.283732026784719</v>
      </c>
      <c r="V252" s="627">
        <f t="shared" si="70"/>
        <v>94.283732026784719</v>
      </c>
      <c r="W252" s="397">
        <v>777</v>
      </c>
      <c r="X252" s="398" t="s">
        <v>276</v>
      </c>
      <c r="Y252" s="400">
        <v>7367</v>
      </c>
      <c r="Z252" s="400">
        <v>3644643.9854098125</v>
      </c>
      <c r="AA252" s="400">
        <v>3070203.8262551795</v>
      </c>
      <c r="AB252" s="404">
        <f t="shared" si="71"/>
        <v>6714847.811664992</v>
      </c>
      <c r="AC252" s="400">
        <v>1559321.824338343</v>
      </c>
      <c r="AD252" s="399">
        <f t="shared" si="72"/>
        <v>8274169.636003335</v>
      </c>
      <c r="AE252" s="401">
        <v>-183942</v>
      </c>
      <c r="AF252" s="411">
        <f t="shared" si="73"/>
        <v>8090227.636003335</v>
      </c>
      <c r="AG252" s="399">
        <v>-5547.9775999999983</v>
      </c>
      <c r="AH252" s="399">
        <f t="shared" si="74"/>
        <v>8084679.6584033351</v>
      </c>
      <c r="AI252" s="411">
        <f t="shared" si="75"/>
        <v>1098.171255056785</v>
      </c>
      <c r="AJ252" s="399">
        <f t="shared" si="76"/>
        <v>1097.41817000181</v>
      </c>
      <c r="AK252" s="412">
        <v>18</v>
      </c>
      <c r="AL252" s="412">
        <v>18</v>
      </c>
    </row>
    <row r="253" spans="1:38">
      <c r="A253" s="397">
        <v>778</v>
      </c>
      <c r="B253" s="398" t="s">
        <v>277</v>
      </c>
      <c r="C253" s="420">
        <v>6708</v>
      </c>
      <c r="D253" s="441">
        <f t="shared" si="62"/>
        <v>1194278.6502339179</v>
      </c>
      <c r="E253" s="535">
        <v>868519.94400473684</v>
      </c>
      <c r="F253" s="400">
        <v>2062798.5942386547</v>
      </c>
      <c r="G253" s="400">
        <v>2354239.5373062599</v>
      </c>
      <c r="H253" s="404">
        <f t="shared" si="63"/>
        <v>4417038.1315449141</v>
      </c>
      <c r="I253" s="427">
        <v>846786.47145595343</v>
      </c>
      <c r="J253" s="405">
        <f t="shared" si="64"/>
        <v>5263824.6030008672</v>
      </c>
      <c r="K253" s="429">
        <v>68655</v>
      </c>
      <c r="L253" s="414">
        <f t="shared" si="65"/>
        <v>5332479.6030008672</v>
      </c>
      <c r="M253" s="431">
        <v>202678.61418000009</v>
      </c>
      <c r="N253" s="405">
        <f t="shared" si="66"/>
        <v>5535158.2171808677</v>
      </c>
      <c r="O253" s="411">
        <f t="shared" si="60"/>
        <v>794.9432920394853</v>
      </c>
      <c r="P253" s="399">
        <f t="shared" si="61"/>
        <v>825.1577544992349</v>
      </c>
      <c r="Q253" s="412">
        <v>11</v>
      </c>
      <c r="R253" s="412">
        <v>11</v>
      </c>
      <c r="S253" s="452">
        <f t="shared" si="67"/>
        <v>-661364.37434539478</v>
      </c>
      <c r="T253" s="416">
        <f t="shared" si="68"/>
        <v>-0.11034060560218484</v>
      </c>
      <c r="U253" s="454">
        <f t="shared" si="69"/>
        <v>-91.32670313222286</v>
      </c>
      <c r="V253" s="627">
        <f t="shared" si="70"/>
        <v>-91.32670313222286</v>
      </c>
      <c r="W253" s="397">
        <v>778</v>
      </c>
      <c r="X253" s="398" t="s">
        <v>277</v>
      </c>
      <c r="Y253" s="400">
        <v>6763</v>
      </c>
      <c r="Z253" s="400">
        <v>1069096.6141329459</v>
      </c>
      <c r="AA253" s="400">
        <v>3229453.7454785225</v>
      </c>
      <c r="AB253" s="404">
        <f t="shared" si="71"/>
        <v>4298550.3596114684</v>
      </c>
      <c r="AC253" s="400">
        <v>1359137.6177347938</v>
      </c>
      <c r="AD253" s="399">
        <f t="shared" si="72"/>
        <v>5657687.977346262</v>
      </c>
      <c r="AE253" s="401">
        <v>336156</v>
      </c>
      <c r="AF253" s="411">
        <f t="shared" si="73"/>
        <v>5993843.977346262</v>
      </c>
      <c r="AG253" s="399">
        <v>146222.30849000002</v>
      </c>
      <c r="AH253" s="399">
        <f t="shared" si="74"/>
        <v>6140066.2858362617</v>
      </c>
      <c r="AI253" s="411">
        <f t="shared" si="75"/>
        <v>886.26999517170816</v>
      </c>
      <c r="AJ253" s="399">
        <f t="shared" si="76"/>
        <v>907.89091909452338</v>
      </c>
      <c r="AK253" s="412">
        <v>11</v>
      </c>
      <c r="AL253" s="412">
        <v>11</v>
      </c>
    </row>
    <row r="254" spans="1:38">
      <c r="A254" s="397">
        <v>781</v>
      </c>
      <c r="B254" s="398" t="s">
        <v>278</v>
      </c>
      <c r="C254" s="420">
        <v>3496</v>
      </c>
      <c r="D254" s="441">
        <f t="shared" si="62"/>
        <v>2361976.6377233812</v>
      </c>
      <c r="E254" s="535">
        <v>455369.28167162434</v>
      </c>
      <c r="F254" s="400">
        <v>2817345.9193950053</v>
      </c>
      <c r="G254" s="400">
        <v>855278.61250180576</v>
      </c>
      <c r="H254" s="404">
        <f t="shared" si="63"/>
        <v>3672624.531896811</v>
      </c>
      <c r="I254" s="427">
        <v>696754.95936071896</v>
      </c>
      <c r="J254" s="405">
        <f t="shared" si="64"/>
        <v>4369379.4912575297</v>
      </c>
      <c r="K254" s="429">
        <v>-359139</v>
      </c>
      <c r="L254" s="414">
        <f t="shared" si="65"/>
        <v>4010240.4912575297</v>
      </c>
      <c r="M254" s="431">
        <v>24303.431160000007</v>
      </c>
      <c r="N254" s="405">
        <f t="shared" si="66"/>
        <v>4034543.9224175299</v>
      </c>
      <c r="O254" s="411">
        <f t="shared" si="60"/>
        <v>1147.0939620301858</v>
      </c>
      <c r="P254" s="399">
        <f t="shared" si="61"/>
        <v>1154.045744398607</v>
      </c>
      <c r="Q254" s="412">
        <v>7</v>
      </c>
      <c r="R254" s="412">
        <v>7</v>
      </c>
      <c r="S254" s="452">
        <f t="shared" si="67"/>
        <v>227733.28088499513</v>
      </c>
      <c r="T254" s="416">
        <f t="shared" si="68"/>
        <v>6.0206965438293493E-2</v>
      </c>
      <c r="U254" s="454">
        <f t="shared" si="69"/>
        <v>67.611310668161195</v>
      </c>
      <c r="V254" s="627">
        <f t="shared" si="70"/>
        <v>67.611310668161195</v>
      </c>
      <c r="W254" s="397">
        <v>781</v>
      </c>
      <c r="X254" s="398" t="s">
        <v>278</v>
      </c>
      <c r="Y254" s="400">
        <v>3504</v>
      </c>
      <c r="Z254" s="400">
        <v>2485532.3851385759</v>
      </c>
      <c r="AA254" s="400">
        <v>756295.74786122574</v>
      </c>
      <c r="AB254" s="404">
        <f t="shared" si="71"/>
        <v>3241828.1329998015</v>
      </c>
      <c r="AC254" s="400">
        <v>802150.07737273281</v>
      </c>
      <c r="AD254" s="399">
        <f t="shared" si="72"/>
        <v>4043978.2103725346</v>
      </c>
      <c r="AE254" s="401">
        <v>-261471</v>
      </c>
      <c r="AF254" s="411">
        <f t="shared" si="73"/>
        <v>3782507.2103725346</v>
      </c>
      <c r="AG254" s="399">
        <v>-35778.150999999998</v>
      </c>
      <c r="AH254" s="399">
        <f t="shared" si="74"/>
        <v>3746729.0593725345</v>
      </c>
      <c r="AI254" s="411">
        <f t="shared" si="75"/>
        <v>1079.4826513620246</v>
      </c>
      <c r="AJ254" s="399">
        <f t="shared" si="76"/>
        <v>1069.2719918300613</v>
      </c>
      <c r="AK254" s="412">
        <v>7</v>
      </c>
      <c r="AL254" s="412">
        <v>7</v>
      </c>
    </row>
    <row r="255" spans="1:38">
      <c r="A255" s="397">
        <v>783</v>
      </c>
      <c r="B255" s="398" t="s">
        <v>279</v>
      </c>
      <c r="C255" s="420">
        <v>6377</v>
      </c>
      <c r="D255" s="441">
        <f t="shared" si="62"/>
        <v>-89332.488505395828</v>
      </c>
      <c r="E255" s="535">
        <v>674975.8873190193</v>
      </c>
      <c r="F255" s="400">
        <v>585643.39881362347</v>
      </c>
      <c r="G255" s="400">
        <v>1403302.5518682441</v>
      </c>
      <c r="H255" s="404">
        <f t="shared" si="63"/>
        <v>1988945.9506818675</v>
      </c>
      <c r="I255" s="427">
        <v>803572.09885140066</v>
      </c>
      <c r="J255" s="405">
        <f t="shared" si="64"/>
        <v>2792518.0495332684</v>
      </c>
      <c r="K255" s="429">
        <v>-63463</v>
      </c>
      <c r="L255" s="414">
        <f t="shared" si="65"/>
        <v>2729055.0495332684</v>
      </c>
      <c r="M255" s="431">
        <v>-156305.40054</v>
      </c>
      <c r="N255" s="405">
        <f t="shared" si="66"/>
        <v>2572749.6489932686</v>
      </c>
      <c r="O255" s="411">
        <f t="shared" si="60"/>
        <v>427.95280688933173</v>
      </c>
      <c r="P255" s="399">
        <f t="shared" si="61"/>
        <v>403.44200235114766</v>
      </c>
      <c r="Q255" s="412">
        <v>4</v>
      </c>
      <c r="R255" s="412">
        <v>4</v>
      </c>
      <c r="S255" s="452">
        <f t="shared" si="67"/>
        <v>85044.611740740016</v>
      </c>
      <c r="T255" s="416">
        <f t="shared" si="68"/>
        <v>3.2165006054871458E-2</v>
      </c>
      <c r="U255" s="454">
        <f t="shared" si="69"/>
        <v>16.049015365336004</v>
      </c>
      <c r="V255" s="627">
        <f t="shared" si="70"/>
        <v>16.049015365336004</v>
      </c>
      <c r="W255" s="397">
        <v>783</v>
      </c>
      <c r="X255" s="398" t="s">
        <v>279</v>
      </c>
      <c r="Y255" s="400">
        <v>6419</v>
      </c>
      <c r="Z255" s="400">
        <v>-161925.03230416204</v>
      </c>
      <c r="AA255" s="400">
        <v>1560564.6471283075</v>
      </c>
      <c r="AB255" s="404">
        <f t="shared" si="71"/>
        <v>1398639.6148241456</v>
      </c>
      <c r="AC255" s="400">
        <v>1238613.8229683826</v>
      </c>
      <c r="AD255" s="399">
        <f t="shared" si="72"/>
        <v>2637253.4377925284</v>
      </c>
      <c r="AE255" s="401">
        <v>6757</v>
      </c>
      <c r="AF255" s="411">
        <f t="shared" si="73"/>
        <v>2644010.4377925284</v>
      </c>
      <c r="AG255" s="399">
        <v>-104371.32859999998</v>
      </c>
      <c r="AH255" s="399">
        <f t="shared" si="74"/>
        <v>2539639.1091925283</v>
      </c>
      <c r="AI255" s="411">
        <f t="shared" si="75"/>
        <v>411.90379152399572</v>
      </c>
      <c r="AJ255" s="399">
        <f t="shared" si="76"/>
        <v>395.64404255998261</v>
      </c>
      <c r="AK255" s="412">
        <v>4</v>
      </c>
      <c r="AL255" s="412">
        <v>4</v>
      </c>
    </row>
    <row r="256" spans="1:38">
      <c r="A256" s="397">
        <v>785</v>
      </c>
      <c r="B256" s="398" t="s">
        <v>280</v>
      </c>
      <c r="C256" s="420">
        <v>2589</v>
      </c>
      <c r="D256" s="441">
        <f t="shared" si="62"/>
        <v>3610897.3087096368</v>
      </c>
      <c r="E256" s="535">
        <v>484272.51089958416</v>
      </c>
      <c r="F256" s="400">
        <v>4095169.8196092211</v>
      </c>
      <c r="G256" s="400">
        <v>1286305.9413398532</v>
      </c>
      <c r="H256" s="404">
        <f t="shared" si="63"/>
        <v>5381475.7609490743</v>
      </c>
      <c r="I256" s="427">
        <v>520783.76730482985</v>
      </c>
      <c r="J256" s="405">
        <f t="shared" si="64"/>
        <v>5902259.5282539045</v>
      </c>
      <c r="K256" s="429">
        <v>63823</v>
      </c>
      <c r="L256" s="414">
        <f t="shared" si="65"/>
        <v>5966082.5282539045</v>
      </c>
      <c r="M256" s="431">
        <v>-50707.158839999996</v>
      </c>
      <c r="N256" s="405">
        <f t="shared" si="66"/>
        <v>5915375.3694139048</v>
      </c>
      <c r="O256" s="411">
        <f t="shared" si="60"/>
        <v>2304.3964960424505</v>
      </c>
      <c r="P256" s="399">
        <f t="shared" si="61"/>
        <v>2284.8108804225203</v>
      </c>
      <c r="Q256" s="412">
        <v>17</v>
      </c>
      <c r="R256" s="412">
        <v>17</v>
      </c>
      <c r="S256" s="452">
        <f t="shared" si="67"/>
        <v>517117.32473245729</v>
      </c>
      <c r="T256" s="416">
        <f t="shared" si="68"/>
        <v>9.490193191145084E-2</v>
      </c>
      <c r="U256" s="454">
        <f t="shared" si="69"/>
        <v>229.39070643032301</v>
      </c>
      <c r="V256" s="627">
        <f t="shared" si="70"/>
        <v>229.39070643032301</v>
      </c>
      <c r="W256" s="397">
        <v>785</v>
      </c>
      <c r="X256" s="398" t="s">
        <v>280</v>
      </c>
      <c r="Y256" s="400">
        <v>2626</v>
      </c>
      <c r="Z256" s="400">
        <v>3615397.6715888921</v>
      </c>
      <c r="AA256" s="400">
        <v>1088501.3999090265</v>
      </c>
      <c r="AB256" s="404">
        <f t="shared" si="71"/>
        <v>4703899.071497919</v>
      </c>
      <c r="AC256" s="400">
        <v>636627.13202352799</v>
      </c>
      <c r="AD256" s="399">
        <f t="shared" si="72"/>
        <v>5340526.2035214473</v>
      </c>
      <c r="AE256" s="401">
        <v>108439</v>
      </c>
      <c r="AF256" s="411">
        <f t="shared" si="73"/>
        <v>5448965.2035214473</v>
      </c>
      <c r="AG256" s="399">
        <v>50987.805500000002</v>
      </c>
      <c r="AH256" s="399">
        <f t="shared" si="74"/>
        <v>5499953.009021447</v>
      </c>
      <c r="AI256" s="411">
        <f t="shared" si="75"/>
        <v>2075.0057896121275</v>
      </c>
      <c r="AJ256" s="399">
        <f t="shared" si="76"/>
        <v>2094.422318743887</v>
      </c>
      <c r="AK256" s="412">
        <v>17</v>
      </c>
      <c r="AL256" s="412">
        <v>17</v>
      </c>
    </row>
    <row r="257" spans="1:38">
      <c r="A257" s="397">
        <v>790</v>
      </c>
      <c r="B257" s="398" t="s">
        <v>281</v>
      </c>
      <c r="C257" s="420">
        <v>23515</v>
      </c>
      <c r="D257" s="441">
        <f t="shared" si="62"/>
        <v>2683356.2905978616</v>
      </c>
      <c r="E257" s="535">
        <v>3074563.4061683863</v>
      </c>
      <c r="F257" s="400">
        <v>5757919.696766248</v>
      </c>
      <c r="G257" s="400">
        <v>9889016.4406457618</v>
      </c>
      <c r="H257" s="404">
        <f t="shared" si="63"/>
        <v>15646936.13741201</v>
      </c>
      <c r="I257" s="427">
        <v>2762814.8218209604</v>
      </c>
      <c r="J257" s="405">
        <f t="shared" si="64"/>
        <v>18409750.959232971</v>
      </c>
      <c r="K257" s="429">
        <v>-1492315</v>
      </c>
      <c r="L257" s="414">
        <f t="shared" si="65"/>
        <v>16917435.959232971</v>
      </c>
      <c r="M257" s="431">
        <v>589733.25858000037</v>
      </c>
      <c r="N257" s="405">
        <f t="shared" si="66"/>
        <v>17507169.21781297</v>
      </c>
      <c r="O257" s="411">
        <f t="shared" si="60"/>
        <v>719.43168017150629</v>
      </c>
      <c r="P257" s="399">
        <f t="shared" si="61"/>
        <v>744.51070456359639</v>
      </c>
      <c r="Q257" s="412">
        <v>6</v>
      </c>
      <c r="R257" s="412">
        <v>6</v>
      </c>
      <c r="S257" s="452">
        <f t="shared" si="67"/>
        <v>620328.19301251322</v>
      </c>
      <c r="T257" s="416">
        <f t="shared" si="68"/>
        <v>3.8063698289968209E-2</v>
      </c>
      <c r="U257" s="454">
        <f t="shared" si="69"/>
        <v>32.775079252130809</v>
      </c>
      <c r="V257" s="627">
        <f t="shared" si="70"/>
        <v>32.775079252130809</v>
      </c>
      <c r="W257" s="397">
        <v>790</v>
      </c>
      <c r="X257" s="398" t="s">
        <v>281</v>
      </c>
      <c r="Y257" s="400">
        <v>23734</v>
      </c>
      <c r="Z257" s="400">
        <v>4032287.9100757195</v>
      </c>
      <c r="AA257" s="400">
        <v>9838322.5819209348</v>
      </c>
      <c r="AB257" s="404">
        <f t="shared" si="71"/>
        <v>13870610.491996653</v>
      </c>
      <c r="AC257" s="400">
        <v>4378201.2742238045</v>
      </c>
      <c r="AD257" s="399">
        <f t="shared" si="72"/>
        <v>18248811.766220458</v>
      </c>
      <c r="AE257" s="401">
        <v>-1951704</v>
      </c>
      <c r="AF257" s="411">
        <f t="shared" si="73"/>
        <v>16297107.766220458</v>
      </c>
      <c r="AG257" s="399">
        <v>169560.06540000002</v>
      </c>
      <c r="AH257" s="399">
        <f t="shared" si="74"/>
        <v>16466667.831620459</v>
      </c>
      <c r="AI257" s="411">
        <f t="shared" si="75"/>
        <v>686.65660091937548</v>
      </c>
      <c r="AJ257" s="399">
        <f t="shared" si="76"/>
        <v>693.80078501813682</v>
      </c>
      <c r="AK257" s="412">
        <v>6</v>
      </c>
      <c r="AL257" s="412">
        <v>6</v>
      </c>
    </row>
    <row r="258" spans="1:38">
      <c r="A258" s="397">
        <v>791</v>
      </c>
      <c r="B258" s="398" t="s">
        <v>282</v>
      </c>
      <c r="C258" s="420">
        <v>4931</v>
      </c>
      <c r="D258" s="441">
        <f t="shared" si="62"/>
        <v>3395352.2799093216</v>
      </c>
      <c r="E258" s="535">
        <v>602160.10854249634</v>
      </c>
      <c r="F258" s="400">
        <v>3997512.3884518179</v>
      </c>
      <c r="G258" s="400">
        <v>2926614.3040297003</v>
      </c>
      <c r="H258" s="404">
        <f t="shared" si="63"/>
        <v>6924126.6924815178</v>
      </c>
      <c r="I258" s="427">
        <v>966694.76527044084</v>
      </c>
      <c r="J258" s="405">
        <f t="shared" si="64"/>
        <v>7890821.4577519586</v>
      </c>
      <c r="K258" s="429">
        <v>-116741</v>
      </c>
      <c r="L258" s="414">
        <f t="shared" si="65"/>
        <v>7774080.4577519586</v>
      </c>
      <c r="M258" s="431">
        <v>-99889.102349999972</v>
      </c>
      <c r="N258" s="405">
        <f t="shared" si="66"/>
        <v>7674191.3554019583</v>
      </c>
      <c r="O258" s="411">
        <f t="shared" si="60"/>
        <v>1576.5727961370835</v>
      </c>
      <c r="P258" s="399">
        <f t="shared" si="61"/>
        <v>1556.3154239306343</v>
      </c>
      <c r="Q258" s="412">
        <v>17</v>
      </c>
      <c r="R258" s="412">
        <v>17</v>
      </c>
      <c r="S258" s="452">
        <f t="shared" si="67"/>
        <v>655156.97680594958</v>
      </c>
      <c r="T258" s="416">
        <f t="shared" si="68"/>
        <v>9.2030343992247549E-2</v>
      </c>
      <c r="U258" s="454">
        <f t="shared" si="69"/>
        <v>160.99843126414476</v>
      </c>
      <c r="V258" s="627">
        <f t="shared" si="70"/>
        <v>160.99843126414476</v>
      </c>
      <c r="W258" s="397">
        <v>791</v>
      </c>
      <c r="X258" s="398" t="s">
        <v>282</v>
      </c>
      <c r="Y258" s="400">
        <v>5029</v>
      </c>
      <c r="Z258" s="400">
        <v>3183817.5225645266</v>
      </c>
      <c r="AA258" s="400">
        <v>2915768.7726750532</v>
      </c>
      <c r="AB258" s="404">
        <f t="shared" si="71"/>
        <v>6099586.2952395799</v>
      </c>
      <c r="AC258" s="400">
        <v>1259422.1857064292</v>
      </c>
      <c r="AD258" s="399">
        <f t="shared" si="72"/>
        <v>7359008.480946009</v>
      </c>
      <c r="AE258" s="401">
        <v>-240085</v>
      </c>
      <c r="AF258" s="411">
        <f t="shared" si="73"/>
        <v>7118923.480946009</v>
      </c>
      <c r="AG258" s="399">
        <v>-216954.29449999999</v>
      </c>
      <c r="AH258" s="399">
        <f t="shared" si="74"/>
        <v>6901969.1864460092</v>
      </c>
      <c r="AI258" s="411">
        <f t="shared" si="75"/>
        <v>1415.5743648729388</v>
      </c>
      <c r="AJ258" s="399">
        <f t="shared" si="76"/>
        <v>1372.4337217033226</v>
      </c>
      <c r="AK258" s="412">
        <v>17</v>
      </c>
      <c r="AL258" s="412">
        <v>17</v>
      </c>
    </row>
    <row r="259" spans="1:38">
      <c r="A259" s="397">
        <v>831</v>
      </c>
      <c r="B259" s="398" t="s">
        <v>283</v>
      </c>
      <c r="C259" s="420">
        <v>4625</v>
      </c>
      <c r="D259" s="441">
        <f t="shared" si="62"/>
        <v>1816307.1218818114</v>
      </c>
      <c r="E259" s="535">
        <v>643388.25045464048</v>
      </c>
      <c r="F259" s="400">
        <v>2459695.3723364519</v>
      </c>
      <c r="G259" s="400">
        <v>859406.91590333427</v>
      </c>
      <c r="H259" s="404">
        <f t="shared" si="63"/>
        <v>3319102.2882397864</v>
      </c>
      <c r="I259" s="427">
        <v>381024.67569434841</v>
      </c>
      <c r="J259" s="405">
        <f t="shared" si="64"/>
        <v>3700126.9639341347</v>
      </c>
      <c r="K259" s="429">
        <v>-1020398</v>
      </c>
      <c r="L259" s="414">
        <f t="shared" si="65"/>
        <v>2679728.9639341347</v>
      </c>
      <c r="M259" s="431">
        <v>-132065.72838150006</v>
      </c>
      <c r="N259" s="405">
        <f t="shared" si="66"/>
        <v>2547663.2355526346</v>
      </c>
      <c r="O259" s="411">
        <f t="shared" si="60"/>
        <v>579.40085706683999</v>
      </c>
      <c r="P259" s="399">
        <f t="shared" si="61"/>
        <v>550.84610498435347</v>
      </c>
      <c r="Q259" s="412">
        <v>9</v>
      </c>
      <c r="R259" s="412">
        <v>9</v>
      </c>
      <c r="S259" s="452">
        <f t="shared" si="67"/>
        <v>329697.26719313627</v>
      </c>
      <c r="T259" s="416">
        <f t="shared" si="68"/>
        <v>0.14029481715091643</v>
      </c>
      <c r="U259" s="454">
        <f t="shared" si="69"/>
        <v>63.929986976688951</v>
      </c>
      <c r="V259" s="627">
        <f t="shared" si="70"/>
        <v>63.929986976688951</v>
      </c>
      <c r="W259" s="397">
        <v>831</v>
      </c>
      <c r="X259" s="398" t="s">
        <v>283</v>
      </c>
      <c r="Y259" s="400">
        <v>4559</v>
      </c>
      <c r="Z259" s="400">
        <v>1657634.2981426027</v>
      </c>
      <c r="AA259" s="400">
        <v>843893.27278682333</v>
      </c>
      <c r="AB259" s="404">
        <f t="shared" si="71"/>
        <v>2501527.5709294258</v>
      </c>
      <c r="AC259" s="400">
        <v>676809.12581157265</v>
      </c>
      <c r="AD259" s="399">
        <f t="shared" si="72"/>
        <v>3178336.6967409984</v>
      </c>
      <c r="AE259" s="401">
        <v>-828305</v>
      </c>
      <c r="AF259" s="411">
        <f t="shared" si="73"/>
        <v>2350031.6967409984</v>
      </c>
      <c r="AG259" s="399">
        <v>-82999.005799999984</v>
      </c>
      <c r="AH259" s="399">
        <f t="shared" si="74"/>
        <v>2267032.6909409985</v>
      </c>
      <c r="AI259" s="411">
        <f t="shared" si="75"/>
        <v>515.47087009015104</v>
      </c>
      <c r="AJ259" s="399">
        <f t="shared" si="76"/>
        <v>497.26534128997554</v>
      </c>
      <c r="AK259" s="412">
        <v>9</v>
      </c>
      <c r="AL259" s="412">
        <v>9</v>
      </c>
    </row>
    <row r="260" spans="1:38">
      <c r="A260" s="397">
        <v>832</v>
      </c>
      <c r="B260" s="398" t="s">
        <v>284</v>
      </c>
      <c r="C260" s="420">
        <v>3731</v>
      </c>
      <c r="D260" s="441">
        <f t="shared" si="62"/>
        <v>6212375.620329353</v>
      </c>
      <c r="E260" s="535">
        <v>645201.0192195971</v>
      </c>
      <c r="F260" s="400">
        <v>6857576.6395489499</v>
      </c>
      <c r="G260" s="400">
        <v>1993501.3859209314</v>
      </c>
      <c r="H260" s="404">
        <f t="shared" si="63"/>
        <v>8851078.0254698806</v>
      </c>
      <c r="I260" s="427">
        <v>541926.47079402232</v>
      </c>
      <c r="J260" s="405">
        <f t="shared" si="64"/>
        <v>9393004.4962639026</v>
      </c>
      <c r="K260" s="429">
        <v>-91843</v>
      </c>
      <c r="L260" s="414">
        <f t="shared" si="65"/>
        <v>9301161.4962639026</v>
      </c>
      <c r="M260" s="431">
        <v>24920.184899999993</v>
      </c>
      <c r="N260" s="405">
        <f t="shared" si="66"/>
        <v>9326081.6811639033</v>
      </c>
      <c r="O260" s="411">
        <f t="shared" si="60"/>
        <v>2492.9406315368274</v>
      </c>
      <c r="P260" s="399">
        <f t="shared" si="61"/>
        <v>2499.6198555786395</v>
      </c>
      <c r="Q260" s="412">
        <v>17</v>
      </c>
      <c r="R260" s="412">
        <v>17</v>
      </c>
      <c r="S260" s="452">
        <f t="shared" si="67"/>
        <v>693786.0830704961</v>
      </c>
      <c r="T260" s="416">
        <f t="shared" si="68"/>
        <v>8.0603674147529225E-2</v>
      </c>
      <c r="U260" s="454">
        <f t="shared" si="69"/>
        <v>242.6464058653487</v>
      </c>
      <c r="V260" s="627">
        <f t="shared" si="70"/>
        <v>242.6464058653487</v>
      </c>
      <c r="W260" s="397">
        <v>832</v>
      </c>
      <c r="X260" s="398" t="s">
        <v>284</v>
      </c>
      <c r="Y260" s="400">
        <v>3825</v>
      </c>
      <c r="Z260" s="400">
        <v>6166467.9478864307</v>
      </c>
      <c r="AA260" s="400">
        <v>1837642.6592332195</v>
      </c>
      <c r="AB260" s="404">
        <f t="shared" si="71"/>
        <v>8004110.6071196496</v>
      </c>
      <c r="AC260" s="400">
        <v>765441.80607375619</v>
      </c>
      <c r="AD260" s="399">
        <f t="shared" si="72"/>
        <v>8769552.4131934065</v>
      </c>
      <c r="AE260" s="401">
        <v>-162177</v>
      </c>
      <c r="AF260" s="411">
        <f t="shared" si="73"/>
        <v>8607375.4131934065</v>
      </c>
      <c r="AG260" s="399">
        <v>-18913.560000000005</v>
      </c>
      <c r="AH260" s="399">
        <f t="shared" si="74"/>
        <v>8588461.853193406</v>
      </c>
      <c r="AI260" s="411">
        <f t="shared" si="75"/>
        <v>2250.2942256714787</v>
      </c>
      <c r="AJ260" s="399">
        <f t="shared" si="76"/>
        <v>2245.3495041028514</v>
      </c>
      <c r="AK260" s="412">
        <v>17</v>
      </c>
      <c r="AL260" s="412">
        <v>17</v>
      </c>
    </row>
    <row r="261" spans="1:38">
      <c r="A261" s="397">
        <v>833</v>
      </c>
      <c r="B261" s="398" t="s">
        <v>285</v>
      </c>
      <c r="C261" s="420">
        <v>1705</v>
      </c>
      <c r="D261" s="441">
        <f t="shared" si="62"/>
        <v>1266484.2482051561</v>
      </c>
      <c r="E261" s="535">
        <v>174501.48923555811</v>
      </c>
      <c r="F261" s="400">
        <v>1440985.7374407141</v>
      </c>
      <c r="G261" s="400">
        <v>417782.28411695146</v>
      </c>
      <c r="H261" s="404">
        <f t="shared" si="63"/>
        <v>1858768.0215576657</v>
      </c>
      <c r="I261" s="427">
        <v>258525.91009583516</v>
      </c>
      <c r="J261" s="405">
        <f t="shared" si="64"/>
        <v>2117293.931653501</v>
      </c>
      <c r="K261" s="429">
        <v>-423394</v>
      </c>
      <c r="L261" s="414">
        <f t="shared" si="65"/>
        <v>1693899.931653501</v>
      </c>
      <c r="M261" s="431">
        <v>291791.19510000001</v>
      </c>
      <c r="N261" s="405">
        <f t="shared" si="66"/>
        <v>1985691.1267535011</v>
      </c>
      <c r="O261" s="411">
        <f t="shared" si="60"/>
        <v>993.48969598445808</v>
      </c>
      <c r="P261" s="399">
        <f t="shared" si="61"/>
        <v>1164.628226834898</v>
      </c>
      <c r="Q261" s="412">
        <v>2</v>
      </c>
      <c r="R261" s="412">
        <v>2</v>
      </c>
      <c r="S261" s="452">
        <f t="shared" si="67"/>
        <v>61332.582550570136</v>
      </c>
      <c r="T261" s="416">
        <f t="shared" si="68"/>
        <v>3.7568179091828212E-2</v>
      </c>
      <c r="U261" s="454">
        <f t="shared" si="69"/>
        <v>28.044782263032403</v>
      </c>
      <c r="V261" s="627">
        <f t="shared" si="70"/>
        <v>28.044782263032403</v>
      </c>
      <c r="W261" s="397">
        <v>833</v>
      </c>
      <c r="X261" s="398" t="s">
        <v>285</v>
      </c>
      <c r="Y261" s="400">
        <v>1691</v>
      </c>
      <c r="Z261" s="400">
        <v>1192391.8927866234</v>
      </c>
      <c r="AA261" s="400">
        <v>376592.34515492304</v>
      </c>
      <c r="AB261" s="404">
        <f t="shared" si="71"/>
        <v>1568984.2379415464</v>
      </c>
      <c r="AC261" s="400">
        <v>335096.1111613845</v>
      </c>
      <c r="AD261" s="399">
        <f t="shared" si="72"/>
        <v>1904080.3491029309</v>
      </c>
      <c r="AE261" s="401">
        <v>-271513</v>
      </c>
      <c r="AF261" s="411">
        <f t="shared" si="73"/>
        <v>1632567.3491029309</v>
      </c>
      <c r="AG261" s="399">
        <v>242724.02000000002</v>
      </c>
      <c r="AH261" s="399">
        <f t="shared" si="74"/>
        <v>1875291.3691029309</v>
      </c>
      <c r="AI261" s="411">
        <f t="shared" si="75"/>
        <v>965.44491372142568</v>
      </c>
      <c r="AJ261" s="399">
        <f t="shared" si="76"/>
        <v>1108.983660025388</v>
      </c>
      <c r="AK261" s="412">
        <v>2</v>
      </c>
      <c r="AL261" s="412">
        <v>2</v>
      </c>
    </row>
    <row r="262" spans="1:38">
      <c r="A262" s="397">
        <v>834</v>
      </c>
      <c r="B262" s="398" t="s">
        <v>286</v>
      </c>
      <c r="C262" s="420">
        <v>5844</v>
      </c>
      <c r="D262" s="441">
        <f t="shared" si="62"/>
        <v>3004309.3317501261</v>
      </c>
      <c r="E262" s="535">
        <v>617503.73117976321</v>
      </c>
      <c r="F262" s="400">
        <v>3621813.0629298892</v>
      </c>
      <c r="G262" s="400">
        <v>1713630.193337966</v>
      </c>
      <c r="H262" s="404">
        <f t="shared" si="63"/>
        <v>5335443.2562678549</v>
      </c>
      <c r="I262" s="427">
        <v>708488.99731680378</v>
      </c>
      <c r="J262" s="405">
        <f t="shared" si="64"/>
        <v>6043932.2535846587</v>
      </c>
      <c r="K262" s="429">
        <v>-1454600</v>
      </c>
      <c r="L262" s="414">
        <f t="shared" si="65"/>
        <v>4589332.2535846587</v>
      </c>
      <c r="M262" s="431">
        <v>-281073.01523999998</v>
      </c>
      <c r="N262" s="405">
        <f t="shared" si="66"/>
        <v>4308259.2383446591</v>
      </c>
      <c r="O262" s="411">
        <f t="shared" si="60"/>
        <v>785.30668268046861</v>
      </c>
      <c r="P262" s="399">
        <f t="shared" si="61"/>
        <v>737.21068417944196</v>
      </c>
      <c r="Q262" s="412">
        <v>5</v>
      </c>
      <c r="R262" s="412">
        <v>5</v>
      </c>
      <c r="S262" s="452">
        <f t="shared" si="67"/>
        <v>162126.7480598893</v>
      </c>
      <c r="T262" s="416">
        <f t="shared" si="68"/>
        <v>3.6620560725624585E-2</v>
      </c>
      <c r="U262" s="454">
        <f t="shared" si="69"/>
        <v>32.252505860470364</v>
      </c>
      <c r="V262" s="627">
        <f t="shared" si="70"/>
        <v>32.252505860470364</v>
      </c>
      <c r="W262" s="397">
        <v>834</v>
      </c>
      <c r="X262" s="398" t="s">
        <v>286</v>
      </c>
      <c r="Y262" s="400">
        <v>5879</v>
      </c>
      <c r="Z262" s="400">
        <v>3277246.0320557044</v>
      </c>
      <c r="AA262" s="400">
        <v>1595625.0040446012</v>
      </c>
      <c r="AB262" s="404">
        <f t="shared" si="71"/>
        <v>4872871.0361003056</v>
      </c>
      <c r="AC262" s="400">
        <v>1089004.4694244643</v>
      </c>
      <c r="AD262" s="399">
        <f t="shared" si="72"/>
        <v>5961875.5055247694</v>
      </c>
      <c r="AE262" s="401">
        <v>-1534670</v>
      </c>
      <c r="AF262" s="411">
        <f t="shared" si="73"/>
        <v>4427205.5055247694</v>
      </c>
      <c r="AG262" s="399">
        <v>-437486.40410000004</v>
      </c>
      <c r="AH262" s="399">
        <f t="shared" si="74"/>
        <v>3989719.1014247695</v>
      </c>
      <c r="AI262" s="411">
        <f t="shared" si="75"/>
        <v>753.05417681999825</v>
      </c>
      <c r="AJ262" s="399">
        <f t="shared" si="76"/>
        <v>678.63907151297326</v>
      </c>
      <c r="AK262" s="412">
        <v>5</v>
      </c>
      <c r="AL262" s="412">
        <v>5</v>
      </c>
    </row>
    <row r="263" spans="1:38">
      <c r="A263" s="397">
        <v>837</v>
      </c>
      <c r="B263" s="398" t="s">
        <v>287</v>
      </c>
      <c r="C263" s="420">
        <v>255050</v>
      </c>
      <c r="D263" s="441">
        <f t="shared" si="62"/>
        <v>-38489811.445636243</v>
      </c>
      <c r="E263" s="535">
        <v>49839045.354030594</v>
      </c>
      <c r="F263" s="400">
        <v>11349233.908394352</v>
      </c>
      <c r="G263" s="400">
        <v>-161466.89274224796</v>
      </c>
      <c r="H263" s="404">
        <f t="shared" si="63"/>
        <v>11187767.015652103</v>
      </c>
      <c r="I263" s="427">
        <v>25664370.233016901</v>
      </c>
      <c r="J263" s="405">
        <f t="shared" si="64"/>
        <v>36852137.248669006</v>
      </c>
      <c r="K263" s="429">
        <v>86962315</v>
      </c>
      <c r="L263" s="414">
        <f t="shared" si="65"/>
        <v>123814452.248669</v>
      </c>
      <c r="M263" s="431">
        <v>-13480885.732329</v>
      </c>
      <c r="N263" s="405">
        <f t="shared" si="66"/>
        <v>110333566.51634</v>
      </c>
      <c r="O263" s="411">
        <f t="shared" si="60"/>
        <v>485.45168495851402</v>
      </c>
      <c r="P263" s="399">
        <f t="shared" si="61"/>
        <v>432.5958302934327</v>
      </c>
      <c r="Q263" s="412">
        <v>6</v>
      </c>
      <c r="R263" s="412">
        <v>6</v>
      </c>
      <c r="S263" s="452">
        <f t="shared" si="67"/>
        <v>40657683.358102083</v>
      </c>
      <c r="T263" s="416">
        <f t="shared" si="68"/>
        <v>0.48892812816725717</v>
      </c>
      <c r="U263" s="454">
        <f t="shared" si="69"/>
        <v>151.50082820005582</v>
      </c>
      <c r="V263" s="627">
        <f t="shared" si="70"/>
        <v>151.50082820005582</v>
      </c>
      <c r="W263" s="397">
        <v>837</v>
      </c>
      <c r="X263" s="398" t="s">
        <v>287</v>
      </c>
      <c r="Y263" s="400">
        <v>249009</v>
      </c>
      <c r="Z263" s="400">
        <v>-40020475.131193191</v>
      </c>
      <c r="AA263" s="400">
        <v>1235695.6416559145</v>
      </c>
      <c r="AB263" s="404">
        <f t="shared" si="71"/>
        <v>-38784779.489537276</v>
      </c>
      <c r="AC263" s="400">
        <v>36720100.380104199</v>
      </c>
      <c r="AD263" s="399">
        <f t="shared" si="72"/>
        <v>-2064679.1094330773</v>
      </c>
      <c r="AE263" s="401">
        <v>85221448</v>
      </c>
      <c r="AF263" s="411">
        <f t="shared" si="73"/>
        <v>83156768.890566915</v>
      </c>
      <c r="AG263" s="399">
        <v>-12624235.469329983</v>
      </c>
      <c r="AH263" s="399">
        <f t="shared" si="74"/>
        <v>70532533.421236932</v>
      </c>
      <c r="AI263" s="411">
        <f t="shared" si="75"/>
        <v>333.9508567584582</v>
      </c>
      <c r="AJ263" s="399">
        <f t="shared" si="76"/>
        <v>283.25294837229552</v>
      </c>
      <c r="AK263" s="412">
        <v>6</v>
      </c>
      <c r="AL263" s="412">
        <v>6</v>
      </c>
    </row>
    <row r="264" spans="1:38">
      <c r="A264" s="397">
        <v>844</v>
      </c>
      <c r="B264" s="398" t="s">
        <v>288</v>
      </c>
      <c r="C264" s="420">
        <v>1412</v>
      </c>
      <c r="D264" s="441">
        <f t="shared" si="62"/>
        <v>-41107.024818627251</v>
      </c>
      <c r="E264" s="535">
        <v>172225.15070861395</v>
      </c>
      <c r="F264" s="400">
        <v>131118.1258899867</v>
      </c>
      <c r="G264" s="400">
        <v>800745.64624365338</v>
      </c>
      <c r="H264" s="404">
        <f t="shared" si="63"/>
        <v>931863.77213364001</v>
      </c>
      <c r="I264" s="427">
        <v>262381.75084959721</v>
      </c>
      <c r="J264" s="405">
        <f t="shared" si="64"/>
        <v>1194245.5229832372</v>
      </c>
      <c r="K264" s="429">
        <v>-318234</v>
      </c>
      <c r="L264" s="414">
        <f t="shared" si="65"/>
        <v>876011.52298323717</v>
      </c>
      <c r="M264" s="431">
        <v>-54924.420899999997</v>
      </c>
      <c r="N264" s="405">
        <f t="shared" si="66"/>
        <v>821087.10208323714</v>
      </c>
      <c r="O264" s="411">
        <f t="shared" si="60"/>
        <v>620.40476131957303</v>
      </c>
      <c r="P264" s="399">
        <f t="shared" si="61"/>
        <v>581.5064462345872</v>
      </c>
      <c r="Q264" s="412">
        <v>11</v>
      </c>
      <c r="R264" s="412">
        <v>11</v>
      </c>
      <c r="S264" s="452">
        <f t="shared" si="67"/>
        <v>189717.30682102405</v>
      </c>
      <c r="T264" s="416">
        <f t="shared" si="68"/>
        <v>0.27643728061986506</v>
      </c>
      <c r="U264" s="454">
        <f t="shared" si="69"/>
        <v>144.14229347626065</v>
      </c>
      <c r="V264" s="627">
        <f t="shared" si="70"/>
        <v>144.14229347626065</v>
      </c>
      <c r="W264" s="397">
        <v>844</v>
      </c>
      <c r="X264" s="398" t="s">
        <v>288</v>
      </c>
      <c r="Y264" s="400">
        <v>1441</v>
      </c>
      <c r="Z264" s="400">
        <v>-65124.742059185592</v>
      </c>
      <c r="AA264" s="400">
        <v>751697.50509584288</v>
      </c>
      <c r="AB264" s="404">
        <f t="shared" si="71"/>
        <v>686572.76303665724</v>
      </c>
      <c r="AC264" s="400">
        <v>358454.45312555594</v>
      </c>
      <c r="AD264" s="399">
        <f t="shared" si="72"/>
        <v>1045027.2161622131</v>
      </c>
      <c r="AE264" s="401">
        <v>-358733</v>
      </c>
      <c r="AF264" s="411">
        <f t="shared" si="73"/>
        <v>686294.21616221312</v>
      </c>
      <c r="AG264" s="399">
        <v>-36250.990000000005</v>
      </c>
      <c r="AH264" s="399">
        <f t="shared" si="74"/>
        <v>650043.22616221313</v>
      </c>
      <c r="AI264" s="411">
        <f t="shared" si="75"/>
        <v>476.26246784331238</v>
      </c>
      <c r="AJ264" s="399">
        <f t="shared" si="76"/>
        <v>451.10563925205628</v>
      </c>
      <c r="AK264" s="412">
        <v>11</v>
      </c>
      <c r="AL264" s="412">
        <v>11</v>
      </c>
    </row>
    <row r="265" spans="1:38">
      <c r="A265" s="397">
        <v>845</v>
      </c>
      <c r="B265" s="398" t="s">
        <v>289</v>
      </c>
      <c r="C265" s="420">
        <v>2831</v>
      </c>
      <c r="D265" s="441">
        <f t="shared" si="62"/>
        <v>2269964.1850622292</v>
      </c>
      <c r="E265" s="535">
        <v>383837.95066435338</v>
      </c>
      <c r="F265" s="400">
        <v>2653802.1357265827</v>
      </c>
      <c r="G265" s="400">
        <v>1167700.098500143</v>
      </c>
      <c r="H265" s="404">
        <f t="shared" si="63"/>
        <v>3821502.234226726</v>
      </c>
      <c r="I265" s="427">
        <v>468072.42922719033</v>
      </c>
      <c r="J265" s="405">
        <f t="shared" si="64"/>
        <v>4289574.6634539161</v>
      </c>
      <c r="K265" s="429">
        <v>-21147</v>
      </c>
      <c r="L265" s="414">
        <f t="shared" si="65"/>
        <v>4268427.6634539161</v>
      </c>
      <c r="M265" s="431">
        <v>-23419.973100000003</v>
      </c>
      <c r="N265" s="405">
        <f t="shared" si="66"/>
        <v>4245007.690353916</v>
      </c>
      <c r="O265" s="411">
        <f t="shared" si="60"/>
        <v>1507.745554028229</v>
      </c>
      <c r="P265" s="399">
        <f t="shared" si="61"/>
        <v>1499.4728683694511</v>
      </c>
      <c r="Q265" s="412">
        <v>19</v>
      </c>
      <c r="R265" s="412">
        <v>19</v>
      </c>
      <c r="S265" s="452">
        <f t="shared" si="67"/>
        <v>5324.5009438917041</v>
      </c>
      <c r="T265" s="416">
        <f t="shared" si="68"/>
        <v>1.2489730463751552E-3</v>
      </c>
      <c r="U265" s="454">
        <f t="shared" si="69"/>
        <v>18.711966005167824</v>
      </c>
      <c r="V265" s="627">
        <f t="shared" si="70"/>
        <v>18.711966005167824</v>
      </c>
      <c r="W265" s="397">
        <v>845</v>
      </c>
      <c r="X265" s="398" t="s">
        <v>289</v>
      </c>
      <c r="Y265" s="400">
        <v>2863</v>
      </c>
      <c r="Z265" s="400">
        <v>2388477.0051649124</v>
      </c>
      <c r="AA265" s="400">
        <v>1255008.2280608944</v>
      </c>
      <c r="AB265" s="404">
        <f t="shared" si="71"/>
        <v>3643485.2332258066</v>
      </c>
      <c r="AC265" s="400">
        <v>589827.92928421777</v>
      </c>
      <c r="AD265" s="399">
        <f t="shared" si="72"/>
        <v>4233313.1625100244</v>
      </c>
      <c r="AE265" s="401">
        <v>29790</v>
      </c>
      <c r="AF265" s="411">
        <f t="shared" si="73"/>
        <v>4263103.1625100244</v>
      </c>
      <c r="AG265" s="399">
        <v>-14185.170000000006</v>
      </c>
      <c r="AH265" s="399">
        <f t="shared" si="74"/>
        <v>4248917.9925100245</v>
      </c>
      <c r="AI265" s="411">
        <f t="shared" si="75"/>
        <v>1489.0335880230612</v>
      </c>
      <c r="AJ265" s="399">
        <f t="shared" si="76"/>
        <v>1484.0789355606094</v>
      </c>
      <c r="AK265" s="412">
        <v>19</v>
      </c>
      <c r="AL265" s="412">
        <v>19</v>
      </c>
    </row>
    <row r="266" spans="1:38">
      <c r="A266" s="397">
        <v>846</v>
      </c>
      <c r="B266" s="398" t="s">
        <v>290</v>
      </c>
      <c r="C266" s="420">
        <v>4758</v>
      </c>
      <c r="D266" s="441">
        <f t="shared" si="62"/>
        <v>2163055.0515128998</v>
      </c>
      <c r="E266" s="535">
        <v>669583.02994121588</v>
      </c>
      <c r="F266" s="400">
        <v>2832638.0814541159</v>
      </c>
      <c r="G266" s="400">
        <v>2876946.9306597882</v>
      </c>
      <c r="H266" s="404">
        <f t="shared" si="63"/>
        <v>5709585.0121139046</v>
      </c>
      <c r="I266" s="427">
        <v>791501.36746686872</v>
      </c>
      <c r="J266" s="405">
        <f t="shared" si="64"/>
        <v>6501086.3795807734</v>
      </c>
      <c r="K266" s="429">
        <v>-346962</v>
      </c>
      <c r="L266" s="414">
        <f t="shared" si="65"/>
        <v>6154124.3795807734</v>
      </c>
      <c r="M266" s="431">
        <v>-116849.83020000003</v>
      </c>
      <c r="N266" s="405">
        <f t="shared" si="66"/>
        <v>6037274.5493807737</v>
      </c>
      <c r="O266" s="411">
        <f t="shared" ref="O266:O302" si="77">L266/C266</f>
        <v>1293.4267296302592</v>
      </c>
      <c r="P266" s="399">
        <f t="shared" ref="P266:P302" si="78">N266/C266</f>
        <v>1268.8681272342947</v>
      </c>
      <c r="Q266" s="412">
        <v>14</v>
      </c>
      <c r="R266" s="412">
        <v>14</v>
      </c>
      <c r="S266" s="452">
        <f t="shared" si="67"/>
        <v>109698.13134871051</v>
      </c>
      <c r="T266" s="416">
        <f t="shared" si="68"/>
        <v>1.8148642541679812E-2</v>
      </c>
      <c r="U266" s="454">
        <f t="shared" si="69"/>
        <v>50.22922896549926</v>
      </c>
      <c r="V266" s="627">
        <f t="shared" si="70"/>
        <v>50.22922896549926</v>
      </c>
      <c r="W266" s="397">
        <v>846</v>
      </c>
      <c r="X266" s="398" t="s">
        <v>290</v>
      </c>
      <c r="Y266" s="400">
        <v>4862</v>
      </c>
      <c r="Z266" s="400">
        <v>2389817.6523654521</v>
      </c>
      <c r="AA266" s="400">
        <v>2846111.3497847915</v>
      </c>
      <c r="AB266" s="404">
        <f t="shared" si="71"/>
        <v>5235929.0021502431</v>
      </c>
      <c r="AC266" s="400">
        <v>1138178.2460818195</v>
      </c>
      <c r="AD266" s="399">
        <f t="shared" si="72"/>
        <v>6374107.2482320629</v>
      </c>
      <c r="AE266" s="401">
        <v>-329681</v>
      </c>
      <c r="AF266" s="411">
        <f t="shared" si="73"/>
        <v>6044426.2482320629</v>
      </c>
      <c r="AG266" s="399">
        <v>37984.733000000007</v>
      </c>
      <c r="AH266" s="399">
        <f t="shared" si="74"/>
        <v>6082410.9812320629</v>
      </c>
      <c r="AI266" s="411">
        <f t="shared" si="75"/>
        <v>1243.1975006647599</v>
      </c>
      <c r="AJ266" s="399">
        <f t="shared" si="76"/>
        <v>1251.0100742970101</v>
      </c>
      <c r="AK266" s="412">
        <v>14</v>
      </c>
      <c r="AL266" s="412">
        <v>14</v>
      </c>
    </row>
    <row r="267" spans="1:38">
      <c r="A267" s="397">
        <v>848</v>
      </c>
      <c r="B267" s="398" t="s">
        <v>291</v>
      </c>
      <c r="C267" s="420">
        <v>4066</v>
      </c>
      <c r="D267" s="441">
        <f t="shared" ref="D267:D302" si="79">F267-E267</f>
        <v>1152847.0028188976</v>
      </c>
      <c r="E267" s="535">
        <v>1012290.5223469713</v>
      </c>
      <c r="F267" s="400">
        <v>2165137.5251658689</v>
      </c>
      <c r="G267" s="400">
        <v>2631174.3483328619</v>
      </c>
      <c r="H267" s="404">
        <f t="shared" ref="H267:H302" si="80">SUM(F267:G267)</f>
        <v>4796311.8734987304</v>
      </c>
      <c r="I267" s="427">
        <v>722295.26623316633</v>
      </c>
      <c r="J267" s="405">
        <f t="shared" ref="J267:J302" si="81">SUM(H267:I267)</f>
        <v>5518607.139731897</v>
      </c>
      <c r="K267" s="429">
        <v>747252</v>
      </c>
      <c r="L267" s="414">
        <f t="shared" ref="L267:L302" si="82">SUM(J267:K267)</f>
        <v>6265859.139731897</v>
      </c>
      <c r="M267" s="431">
        <v>-5000.7060000000056</v>
      </c>
      <c r="N267" s="405">
        <f t="shared" ref="N267:N302" si="83">SUM(L267:M267)</f>
        <v>6260858.4337318968</v>
      </c>
      <c r="O267" s="411">
        <f t="shared" si="77"/>
        <v>1541.037663485464</v>
      </c>
      <c r="P267" s="399">
        <f t="shared" si="78"/>
        <v>1539.8077800619519</v>
      </c>
      <c r="Q267" s="412">
        <v>12</v>
      </c>
      <c r="R267" s="412">
        <v>12</v>
      </c>
      <c r="S267" s="452">
        <f t="shared" ref="S267:S302" si="84">L267-AF267</f>
        <v>1086037.464932031</v>
      </c>
      <c r="T267" s="416">
        <f t="shared" ref="T267:T302" si="85">S267/AF267</f>
        <v>0.20966696019974326</v>
      </c>
      <c r="U267" s="454">
        <f t="shared" ref="U267:U302" si="86">O267-AI267</f>
        <v>295.88822242780384</v>
      </c>
      <c r="V267" s="627">
        <f t="shared" ref="V267:V301" si="87">O267-AI267</f>
        <v>295.88822242780384</v>
      </c>
      <c r="W267" s="397">
        <v>848</v>
      </c>
      <c r="X267" s="398" t="s">
        <v>291</v>
      </c>
      <c r="Y267" s="400">
        <v>4160</v>
      </c>
      <c r="Z267" s="400">
        <v>1008616.4374489071</v>
      </c>
      <c r="AA267" s="400">
        <v>2556266.1640898176</v>
      </c>
      <c r="AB267" s="404">
        <f t="shared" ref="AB267:AB302" si="88">SUM(Z267:AA267)</f>
        <v>3564882.6015387247</v>
      </c>
      <c r="AC267" s="400">
        <v>976850.07326114131</v>
      </c>
      <c r="AD267" s="399">
        <f t="shared" ref="AD267:AD302" si="89">AB267+AC267</f>
        <v>4541732.674799866</v>
      </c>
      <c r="AE267" s="401">
        <v>638089</v>
      </c>
      <c r="AF267" s="411">
        <f t="shared" ref="AF267:AF302" si="90">AD267+AE267</f>
        <v>5179821.674799866</v>
      </c>
      <c r="AG267" s="399">
        <v>-1654.9365000000107</v>
      </c>
      <c r="AH267" s="399">
        <f t="shared" ref="AH267:AH302" si="91">SUM(AF267:AG267)</f>
        <v>5178166.7382998662</v>
      </c>
      <c r="AI267" s="411">
        <f t="shared" ref="AI267:AI302" si="92">AF267/Y267</f>
        <v>1245.1494410576602</v>
      </c>
      <c r="AJ267" s="399">
        <f t="shared" ref="AJ267:AJ302" si="93">AH267/Y267</f>
        <v>1244.7516197836217</v>
      </c>
      <c r="AK267" s="412">
        <v>12</v>
      </c>
      <c r="AL267" s="412">
        <v>12</v>
      </c>
    </row>
    <row r="268" spans="1:38">
      <c r="A268" s="397">
        <v>849</v>
      </c>
      <c r="B268" s="398" t="s">
        <v>292</v>
      </c>
      <c r="C268" s="420">
        <v>2849</v>
      </c>
      <c r="D268" s="441">
        <f t="shared" si="79"/>
        <v>2415653.7251773649</v>
      </c>
      <c r="E268" s="535">
        <v>333404.72156758653</v>
      </c>
      <c r="F268" s="400">
        <v>2749058.4467449514</v>
      </c>
      <c r="G268" s="400">
        <v>1821310.369386377</v>
      </c>
      <c r="H268" s="404">
        <f t="shared" si="80"/>
        <v>4570368.8161313282</v>
      </c>
      <c r="I268" s="427">
        <v>500650.53786459123</v>
      </c>
      <c r="J268" s="405">
        <f t="shared" si="81"/>
        <v>5071019.3539959192</v>
      </c>
      <c r="K268" s="429">
        <v>340462</v>
      </c>
      <c r="L268" s="414">
        <f t="shared" si="82"/>
        <v>5411481.3539959192</v>
      </c>
      <c r="M268" s="431">
        <v>261620.26890000002</v>
      </c>
      <c r="N268" s="405">
        <f t="shared" si="83"/>
        <v>5673101.6228959188</v>
      </c>
      <c r="O268" s="411">
        <f t="shared" si="77"/>
        <v>1899.4318546844224</v>
      </c>
      <c r="P268" s="399">
        <f t="shared" si="78"/>
        <v>1991.2606608971284</v>
      </c>
      <c r="Q268" s="412">
        <v>16</v>
      </c>
      <c r="R268" s="412">
        <v>16</v>
      </c>
      <c r="S268" s="452">
        <f t="shared" si="84"/>
        <v>292569.75080384221</v>
      </c>
      <c r="T268" s="416">
        <f t="shared" si="85"/>
        <v>5.7154679252792738E-2</v>
      </c>
      <c r="U268" s="454">
        <f t="shared" si="86"/>
        <v>136.11404442190883</v>
      </c>
      <c r="V268" s="627">
        <f t="shared" si="87"/>
        <v>136.11404442190883</v>
      </c>
      <c r="W268" s="397">
        <v>849</v>
      </c>
      <c r="X268" s="398" t="s">
        <v>292</v>
      </c>
      <c r="Y268" s="400">
        <v>2903</v>
      </c>
      <c r="Z268" s="400">
        <v>2618533.151366686</v>
      </c>
      <c r="AA268" s="400">
        <v>1619605.710605596</v>
      </c>
      <c r="AB268" s="404">
        <f t="shared" si="88"/>
        <v>4238138.8619722817</v>
      </c>
      <c r="AC268" s="400">
        <v>697004.74121979531</v>
      </c>
      <c r="AD268" s="399">
        <f t="shared" si="89"/>
        <v>4935143.603192077</v>
      </c>
      <c r="AE268" s="401">
        <v>183768</v>
      </c>
      <c r="AF268" s="411">
        <f t="shared" si="90"/>
        <v>5118911.603192077</v>
      </c>
      <c r="AG268" s="399">
        <v>291741.66300000006</v>
      </c>
      <c r="AH268" s="399">
        <f t="shared" si="91"/>
        <v>5410653.2661920767</v>
      </c>
      <c r="AI268" s="411">
        <f t="shared" si="92"/>
        <v>1763.3178102625136</v>
      </c>
      <c r="AJ268" s="399">
        <f t="shared" si="93"/>
        <v>1863.8144216989585</v>
      </c>
      <c r="AK268" s="412">
        <v>16</v>
      </c>
      <c r="AL268" s="412">
        <v>16</v>
      </c>
    </row>
    <row r="269" spans="1:38">
      <c r="A269" s="397">
        <v>850</v>
      </c>
      <c r="B269" s="398" t="s">
        <v>293</v>
      </c>
      <c r="C269" s="420">
        <v>2368</v>
      </c>
      <c r="D269" s="441">
        <f t="shared" si="79"/>
        <v>1554199.5519186489</v>
      </c>
      <c r="E269" s="535">
        <v>261940.71206458908</v>
      </c>
      <c r="F269" s="400">
        <v>1816140.263983238</v>
      </c>
      <c r="G269" s="400">
        <v>1058748.8134188382</v>
      </c>
      <c r="H269" s="404">
        <f t="shared" si="80"/>
        <v>2874889.0774020762</v>
      </c>
      <c r="I269" s="427">
        <v>232401.95156787522</v>
      </c>
      <c r="J269" s="405">
        <f t="shared" si="81"/>
        <v>3107291.0289699514</v>
      </c>
      <c r="K269" s="429">
        <v>-411332</v>
      </c>
      <c r="L269" s="414">
        <f t="shared" si="82"/>
        <v>2695959.0289699514</v>
      </c>
      <c r="M269" s="431">
        <v>273055.21661999996</v>
      </c>
      <c r="N269" s="405">
        <f t="shared" si="83"/>
        <v>2969014.2455899515</v>
      </c>
      <c r="O269" s="411">
        <f t="shared" si="77"/>
        <v>1138.4962115582566</v>
      </c>
      <c r="P269" s="399">
        <f t="shared" si="78"/>
        <v>1253.8066915498107</v>
      </c>
      <c r="Q269" s="412">
        <v>13</v>
      </c>
      <c r="R269" s="412">
        <v>13</v>
      </c>
      <c r="S269" s="452">
        <f t="shared" si="84"/>
        <v>336369.72650402924</v>
      </c>
      <c r="T269" s="416">
        <f t="shared" si="85"/>
        <v>0.14255435306156936</v>
      </c>
      <c r="U269" s="454">
        <f t="shared" si="86"/>
        <v>158.19321925833049</v>
      </c>
      <c r="V269" s="627">
        <f t="shared" si="87"/>
        <v>158.19321925833049</v>
      </c>
      <c r="W269" s="397">
        <v>850</v>
      </c>
      <c r="X269" s="398" t="s">
        <v>293</v>
      </c>
      <c r="Y269" s="400">
        <v>2407</v>
      </c>
      <c r="Z269" s="400">
        <v>1548947.5461160648</v>
      </c>
      <c r="AA269" s="400">
        <v>912818.68791179231</v>
      </c>
      <c r="AB269" s="404">
        <f t="shared" si="88"/>
        <v>2461766.234027857</v>
      </c>
      <c r="AC269" s="400">
        <v>403611.06843806518</v>
      </c>
      <c r="AD269" s="399">
        <f t="shared" si="89"/>
        <v>2865377.3024659222</v>
      </c>
      <c r="AE269" s="401">
        <v>-505788</v>
      </c>
      <c r="AF269" s="411">
        <f t="shared" si="90"/>
        <v>2359589.3024659222</v>
      </c>
      <c r="AG269" s="399">
        <v>232242.75550000006</v>
      </c>
      <c r="AH269" s="399">
        <f t="shared" si="91"/>
        <v>2591832.0579659222</v>
      </c>
      <c r="AI269" s="411">
        <f t="shared" si="92"/>
        <v>980.30299229992613</v>
      </c>
      <c r="AJ269" s="399">
        <f t="shared" si="93"/>
        <v>1076.7893884361954</v>
      </c>
      <c r="AK269" s="412">
        <v>13</v>
      </c>
      <c r="AL269" s="412">
        <v>13</v>
      </c>
    </row>
    <row r="270" spans="1:38">
      <c r="A270" s="397">
        <v>851</v>
      </c>
      <c r="B270" s="398" t="s">
        <v>294</v>
      </c>
      <c r="C270" s="420">
        <v>21018</v>
      </c>
      <c r="D270" s="441">
        <f t="shared" si="79"/>
        <v>614048.82787579019</v>
      </c>
      <c r="E270" s="535">
        <v>2927240.5811106721</v>
      </c>
      <c r="F270" s="400">
        <v>3541289.4089864623</v>
      </c>
      <c r="G270" s="400">
        <v>6208895.9296519831</v>
      </c>
      <c r="H270" s="404">
        <f t="shared" si="80"/>
        <v>9750185.3386384454</v>
      </c>
      <c r="I270" s="427">
        <v>1826235.4940023492</v>
      </c>
      <c r="J270" s="405">
        <f t="shared" si="81"/>
        <v>11576420.832640795</v>
      </c>
      <c r="K270" s="429">
        <v>-159551</v>
      </c>
      <c r="L270" s="414">
        <f t="shared" si="82"/>
        <v>11416869.832640795</v>
      </c>
      <c r="M270" s="431">
        <v>-62500.490490000055</v>
      </c>
      <c r="N270" s="405">
        <f t="shared" si="83"/>
        <v>11354369.342150794</v>
      </c>
      <c r="O270" s="411">
        <f t="shared" si="77"/>
        <v>543.19487261589086</v>
      </c>
      <c r="P270" s="399">
        <f t="shared" si="78"/>
        <v>540.2212076387284</v>
      </c>
      <c r="Q270" s="412">
        <v>19</v>
      </c>
      <c r="R270" s="412">
        <v>19</v>
      </c>
      <c r="S270" s="452">
        <f t="shared" si="84"/>
        <v>1723177.7918576635</v>
      </c>
      <c r="T270" s="416">
        <f t="shared" si="85"/>
        <v>0.17776279508446732</v>
      </c>
      <c r="U270" s="454">
        <f t="shared" si="86"/>
        <v>86.52685354663322</v>
      </c>
      <c r="V270" s="627">
        <f t="shared" si="87"/>
        <v>86.52685354663322</v>
      </c>
      <c r="W270" s="397">
        <v>851</v>
      </c>
      <c r="X270" s="398" t="s">
        <v>294</v>
      </c>
      <c r="Y270" s="400">
        <v>21227</v>
      </c>
      <c r="Z270" s="400">
        <v>770517.12691297382</v>
      </c>
      <c r="AA270" s="400">
        <v>6002030.3831444001</v>
      </c>
      <c r="AB270" s="404">
        <f t="shared" si="88"/>
        <v>6772547.5100573739</v>
      </c>
      <c r="AC270" s="400">
        <v>3273624.5307257581</v>
      </c>
      <c r="AD270" s="399">
        <f t="shared" si="89"/>
        <v>10046172.040783131</v>
      </c>
      <c r="AE270" s="401">
        <v>-352480</v>
      </c>
      <c r="AF270" s="411">
        <f t="shared" si="90"/>
        <v>9693692.0407831315</v>
      </c>
      <c r="AG270" s="399">
        <v>-126594.76160000003</v>
      </c>
      <c r="AH270" s="399">
        <f t="shared" si="91"/>
        <v>9567097.2791831307</v>
      </c>
      <c r="AI270" s="411">
        <f t="shared" si="92"/>
        <v>456.66801906925764</v>
      </c>
      <c r="AJ270" s="399">
        <f t="shared" si="93"/>
        <v>450.70416352678808</v>
      </c>
      <c r="AK270" s="412">
        <v>19</v>
      </c>
      <c r="AL270" s="412">
        <v>19</v>
      </c>
    </row>
    <row r="271" spans="1:38">
      <c r="A271" s="397">
        <v>853</v>
      </c>
      <c r="B271" s="398" t="s">
        <v>295</v>
      </c>
      <c r="C271" s="420">
        <v>201863</v>
      </c>
      <c r="D271" s="441">
        <f t="shared" si="79"/>
        <v>-1311438.1906737536</v>
      </c>
      <c r="E271" s="535">
        <v>35978289.082252383</v>
      </c>
      <c r="F271" s="400">
        <v>34666850.89157863</v>
      </c>
      <c r="G271" s="400">
        <v>-2215592.3726901491</v>
      </c>
      <c r="H271" s="404">
        <f t="shared" si="80"/>
        <v>32451258.518888481</v>
      </c>
      <c r="I271" s="427">
        <v>24632053.048204392</v>
      </c>
      <c r="J271" s="405">
        <f t="shared" si="81"/>
        <v>57083311.567092873</v>
      </c>
      <c r="K271" s="429">
        <v>48831670</v>
      </c>
      <c r="L271" s="414">
        <f t="shared" si="82"/>
        <v>105914981.56709287</v>
      </c>
      <c r="M271" s="431">
        <v>-3197230.9686104991</v>
      </c>
      <c r="N271" s="405">
        <f t="shared" si="83"/>
        <v>102717750.59848237</v>
      </c>
      <c r="O271" s="411">
        <f t="shared" si="77"/>
        <v>524.68744429188541</v>
      </c>
      <c r="P271" s="399">
        <f t="shared" si="78"/>
        <v>508.84882617657706</v>
      </c>
      <c r="Q271" s="412">
        <v>2</v>
      </c>
      <c r="R271" s="412">
        <v>2</v>
      </c>
      <c r="S271" s="452">
        <f t="shared" si="84"/>
        <v>32209033.332040116</v>
      </c>
      <c r="T271" s="416">
        <f t="shared" si="85"/>
        <v>0.43699367694617469</v>
      </c>
      <c r="U271" s="454">
        <f t="shared" si="86"/>
        <v>152.24707928403927</v>
      </c>
      <c r="V271" s="627">
        <f t="shared" si="87"/>
        <v>152.24707928403927</v>
      </c>
      <c r="W271" s="397">
        <v>853</v>
      </c>
      <c r="X271" s="398" t="s">
        <v>295</v>
      </c>
      <c r="Y271" s="400">
        <v>197900</v>
      </c>
      <c r="Z271" s="400">
        <v>-2342330.8757513985</v>
      </c>
      <c r="AA271" s="400">
        <v>-3011722.7297873786</v>
      </c>
      <c r="AB271" s="404">
        <f t="shared" si="88"/>
        <v>-5354053.6055387771</v>
      </c>
      <c r="AC271" s="400">
        <v>31715140.840591531</v>
      </c>
      <c r="AD271" s="399">
        <f t="shared" si="89"/>
        <v>26361087.235052753</v>
      </c>
      <c r="AE271" s="401">
        <v>47344861</v>
      </c>
      <c r="AF271" s="411">
        <f t="shared" si="90"/>
        <v>73705948.23505275</v>
      </c>
      <c r="AG271" s="399">
        <v>-2857605.6487600021</v>
      </c>
      <c r="AH271" s="399">
        <f t="shared" si="91"/>
        <v>70848342.586292744</v>
      </c>
      <c r="AI271" s="411">
        <f t="shared" si="92"/>
        <v>372.44036500784614</v>
      </c>
      <c r="AJ271" s="399">
        <f t="shared" si="93"/>
        <v>358.00072049667887</v>
      </c>
      <c r="AK271" s="412">
        <v>2</v>
      </c>
      <c r="AL271" s="412">
        <v>2</v>
      </c>
    </row>
    <row r="272" spans="1:38">
      <c r="A272" s="397">
        <v>854</v>
      </c>
      <c r="B272" s="398" t="s">
        <v>296</v>
      </c>
      <c r="C272" s="420">
        <v>3253</v>
      </c>
      <c r="D272" s="441">
        <f t="shared" si="79"/>
        <v>674235.7475230319</v>
      </c>
      <c r="E272" s="535">
        <v>454695.57184957847</v>
      </c>
      <c r="F272" s="400">
        <v>1128931.3193726104</v>
      </c>
      <c r="G272" s="400">
        <v>1441043.5113467067</v>
      </c>
      <c r="H272" s="404">
        <f t="shared" si="80"/>
        <v>2569974.8307193173</v>
      </c>
      <c r="I272" s="427">
        <v>441790.74599143118</v>
      </c>
      <c r="J272" s="405">
        <f t="shared" si="81"/>
        <v>3011765.5767107485</v>
      </c>
      <c r="K272" s="429">
        <v>-9860</v>
      </c>
      <c r="L272" s="414">
        <f t="shared" si="82"/>
        <v>3001905.5767107485</v>
      </c>
      <c r="M272" s="431">
        <v>-89721.000150000007</v>
      </c>
      <c r="N272" s="405">
        <f t="shared" si="83"/>
        <v>2912184.5765607483</v>
      </c>
      <c r="O272" s="411">
        <f t="shared" si="77"/>
        <v>922.8114284385947</v>
      </c>
      <c r="P272" s="399">
        <f t="shared" si="78"/>
        <v>895.2304262406235</v>
      </c>
      <c r="Q272" s="412">
        <v>19</v>
      </c>
      <c r="R272" s="412">
        <v>19</v>
      </c>
      <c r="S272" s="452">
        <f t="shared" si="84"/>
        <v>857451.38923669979</v>
      </c>
      <c r="T272" s="416">
        <f t="shared" si="85"/>
        <v>0.3998459814367456</v>
      </c>
      <c r="U272" s="454">
        <f t="shared" si="86"/>
        <v>265.40671124851235</v>
      </c>
      <c r="V272" s="627">
        <f t="shared" si="87"/>
        <v>265.40671124851235</v>
      </c>
      <c r="W272" s="397">
        <v>854</v>
      </c>
      <c r="X272" s="398" t="s">
        <v>296</v>
      </c>
      <c r="Y272" s="400">
        <v>3262</v>
      </c>
      <c r="Z272" s="400">
        <v>572008.4156379929</v>
      </c>
      <c r="AA272" s="400">
        <v>1316113.7099010227</v>
      </c>
      <c r="AB272" s="404">
        <f t="shared" si="88"/>
        <v>1888122.1255390155</v>
      </c>
      <c r="AC272" s="400">
        <v>671044.0619350333</v>
      </c>
      <c r="AD272" s="399">
        <f t="shared" si="89"/>
        <v>2559166.1874740487</v>
      </c>
      <c r="AE272" s="401">
        <v>-414712</v>
      </c>
      <c r="AF272" s="411">
        <f t="shared" si="90"/>
        <v>2144454.1874740487</v>
      </c>
      <c r="AG272" s="399">
        <v>-38930.410999999993</v>
      </c>
      <c r="AH272" s="399">
        <f t="shared" si="91"/>
        <v>2105523.7764740488</v>
      </c>
      <c r="AI272" s="411">
        <f t="shared" si="92"/>
        <v>657.40471719008235</v>
      </c>
      <c r="AJ272" s="399">
        <f t="shared" si="93"/>
        <v>645.47019511773419</v>
      </c>
      <c r="AK272" s="412">
        <v>19</v>
      </c>
      <c r="AL272" s="412">
        <v>19</v>
      </c>
    </row>
    <row r="273" spans="1:38">
      <c r="A273" s="397">
        <v>857</v>
      </c>
      <c r="B273" s="398" t="s">
        <v>297</v>
      </c>
      <c r="C273" s="420">
        <v>2313</v>
      </c>
      <c r="D273" s="441">
        <f t="shared" si="79"/>
        <v>-1816231.2049783056</v>
      </c>
      <c r="E273" s="535">
        <v>232632.53644963045</v>
      </c>
      <c r="F273" s="400">
        <v>-1583598.6685286751</v>
      </c>
      <c r="G273" s="400">
        <v>1257965.7852350762</v>
      </c>
      <c r="H273" s="404">
        <f t="shared" si="80"/>
        <v>-325632.88329359889</v>
      </c>
      <c r="I273" s="427">
        <v>387001.52356012899</v>
      </c>
      <c r="J273" s="405">
        <f t="shared" si="81"/>
        <v>61368.640266530099</v>
      </c>
      <c r="K273" s="429">
        <v>138965</v>
      </c>
      <c r="L273" s="414">
        <f t="shared" si="82"/>
        <v>200333.6402665301</v>
      </c>
      <c r="M273" s="431">
        <v>873456.64800000004</v>
      </c>
      <c r="N273" s="405">
        <f t="shared" si="83"/>
        <v>1073790.2882665303</v>
      </c>
      <c r="O273" s="411">
        <f t="shared" si="77"/>
        <v>86.612036431703459</v>
      </c>
      <c r="P273" s="399">
        <f t="shared" si="78"/>
        <v>464.24136976503684</v>
      </c>
      <c r="Q273" s="412">
        <v>11</v>
      </c>
      <c r="R273" s="412">
        <v>11</v>
      </c>
      <c r="S273" s="452">
        <f t="shared" si="84"/>
        <v>377240.68688207213</v>
      </c>
      <c r="T273" s="416">
        <f t="shared" si="85"/>
        <v>-2.1324231798516156</v>
      </c>
      <c r="U273" s="454">
        <f t="shared" si="86"/>
        <v>160.50804587846287</v>
      </c>
      <c r="V273" s="627">
        <f t="shared" si="87"/>
        <v>160.50804587846287</v>
      </c>
      <c r="W273" s="397">
        <v>857</v>
      </c>
      <c r="X273" s="398" t="s">
        <v>297</v>
      </c>
      <c r="Y273" s="400">
        <v>2394</v>
      </c>
      <c r="Z273" s="400">
        <v>-1798516.9345784113</v>
      </c>
      <c r="AA273" s="400">
        <v>1126098.5572708424</v>
      </c>
      <c r="AB273" s="404">
        <f t="shared" si="88"/>
        <v>-672418.37730756891</v>
      </c>
      <c r="AC273" s="400">
        <v>518548.33069202688</v>
      </c>
      <c r="AD273" s="399">
        <f t="shared" si="89"/>
        <v>-153870.04661554203</v>
      </c>
      <c r="AE273" s="401">
        <v>-23037</v>
      </c>
      <c r="AF273" s="411">
        <f t="shared" si="90"/>
        <v>-176907.04661554203</v>
      </c>
      <c r="AG273" s="399">
        <v>810997.69150000019</v>
      </c>
      <c r="AH273" s="399">
        <f t="shared" si="91"/>
        <v>634090.64488445816</v>
      </c>
      <c r="AI273" s="411">
        <f t="shared" si="92"/>
        <v>-73.896009446759408</v>
      </c>
      <c r="AJ273" s="399">
        <f t="shared" si="93"/>
        <v>264.86660187320723</v>
      </c>
      <c r="AK273" s="412">
        <v>11</v>
      </c>
      <c r="AL273" s="412">
        <v>11</v>
      </c>
    </row>
    <row r="274" spans="1:38">
      <c r="A274" s="397">
        <v>858</v>
      </c>
      <c r="B274" s="398" t="s">
        <v>298</v>
      </c>
      <c r="C274" s="420">
        <v>41338</v>
      </c>
      <c r="D274" s="441">
        <f t="shared" si="79"/>
        <v>28785876.641375229</v>
      </c>
      <c r="E274" s="535">
        <v>4181586.2257843032</v>
      </c>
      <c r="F274" s="400">
        <v>32967462.867159531</v>
      </c>
      <c r="G274" s="400">
        <v>-905598.72621046787</v>
      </c>
      <c r="H274" s="404">
        <f t="shared" si="80"/>
        <v>32061864.140949063</v>
      </c>
      <c r="I274" s="427">
        <v>2278167.5324566048</v>
      </c>
      <c r="J274" s="405">
        <f t="shared" si="81"/>
        <v>34340031.67340567</v>
      </c>
      <c r="K274" s="429">
        <v>-2704969</v>
      </c>
      <c r="L274" s="414">
        <f t="shared" si="82"/>
        <v>31635062.67340567</v>
      </c>
      <c r="M274" s="431">
        <v>2650073.3041889984</v>
      </c>
      <c r="N274" s="405">
        <f t="shared" si="83"/>
        <v>34285135.977594666</v>
      </c>
      <c r="O274" s="411">
        <f t="shared" si="77"/>
        <v>765.27801716110287</v>
      </c>
      <c r="P274" s="399">
        <f t="shared" si="78"/>
        <v>829.38545593871663</v>
      </c>
      <c r="Q274" s="412">
        <v>1</v>
      </c>
      <c r="R274" s="413">
        <v>35</v>
      </c>
      <c r="S274" s="452">
        <f t="shared" si="84"/>
        <v>2946309.8064716682</v>
      </c>
      <c r="T274" s="416">
        <f t="shared" si="85"/>
        <v>0.10269912464084548</v>
      </c>
      <c r="U274" s="454">
        <f t="shared" si="86"/>
        <v>54.879025804773619</v>
      </c>
      <c r="V274" s="627">
        <f t="shared" si="87"/>
        <v>54.879025804773619</v>
      </c>
      <c r="W274" s="397">
        <v>858</v>
      </c>
      <c r="X274" s="398" t="s">
        <v>298</v>
      </c>
      <c r="Y274" s="400">
        <v>40384</v>
      </c>
      <c r="Z274" s="400">
        <v>28434351.588543527</v>
      </c>
      <c r="AA274" s="400">
        <v>-900341.69438742392</v>
      </c>
      <c r="AB274" s="404">
        <f t="shared" si="88"/>
        <v>27534009.894156102</v>
      </c>
      <c r="AC274" s="400">
        <v>4523017.9727779003</v>
      </c>
      <c r="AD274" s="399">
        <f t="shared" si="89"/>
        <v>32057027.866934001</v>
      </c>
      <c r="AE274" s="401">
        <v>-3368275</v>
      </c>
      <c r="AF274" s="411">
        <f t="shared" si="90"/>
        <v>28688752.866934001</v>
      </c>
      <c r="AG274" s="399">
        <v>2478320.9971700003</v>
      </c>
      <c r="AH274" s="399">
        <f t="shared" si="91"/>
        <v>31167073.864104003</v>
      </c>
      <c r="AI274" s="411">
        <f t="shared" si="92"/>
        <v>710.39899135632925</v>
      </c>
      <c r="AJ274" s="399">
        <f t="shared" si="93"/>
        <v>771.76787500257535</v>
      </c>
      <c r="AK274" s="412">
        <v>1</v>
      </c>
      <c r="AL274" s="413">
        <v>35</v>
      </c>
    </row>
    <row r="275" spans="1:38">
      <c r="A275" s="397">
        <v>859</v>
      </c>
      <c r="B275" s="398" t="s">
        <v>299</v>
      </c>
      <c r="C275" s="420">
        <v>6525</v>
      </c>
      <c r="D275" s="441">
        <f t="shared" si="79"/>
        <v>6651813.9504516218</v>
      </c>
      <c r="E275" s="535">
        <v>634176.73189203115</v>
      </c>
      <c r="F275" s="400">
        <v>7285990.6823436534</v>
      </c>
      <c r="G275" s="400">
        <v>4801935.6825613212</v>
      </c>
      <c r="H275" s="404">
        <f t="shared" si="80"/>
        <v>12087926.364904974</v>
      </c>
      <c r="I275" s="427">
        <v>411420.72695270064</v>
      </c>
      <c r="J275" s="405">
        <f t="shared" si="81"/>
        <v>12499347.091857674</v>
      </c>
      <c r="K275" s="429">
        <v>-926108</v>
      </c>
      <c r="L275" s="414">
        <f t="shared" si="82"/>
        <v>11573239.091857674</v>
      </c>
      <c r="M275" s="431">
        <v>54582.705989999988</v>
      </c>
      <c r="N275" s="405">
        <f t="shared" si="83"/>
        <v>11627821.797847673</v>
      </c>
      <c r="O275" s="411">
        <f t="shared" si="77"/>
        <v>1773.6764891735897</v>
      </c>
      <c r="P275" s="399">
        <f t="shared" si="78"/>
        <v>1782.0416548425553</v>
      </c>
      <c r="Q275" s="412">
        <v>17</v>
      </c>
      <c r="R275" s="412">
        <v>17</v>
      </c>
      <c r="S275" s="452">
        <f t="shared" si="84"/>
        <v>529259.7388652321</v>
      </c>
      <c r="T275" s="416">
        <f t="shared" si="85"/>
        <v>4.7922919986429127E-2</v>
      </c>
      <c r="U275" s="454">
        <f t="shared" si="86"/>
        <v>90.656167169255468</v>
      </c>
      <c r="V275" s="627">
        <f t="shared" si="87"/>
        <v>90.656167169255468</v>
      </c>
      <c r="W275" s="397">
        <v>859</v>
      </c>
      <c r="X275" s="398" t="s">
        <v>299</v>
      </c>
      <c r="Y275" s="400">
        <v>6562</v>
      </c>
      <c r="Z275" s="400">
        <v>6461560.1106830714</v>
      </c>
      <c r="AA275" s="400">
        <v>4622365.8680947442</v>
      </c>
      <c r="AB275" s="404">
        <f t="shared" si="88"/>
        <v>11083925.978777815</v>
      </c>
      <c r="AC275" s="400">
        <v>943994.37421462615</v>
      </c>
      <c r="AD275" s="399">
        <f t="shared" si="89"/>
        <v>12027920.352992442</v>
      </c>
      <c r="AE275" s="401">
        <v>-983941</v>
      </c>
      <c r="AF275" s="411">
        <f t="shared" si="90"/>
        <v>11043979.352992442</v>
      </c>
      <c r="AG275" s="399">
        <v>45928.428199999966</v>
      </c>
      <c r="AH275" s="399">
        <f t="shared" si="91"/>
        <v>11089907.781192441</v>
      </c>
      <c r="AI275" s="411">
        <f t="shared" si="92"/>
        <v>1683.0203220043343</v>
      </c>
      <c r="AJ275" s="399">
        <f t="shared" si="93"/>
        <v>1690.0194729034502</v>
      </c>
      <c r="AK275" s="412">
        <v>17</v>
      </c>
      <c r="AL275" s="412">
        <v>17</v>
      </c>
    </row>
    <row r="276" spans="1:38">
      <c r="A276" s="397">
        <v>886</v>
      </c>
      <c r="B276" s="398" t="s">
        <v>300</v>
      </c>
      <c r="C276" s="420">
        <v>12533</v>
      </c>
      <c r="D276" s="441">
        <f t="shared" si="79"/>
        <v>2258638.765484185</v>
      </c>
      <c r="E276" s="535">
        <v>1409533.976138032</v>
      </c>
      <c r="F276" s="400">
        <v>3668172.741622217</v>
      </c>
      <c r="G276" s="400">
        <v>3818667.6604900956</v>
      </c>
      <c r="H276" s="404">
        <f t="shared" si="80"/>
        <v>7486840.4021123126</v>
      </c>
      <c r="I276" s="427">
        <v>856658.33900917671</v>
      </c>
      <c r="J276" s="405">
        <f t="shared" si="81"/>
        <v>8343498.7411214896</v>
      </c>
      <c r="K276" s="429">
        <v>269189</v>
      </c>
      <c r="L276" s="414">
        <f t="shared" si="82"/>
        <v>8612687.7411214896</v>
      </c>
      <c r="M276" s="431">
        <v>182464.92707700015</v>
      </c>
      <c r="N276" s="405">
        <f t="shared" si="83"/>
        <v>8795152.6681984905</v>
      </c>
      <c r="O276" s="411">
        <f t="shared" si="77"/>
        <v>687.20080915355379</v>
      </c>
      <c r="P276" s="399">
        <f t="shared" si="78"/>
        <v>701.75956819584223</v>
      </c>
      <c r="Q276" s="412">
        <v>4</v>
      </c>
      <c r="R276" s="412">
        <v>4</v>
      </c>
      <c r="S276" s="452">
        <f t="shared" si="84"/>
        <v>1443257.3442909755</v>
      </c>
      <c r="T276" s="416">
        <f t="shared" si="85"/>
        <v>0.20130711429028109</v>
      </c>
      <c r="U276" s="454">
        <f t="shared" si="86"/>
        <v>118.15323420073901</v>
      </c>
      <c r="V276" s="627">
        <f t="shared" si="87"/>
        <v>118.15323420073901</v>
      </c>
      <c r="W276" s="397">
        <v>886</v>
      </c>
      <c r="X276" s="398" t="s">
        <v>300</v>
      </c>
      <c r="Y276" s="400">
        <v>12599</v>
      </c>
      <c r="Z276" s="400">
        <v>1841340.0947636496</v>
      </c>
      <c r="AA276" s="400">
        <v>3618175.395542888</v>
      </c>
      <c r="AB276" s="404">
        <f t="shared" si="88"/>
        <v>5459515.4903065376</v>
      </c>
      <c r="AC276" s="400">
        <v>1907243.906523976</v>
      </c>
      <c r="AD276" s="399">
        <f t="shared" si="89"/>
        <v>7366759.3968305141</v>
      </c>
      <c r="AE276" s="401">
        <v>-197329</v>
      </c>
      <c r="AF276" s="411">
        <f t="shared" si="90"/>
        <v>7169430.3968305141</v>
      </c>
      <c r="AG276" s="399">
        <v>30129.301079999888</v>
      </c>
      <c r="AH276" s="399">
        <f t="shared" si="91"/>
        <v>7199559.6979105137</v>
      </c>
      <c r="AI276" s="411">
        <f t="shared" si="92"/>
        <v>569.04757495281478</v>
      </c>
      <c r="AJ276" s="399">
        <f t="shared" si="93"/>
        <v>571.43897911822478</v>
      </c>
      <c r="AK276" s="412">
        <v>4</v>
      </c>
      <c r="AL276" s="412">
        <v>4</v>
      </c>
    </row>
    <row r="277" spans="1:38">
      <c r="A277" s="397">
        <v>887</v>
      </c>
      <c r="B277" s="398" t="s">
        <v>301</v>
      </c>
      <c r="C277" s="420">
        <v>4568</v>
      </c>
      <c r="D277" s="441">
        <f t="shared" si="79"/>
        <v>-884284.95712758636</v>
      </c>
      <c r="E277" s="535">
        <v>930250.8572043865</v>
      </c>
      <c r="F277" s="400">
        <v>45965.900076800142</v>
      </c>
      <c r="G277" s="400">
        <v>2503436.5583130633</v>
      </c>
      <c r="H277" s="404">
        <f t="shared" si="80"/>
        <v>2549402.4583898634</v>
      </c>
      <c r="I277" s="427">
        <v>721235.42344425688</v>
      </c>
      <c r="J277" s="405">
        <f t="shared" si="81"/>
        <v>3270637.8818341205</v>
      </c>
      <c r="K277" s="429">
        <v>-95446</v>
      </c>
      <c r="L277" s="414">
        <f t="shared" si="82"/>
        <v>3175191.8818341205</v>
      </c>
      <c r="M277" s="431">
        <v>248835.13056000002</v>
      </c>
      <c r="N277" s="405">
        <f t="shared" si="83"/>
        <v>3424027.0123941205</v>
      </c>
      <c r="O277" s="411">
        <f t="shared" si="77"/>
        <v>695.09454506000884</v>
      </c>
      <c r="P277" s="399">
        <f t="shared" si="78"/>
        <v>749.56808502498257</v>
      </c>
      <c r="Q277" s="412">
        <v>6</v>
      </c>
      <c r="R277" s="412">
        <v>6</v>
      </c>
      <c r="S277" s="452">
        <f t="shared" si="84"/>
        <v>766612.62975904392</v>
      </c>
      <c r="T277" s="416">
        <f t="shared" si="85"/>
        <v>0.31828416237438728</v>
      </c>
      <c r="U277" s="454">
        <f t="shared" si="86"/>
        <v>167.9377816380179</v>
      </c>
      <c r="V277" s="627">
        <f t="shared" si="87"/>
        <v>167.9377816380179</v>
      </c>
      <c r="W277" s="397">
        <v>887</v>
      </c>
      <c r="X277" s="398" t="s">
        <v>301</v>
      </c>
      <c r="Y277" s="400">
        <v>4569</v>
      </c>
      <c r="Z277" s="400">
        <v>-963089.06547512475</v>
      </c>
      <c r="AA277" s="400">
        <v>2580192.1882263105</v>
      </c>
      <c r="AB277" s="404">
        <f t="shared" si="88"/>
        <v>1617103.1227511857</v>
      </c>
      <c r="AC277" s="400">
        <v>1037260.1293238909</v>
      </c>
      <c r="AD277" s="399">
        <f t="shared" si="89"/>
        <v>2654363.2520750766</v>
      </c>
      <c r="AE277" s="401">
        <v>-245784</v>
      </c>
      <c r="AF277" s="411">
        <f t="shared" si="90"/>
        <v>2408579.2520750766</v>
      </c>
      <c r="AG277" s="399">
        <v>240407.10890000002</v>
      </c>
      <c r="AH277" s="399">
        <f t="shared" si="91"/>
        <v>2648986.3609750764</v>
      </c>
      <c r="AI277" s="411">
        <f t="shared" si="92"/>
        <v>527.15676342199095</v>
      </c>
      <c r="AJ277" s="399">
        <f t="shared" si="93"/>
        <v>579.77377127929014</v>
      </c>
      <c r="AK277" s="412">
        <v>6</v>
      </c>
      <c r="AL277" s="412">
        <v>6</v>
      </c>
    </row>
    <row r="278" spans="1:38">
      <c r="A278" s="397">
        <v>889</v>
      </c>
      <c r="B278" s="398" t="s">
        <v>302</v>
      </c>
      <c r="C278" s="420">
        <v>2491</v>
      </c>
      <c r="D278" s="441">
        <f t="shared" si="79"/>
        <v>3194737.7535234643</v>
      </c>
      <c r="E278" s="535">
        <v>357394.02684850222</v>
      </c>
      <c r="F278" s="400">
        <v>3552131.7803719668</v>
      </c>
      <c r="G278" s="400">
        <v>1239228.5133721351</v>
      </c>
      <c r="H278" s="404">
        <f t="shared" si="80"/>
        <v>4791360.2937441021</v>
      </c>
      <c r="I278" s="427">
        <v>404272.84258457518</v>
      </c>
      <c r="J278" s="405">
        <f t="shared" si="81"/>
        <v>5195633.1363286776</v>
      </c>
      <c r="K278" s="429">
        <v>671911</v>
      </c>
      <c r="L278" s="414">
        <f t="shared" si="82"/>
        <v>5867544.1363286776</v>
      </c>
      <c r="M278" s="431">
        <v>173441.1531</v>
      </c>
      <c r="N278" s="405">
        <f t="shared" si="83"/>
        <v>6040985.2894286774</v>
      </c>
      <c r="O278" s="411">
        <f t="shared" si="77"/>
        <v>2355.4974453346758</v>
      </c>
      <c r="P278" s="399">
        <f t="shared" si="78"/>
        <v>2425.1245642026001</v>
      </c>
      <c r="Q278" s="412">
        <v>17</v>
      </c>
      <c r="R278" s="412">
        <v>17</v>
      </c>
      <c r="S278" s="452">
        <f t="shared" si="84"/>
        <v>637331.00391797349</v>
      </c>
      <c r="T278" s="416">
        <f t="shared" si="85"/>
        <v>0.1218556467553007</v>
      </c>
      <c r="U278" s="454">
        <f t="shared" si="86"/>
        <v>282.48391683261298</v>
      </c>
      <c r="V278" s="627">
        <f t="shared" si="87"/>
        <v>282.48391683261298</v>
      </c>
      <c r="W278" s="397">
        <v>889</v>
      </c>
      <c r="X278" s="398" t="s">
        <v>302</v>
      </c>
      <c r="Y278" s="400">
        <v>2523</v>
      </c>
      <c r="Z278" s="400">
        <v>3175791.2399693886</v>
      </c>
      <c r="AA278" s="400">
        <v>1145506.5896339284</v>
      </c>
      <c r="AB278" s="404">
        <f t="shared" si="88"/>
        <v>4321297.8296033172</v>
      </c>
      <c r="AC278" s="400">
        <v>552984.30280738708</v>
      </c>
      <c r="AD278" s="399">
        <f t="shared" si="89"/>
        <v>4874282.1324107042</v>
      </c>
      <c r="AE278" s="401">
        <v>355931</v>
      </c>
      <c r="AF278" s="411">
        <f t="shared" si="90"/>
        <v>5230213.1324107042</v>
      </c>
      <c r="AG278" s="399">
        <v>167826.3224</v>
      </c>
      <c r="AH278" s="399">
        <f t="shared" si="91"/>
        <v>5398039.4548107041</v>
      </c>
      <c r="AI278" s="411">
        <f t="shared" si="92"/>
        <v>2073.0135285020629</v>
      </c>
      <c r="AJ278" s="399">
        <f t="shared" si="93"/>
        <v>2139.5320867263986</v>
      </c>
      <c r="AK278" s="412">
        <v>17</v>
      </c>
      <c r="AL278" s="412">
        <v>17</v>
      </c>
    </row>
    <row r="279" spans="1:38">
      <c r="A279" s="397">
        <v>890</v>
      </c>
      <c r="B279" s="398" t="s">
        <v>303</v>
      </c>
      <c r="C279" s="420">
        <v>1139</v>
      </c>
      <c r="D279" s="441">
        <f t="shared" si="79"/>
        <v>2125444.1309010116</v>
      </c>
      <c r="E279" s="535">
        <v>105559.81135897088</v>
      </c>
      <c r="F279" s="400">
        <v>2231003.9422599827</v>
      </c>
      <c r="G279" s="400">
        <v>403703.09425761091</v>
      </c>
      <c r="H279" s="404">
        <f t="shared" si="80"/>
        <v>2634707.0365175935</v>
      </c>
      <c r="I279" s="427">
        <v>173186.2200255646</v>
      </c>
      <c r="J279" s="405">
        <f t="shared" si="81"/>
        <v>2807893.2565431581</v>
      </c>
      <c r="K279" s="429">
        <v>330350</v>
      </c>
      <c r="L279" s="414">
        <f t="shared" si="82"/>
        <v>3138243.2565431581</v>
      </c>
      <c r="M279" s="431">
        <v>-30004.235999999997</v>
      </c>
      <c r="N279" s="405">
        <f t="shared" si="83"/>
        <v>3108239.0205431581</v>
      </c>
      <c r="O279" s="411">
        <f t="shared" si="77"/>
        <v>2755.2618582468463</v>
      </c>
      <c r="P279" s="399">
        <f t="shared" si="78"/>
        <v>2728.9192454285849</v>
      </c>
      <c r="Q279" s="412">
        <v>19</v>
      </c>
      <c r="R279" s="412">
        <v>19</v>
      </c>
      <c r="S279" s="452">
        <f t="shared" si="84"/>
        <v>-168468.90260358946</v>
      </c>
      <c r="T279" s="416">
        <f t="shared" si="85"/>
        <v>-5.0947555909148318E-2</v>
      </c>
      <c r="U279" s="454">
        <f t="shared" si="86"/>
        <v>-47.036581708024642</v>
      </c>
      <c r="V279" s="627">
        <f t="shared" si="87"/>
        <v>-47.036581708024642</v>
      </c>
      <c r="W279" s="397">
        <v>890</v>
      </c>
      <c r="X279" s="398" t="s">
        <v>303</v>
      </c>
      <c r="Y279" s="400">
        <v>1180</v>
      </c>
      <c r="Z279" s="400">
        <v>2257398.2989331484</v>
      </c>
      <c r="AA279" s="400">
        <v>425286.8428775295</v>
      </c>
      <c r="AB279" s="404">
        <f t="shared" si="88"/>
        <v>2682685.1418106779</v>
      </c>
      <c r="AC279" s="400">
        <v>237723.01733606966</v>
      </c>
      <c r="AD279" s="399">
        <f t="shared" si="89"/>
        <v>2920408.1591467476</v>
      </c>
      <c r="AE279" s="401">
        <v>386304</v>
      </c>
      <c r="AF279" s="411">
        <f t="shared" si="90"/>
        <v>3306712.1591467476</v>
      </c>
      <c r="AG279" s="399">
        <v>33098.729999999996</v>
      </c>
      <c r="AH279" s="399">
        <f t="shared" si="91"/>
        <v>3339810.8891467475</v>
      </c>
      <c r="AI279" s="411">
        <f t="shared" si="92"/>
        <v>2802.2984399548709</v>
      </c>
      <c r="AJ279" s="399">
        <f t="shared" si="93"/>
        <v>2830.3482111413114</v>
      </c>
      <c r="AK279" s="412">
        <v>19</v>
      </c>
      <c r="AL279" s="412">
        <v>19</v>
      </c>
    </row>
    <row r="280" spans="1:38">
      <c r="A280" s="397">
        <v>892</v>
      </c>
      <c r="B280" s="398" t="s">
        <v>304</v>
      </c>
      <c r="C280" s="420">
        <v>3615</v>
      </c>
      <c r="D280" s="441">
        <f t="shared" si="79"/>
        <v>4523676.2450181134</v>
      </c>
      <c r="E280" s="535">
        <v>468037.52564622322</v>
      </c>
      <c r="F280" s="400">
        <v>4991713.7706643371</v>
      </c>
      <c r="G280" s="400">
        <v>2176499.5936160646</v>
      </c>
      <c r="H280" s="404">
        <f t="shared" si="80"/>
        <v>7168213.3642804017</v>
      </c>
      <c r="I280" s="427">
        <v>318429.04034874775</v>
      </c>
      <c r="J280" s="405">
        <f t="shared" si="81"/>
        <v>7486642.4046291495</v>
      </c>
      <c r="K280" s="429">
        <v>-511588</v>
      </c>
      <c r="L280" s="414">
        <f t="shared" si="82"/>
        <v>6975054.4046291495</v>
      </c>
      <c r="M280" s="431">
        <v>-44206.241039999994</v>
      </c>
      <c r="N280" s="405">
        <f t="shared" si="83"/>
        <v>6930848.1635891497</v>
      </c>
      <c r="O280" s="411">
        <f t="shared" si="77"/>
        <v>1929.4756306028075</v>
      </c>
      <c r="P280" s="399">
        <f t="shared" si="78"/>
        <v>1917.2470715322681</v>
      </c>
      <c r="Q280" s="412">
        <v>13</v>
      </c>
      <c r="R280" s="412">
        <v>13</v>
      </c>
      <c r="S280" s="452">
        <f t="shared" si="84"/>
        <v>466917.64396983851</v>
      </c>
      <c r="T280" s="416">
        <f t="shared" si="85"/>
        <v>7.1743674286668974E-2</v>
      </c>
      <c r="U280" s="454">
        <f t="shared" si="86"/>
        <v>117.63354801391256</v>
      </c>
      <c r="V280" s="627">
        <f t="shared" si="87"/>
        <v>117.63354801391256</v>
      </c>
      <c r="W280" s="397">
        <v>892</v>
      </c>
      <c r="X280" s="398" t="s">
        <v>304</v>
      </c>
      <c r="Y280" s="400">
        <v>3592</v>
      </c>
      <c r="Z280" s="400">
        <v>4373135.6247351319</v>
      </c>
      <c r="AA280" s="400">
        <v>2094213.03494639</v>
      </c>
      <c r="AB280" s="404">
        <f t="shared" si="88"/>
        <v>6467348.6596815214</v>
      </c>
      <c r="AC280" s="400">
        <v>579322.10097779008</v>
      </c>
      <c r="AD280" s="399">
        <f t="shared" si="89"/>
        <v>7046670.760659311</v>
      </c>
      <c r="AE280" s="401">
        <v>-538534</v>
      </c>
      <c r="AF280" s="411">
        <f t="shared" si="90"/>
        <v>6508136.760659311</v>
      </c>
      <c r="AG280" s="399">
        <v>-7124.107600000003</v>
      </c>
      <c r="AH280" s="399">
        <f t="shared" si="91"/>
        <v>6501012.6530593112</v>
      </c>
      <c r="AI280" s="411">
        <f t="shared" si="92"/>
        <v>1811.842082588895</v>
      </c>
      <c r="AJ280" s="399">
        <f t="shared" si="93"/>
        <v>1809.85875641963</v>
      </c>
      <c r="AK280" s="412">
        <v>13</v>
      </c>
      <c r="AL280" s="412">
        <v>13</v>
      </c>
    </row>
    <row r="281" spans="1:38">
      <c r="A281" s="397">
        <v>893</v>
      </c>
      <c r="B281" s="398" t="s">
        <v>305</v>
      </c>
      <c r="C281" s="420">
        <v>7500</v>
      </c>
      <c r="D281" s="441">
        <f t="shared" si="79"/>
        <v>5802649.3058864251</v>
      </c>
      <c r="E281" s="535">
        <v>819574.01534198457</v>
      </c>
      <c r="F281" s="400">
        <v>6622223.3212284092</v>
      </c>
      <c r="G281" s="400">
        <v>2376290.3142971764</v>
      </c>
      <c r="H281" s="404">
        <f t="shared" si="80"/>
        <v>8998513.6355255861</v>
      </c>
      <c r="I281" s="427">
        <v>1047768.4374289869</v>
      </c>
      <c r="J281" s="405">
        <f t="shared" si="81"/>
        <v>10046282.072954573</v>
      </c>
      <c r="K281" s="429">
        <v>144590</v>
      </c>
      <c r="L281" s="414">
        <f t="shared" si="82"/>
        <v>10190872.072954573</v>
      </c>
      <c r="M281" s="431">
        <v>-34921.596900000033</v>
      </c>
      <c r="N281" s="405">
        <f t="shared" si="83"/>
        <v>10155950.476054573</v>
      </c>
      <c r="O281" s="411">
        <f t="shared" si="77"/>
        <v>1358.7829430606098</v>
      </c>
      <c r="P281" s="399">
        <f t="shared" si="78"/>
        <v>1354.1267301406099</v>
      </c>
      <c r="Q281" s="412">
        <v>15</v>
      </c>
      <c r="R281" s="412">
        <v>15</v>
      </c>
      <c r="S281" s="452">
        <f t="shared" si="84"/>
        <v>675142.26539537497</v>
      </c>
      <c r="T281" s="416">
        <f t="shared" si="85"/>
        <v>7.0950129842805007E-2</v>
      </c>
      <c r="U281" s="454">
        <f t="shared" si="86"/>
        <v>78.754720359614566</v>
      </c>
      <c r="V281" s="627">
        <f t="shared" si="87"/>
        <v>78.754720359614566</v>
      </c>
      <c r="W281" s="397">
        <v>893</v>
      </c>
      <c r="X281" s="398" t="s">
        <v>305</v>
      </c>
      <c r="Y281" s="400">
        <v>7434</v>
      </c>
      <c r="Z281" s="400">
        <v>5517869.3932374604</v>
      </c>
      <c r="AA281" s="400">
        <v>2395571.8398203081</v>
      </c>
      <c r="AB281" s="404">
        <f t="shared" si="88"/>
        <v>7913441.233057769</v>
      </c>
      <c r="AC281" s="400">
        <v>1516510.5745014292</v>
      </c>
      <c r="AD281" s="399">
        <f t="shared" si="89"/>
        <v>9429951.8075591978</v>
      </c>
      <c r="AE281" s="401">
        <v>85778</v>
      </c>
      <c r="AF281" s="411">
        <f t="shared" si="90"/>
        <v>9515729.8075591978</v>
      </c>
      <c r="AG281" s="399">
        <v>78.80649999997695</v>
      </c>
      <c r="AH281" s="399">
        <f t="shared" si="91"/>
        <v>9515808.6140591986</v>
      </c>
      <c r="AI281" s="411">
        <f t="shared" si="92"/>
        <v>1280.0282227009952</v>
      </c>
      <c r="AJ281" s="399">
        <f t="shared" si="93"/>
        <v>1280.0388235215494</v>
      </c>
      <c r="AK281" s="412">
        <v>15</v>
      </c>
      <c r="AL281" s="412">
        <v>15</v>
      </c>
    </row>
    <row r="282" spans="1:38">
      <c r="A282" s="397">
        <v>895</v>
      </c>
      <c r="B282" s="398" t="s">
        <v>306</v>
      </c>
      <c r="C282" s="420">
        <v>14938</v>
      </c>
      <c r="D282" s="441">
        <f t="shared" si="79"/>
        <v>2912514.4978521187</v>
      </c>
      <c r="E282" s="535">
        <v>2545998.6838558372</v>
      </c>
      <c r="F282" s="400">
        <v>5458513.1817079559</v>
      </c>
      <c r="G282" s="400">
        <v>1041970.5151076629</v>
      </c>
      <c r="H282" s="404">
        <f t="shared" si="80"/>
        <v>6500483.6968156192</v>
      </c>
      <c r="I282" s="427">
        <v>1421656.0260170931</v>
      </c>
      <c r="J282" s="405">
        <f t="shared" si="81"/>
        <v>7922139.7228327123</v>
      </c>
      <c r="K282" s="429">
        <v>-1419682</v>
      </c>
      <c r="L282" s="414">
        <f t="shared" si="82"/>
        <v>6502457.7228327123</v>
      </c>
      <c r="M282" s="431">
        <v>542243.22060000012</v>
      </c>
      <c r="N282" s="405">
        <f t="shared" si="83"/>
        <v>7044700.9434327129</v>
      </c>
      <c r="O282" s="411">
        <f t="shared" si="77"/>
        <v>435.2964066697491</v>
      </c>
      <c r="P282" s="399">
        <f t="shared" si="78"/>
        <v>471.59599299991385</v>
      </c>
      <c r="Q282" s="412">
        <v>2</v>
      </c>
      <c r="R282" s="412">
        <v>2</v>
      </c>
      <c r="S282" s="452">
        <f t="shared" si="84"/>
        <v>511372.86809395999</v>
      </c>
      <c r="T282" s="416">
        <f t="shared" si="85"/>
        <v>8.5355637667104772E-2</v>
      </c>
      <c r="U282" s="454">
        <f t="shared" si="86"/>
        <v>38.325504553478766</v>
      </c>
      <c r="V282" s="627">
        <f t="shared" si="87"/>
        <v>38.325504553478766</v>
      </c>
      <c r="W282" s="397">
        <v>895</v>
      </c>
      <c r="X282" s="398" t="s">
        <v>306</v>
      </c>
      <c r="Y282" s="400">
        <v>15092</v>
      </c>
      <c r="Z282" s="400">
        <v>2807702.6695287167</v>
      </c>
      <c r="AA282" s="400">
        <v>1794596.7273950984</v>
      </c>
      <c r="AB282" s="404">
        <f t="shared" si="88"/>
        <v>4602299.3969238149</v>
      </c>
      <c r="AC282" s="400">
        <v>2603416.4578149375</v>
      </c>
      <c r="AD282" s="399">
        <f t="shared" si="89"/>
        <v>7205715.8547387524</v>
      </c>
      <c r="AE282" s="401">
        <v>-1214631</v>
      </c>
      <c r="AF282" s="411">
        <f t="shared" si="90"/>
        <v>5991084.8547387524</v>
      </c>
      <c r="AG282" s="399">
        <v>265499.09850000002</v>
      </c>
      <c r="AH282" s="399">
        <f t="shared" si="91"/>
        <v>6256583.9532387527</v>
      </c>
      <c r="AI282" s="411">
        <f t="shared" si="92"/>
        <v>396.97090211627034</v>
      </c>
      <c r="AJ282" s="399">
        <f t="shared" si="93"/>
        <v>414.56294415841194</v>
      </c>
      <c r="AK282" s="412">
        <v>2</v>
      </c>
      <c r="AL282" s="412">
        <v>2</v>
      </c>
    </row>
    <row r="283" spans="1:38">
      <c r="A283" s="397">
        <v>905</v>
      </c>
      <c r="B283" s="398" t="s">
        <v>307</v>
      </c>
      <c r="C283" s="420">
        <v>68956</v>
      </c>
      <c r="D283" s="441">
        <f t="shared" si="79"/>
        <v>-1131058.6323090345</v>
      </c>
      <c r="E283" s="535">
        <v>10922489.12874249</v>
      </c>
      <c r="F283" s="400">
        <v>9791430.4964334555</v>
      </c>
      <c r="G283" s="400">
        <v>4906964.8567551179</v>
      </c>
      <c r="H283" s="404">
        <f t="shared" si="80"/>
        <v>14698395.353188574</v>
      </c>
      <c r="I283" s="427">
        <v>7359141.1058398411</v>
      </c>
      <c r="J283" s="405">
        <f t="shared" si="81"/>
        <v>22057536.459028415</v>
      </c>
      <c r="K283" s="429">
        <v>34320740</v>
      </c>
      <c r="L283" s="414">
        <f t="shared" si="82"/>
        <v>56378276.459028415</v>
      </c>
      <c r="M283" s="431">
        <v>-6033626.4111044984</v>
      </c>
      <c r="N283" s="405">
        <f t="shared" si="83"/>
        <v>50344650.047923915</v>
      </c>
      <c r="O283" s="411">
        <f t="shared" si="77"/>
        <v>817.5978371574397</v>
      </c>
      <c r="P283" s="399">
        <f t="shared" si="78"/>
        <v>730.09817924363244</v>
      </c>
      <c r="Q283" s="412">
        <v>15</v>
      </c>
      <c r="R283" s="412">
        <v>15</v>
      </c>
      <c r="S283" s="452">
        <f t="shared" si="84"/>
        <v>13897209.558948852</v>
      </c>
      <c r="T283" s="416">
        <f t="shared" si="85"/>
        <v>0.32713890146960561</v>
      </c>
      <c r="U283" s="454">
        <f t="shared" si="86"/>
        <v>192.76600065571051</v>
      </c>
      <c r="V283" s="627">
        <f t="shared" si="87"/>
        <v>192.76600065571051</v>
      </c>
      <c r="W283" s="397">
        <v>905</v>
      </c>
      <c r="X283" s="398" t="s">
        <v>307</v>
      </c>
      <c r="Y283" s="400">
        <v>67988</v>
      </c>
      <c r="Z283" s="400">
        <v>-2876508.9742780514</v>
      </c>
      <c r="AA283" s="400">
        <v>3179511.19281467</v>
      </c>
      <c r="AB283" s="404">
        <f t="shared" si="88"/>
        <v>303002.21853661863</v>
      </c>
      <c r="AC283" s="400">
        <v>10587144.681542942</v>
      </c>
      <c r="AD283" s="399">
        <f t="shared" si="89"/>
        <v>10890146.900079561</v>
      </c>
      <c r="AE283" s="401">
        <v>31590920</v>
      </c>
      <c r="AF283" s="411">
        <f t="shared" si="90"/>
        <v>42481066.900079563</v>
      </c>
      <c r="AG283" s="399">
        <v>-5766993.4725400005</v>
      </c>
      <c r="AH283" s="399">
        <f t="shared" si="91"/>
        <v>36714073.427539565</v>
      </c>
      <c r="AI283" s="411">
        <f t="shared" si="92"/>
        <v>624.83183650172919</v>
      </c>
      <c r="AJ283" s="399">
        <f t="shared" si="93"/>
        <v>540.00814007677184</v>
      </c>
      <c r="AK283" s="412">
        <v>15</v>
      </c>
      <c r="AL283" s="412">
        <v>15</v>
      </c>
    </row>
    <row r="284" spans="1:38">
      <c r="A284" s="397">
        <v>908</v>
      </c>
      <c r="B284" s="398" t="s">
        <v>308</v>
      </c>
      <c r="C284" s="420">
        <v>20694</v>
      </c>
      <c r="D284" s="441">
        <f t="shared" si="79"/>
        <v>729319.20754769351</v>
      </c>
      <c r="E284" s="535">
        <v>3111458.116719421</v>
      </c>
      <c r="F284" s="400">
        <v>3840777.3242671145</v>
      </c>
      <c r="G284" s="400">
        <v>4110765.433654401</v>
      </c>
      <c r="H284" s="404">
        <f t="shared" si="80"/>
        <v>7951542.757921515</v>
      </c>
      <c r="I284" s="427">
        <v>1266218.0000574221</v>
      </c>
      <c r="J284" s="405">
        <f t="shared" si="81"/>
        <v>9217760.7579789367</v>
      </c>
      <c r="K284" s="429">
        <v>1725898</v>
      </c>
      <c r="L284" s="414">
        <f t="shared" si="82"/>
        <v>10943658.757978937</v>
      </c>
      <c r="M284" s="431">
        <v>-131835.27918000007</v>
      </c>
      <c r="N284" s="405">
        <f t="shared" si="83"/>
        <v>10811823.478798937</v>
      </c>
      <c r="O284" s="411">
        <f t="shared" si="77"/>
        <v>528.83245182076621</v>
      </c>
      <c r="P284" s="399">
        <f t="shared" si="78"/>
        <v>522.46175117420205</v>
      </c>
      <c r="Q284" s="412">
        <v>6</v>
      </c>
      <c r="R284" s="412">
        <v>6</v>
      </c>
      <c r="S284" s="452">
        <f t="shared" si="84"/>
        <v>2703680.3030028464</v>
      </c>
      <c r="T284" s="416">
        <f t="shared" si="85"/>
        <v>0.32811739955097874</v>
      </c>
      <c r="U284" s="454">
        <f t="shared" si="86"/>
        <v>130.82354224359915</v>
      </c>
      <c r="V284" s="627">
        <f t="shared" si="87"/>
        <v>130.82354224359915</v>
      </c>
      <c r="W284" s="397">
        <v>908</v>
      </c>
      <c r="X284" s="398" t="s">
        <v>308</v>
      </c>
      <c r="Y284" s="400">
        <v>20703</v>
      </c>
      <c r="Z284" s="400">
        <v>265338.86218470894</v>
      </c>
      <c r="AA284" s="400">
        <v>4281392.3095552186</v>
      </c>
      <c r="AB284" s="404">
        <f t="shared" si="88"/>
        <v>4546731.1717399275</v>
      </c>
      <c r="AC284" s="400">
        <v>2863396.2832361627</v>
      </c>
      <c r="AD284" s="399">
        <f t="shared" si="89"/>
        <v>7410127.4549760902</v>
      </c>
      <c r="AE284" s="401">
        <v>829851</v>
      </c>
      <c r="AF284" s="411">
        <f t="shared" si="90"/>
        <v>8239978.4549760902</v>
      </c>
      <c r="AG284" s="399">
        <v>-124435.46349999984</v>
      </c>
      <c r="AH284" s="399">
        <f t="shared" si="91"/>
        <v>8115542.9914760906</v>
      </c>
      <c r="AI284" s="411">
        <f t="shared" si="92"/>
        <v>398.00890957716706</v>
      </c>
      <c r="AJ284" s="399">
        <f t="shared" si="93"/>
        <v>391.99840561638848</v>
      </c>
      <c r="AK284" s="412">
        <v>6</v>
      </c>
      <c r="AL284" s="412">
        <v>6</v>
      </c>
    </row>
    <row r="285" spans="1:38">
      <c r="A285" s="397">
        <v>915</v>
      </c>
      <c r="B285" s="398" t="s">
        <v>309</v>
      </c>
      <c r="C285" s="420">
        <v>19727</v>
      </c>
      <c r="D285" s="441">
        <f t="shared" si="79"/>
        <v>-2980280.3639569511</v>
      </c>
      <c r="E285" s="535">
        <v>3709917.7539170855</v>
      </c>
      <c r="F285" s="400">
        <v>729637.3899601344</v>
      </c>
      <c r="G285" s="400">
        <v>5542942.036967474</v>
      </c>
      <c r="H285" s="404">
        <f t="shared" si="80"/>
        <v>6272579.4269276084</v>
      </c>
      <c r="I285" s="427">
        <v>1753109.4593032941</v>
      </c>
      <c r="J285" s="405">
        <f t="shared" si="81"/>
        <v>8025688.8862309027</v>
      </c>
      <c r="K285" s="429">
        <v>-1369746</v>
      </c>
      <c r="L285" s="414">
        <f t="shared" si="82"/>
        <v>6655942.8862309027</v>
      </c>
      <c r="M285" s="431">
        <v>141745.01156999997</v>
      </c>
      <c r="N285" s="405">
        <f t="shared" si="83"/>
        <v>6797687.8978009028</v>
      </c>
      <c r="O285" s="411">
        <f t="shared" si="77"/>
        <v>337.40269104429984</v>
      </c>
      <c r="P285" s="399">
        <f t="shared" si="78"/>
        <v>344.58802138190816</v>
      </c>
      <c r="Q285" s="412">
        <v>11</v>
      </c>
      <c r="R285" s="412">
        <v>11</v>
      </c>
      <c r="S285" s="452">
        <f t="shared" si="84"/>
        <v>2935667.523623094</v>
      </c>
      <c r="T285" s="416">
        <f t="shared" si="85"/>
        <v>0.78909952556986895</v>
      </c>
      <c r="U285" s="454">
        <f t="shared" si="86"/>
        <v>149.12011790761233</v>
      </c>
      <c r="V285" s="627">
        <f t="shared" si="87"/>
        <v>149.12011790761233</v>
      </c>
      <c r="W285" s="397">
        <v>915</v>
      </c>
      <c r="X285" s="398" t="s">
        <v>309</v>
      </c>
      <c r="Y285" s="400">
        <v>19759</v>
      </c>
      <c r="Z285" s="400">
        <v>-3244968.9001314957</v>
      </c>
      <c r="AA285" s="400">
        <v>6074696.8803582322</v>
      </c>
      <c r="AB285" s="404">
        <f t="shared" si="88"/>
        <v>2829727.9802267365</v>
      </c>
      <c r="AC285" s="400">
        <v>3310473.3823810727</v>
      </c>
      <c r="AD285" s="399">
        <f t="shared" si="89"/>
        <v>6140201.3626078088</v>
      </c>
      <c r="AE285" s="401">
        <v>-2419926</v>
      </c>
      <c r="AF285" s="411">
        <f t="shared" si="90"/>
        <v>3720275.3626078088</v>
      </c>
      <c r="AG285" s="399">
        <v>188284.48980000004</v>
      </c>
      <c r="AH285" s="399">
        <f t="shared" si="91"/>
        <v>3908559.8524078089</v>
      </c>
      <c r="AI285" s="411">
        <f t="shared" si="92"/>
        <v>188.28257313668752</v>
      </c>
      <c r="AJ285" s="399">
        <f t="shared" si="93"/>
        <v>197.81162267360742</v>
      </c>
      <c r="AK285" s="412">
        <v>11</v>
      </c>
      <c r="AL285" s="412">
        <v>11</v>
      </c>
    </row>
    <row r="286" spans="1:38">
      <c r="A286" s="397">
        <v>918</v>
      </c>
      <c r="B286" s="398" t="s">
        <v>310</v>
      </c>
      <c r="C286" s="420">
        <v>2245</v>
      </c>
      <c r="D286" s="441">
        <f t="shared" si="79"/>
        <v>250451.11134552181</v>
      </c>
      <c r="E286" s="535">
        <v>225456.42872347659</v>
      </c>
      <c r="F286" s="400">
        <v>475907.54006899841</v>
      </c>
      <c r="G286" s="400">
        <v>1053740.5711184407</v>
      </c>
      <c r="H286" s="404">
        <f t="shared" si="80"/>
        <v>1529648.1111874392</v>
      </c>
      <c r="I286" s="427">
        <v>352426.83809862856</v>
      </c>
      <c r="J286" s="405">
        <f t="shared" si="81"/>
        <v>1882074.9492860679</v>
      </c>
      <c r="K286" s="429">
        <v>-529626</v>
      </c>
      <c r="L286" s="414">
        <f t="shared" si="82"/>
        <v>1352448.9492860679</v>
      </c>
      <c r="M286" s="431">
        <v>86678.90399999998</v>
      </c>
      <c r="N286" s="405">
        <f t="shared" si="83"/>
        <v>1439127.853286068</v>
      </c>
      <c r="O286" s="411">
        <f t="shared" si="77"/>
        <v>602.4271489024801</v>
      </c>
      <c r="P286" s="399">
        <f t="shared" si="78"/>
        <v>641.0369056953532</v>
      </c>
      <c r="Q286" s="412">
        <v>2</v>
      </c>
      <c r="R286" s="412">
        <v>2</v>
      </c>
      <c r="S286" s="452">
        <f t="shared" si="84"/>
        <v>160647.78048461024</v>
      </c>
      <c r="T286" s="416">
        <f t="shared" si="85"/>
        <v>0.13479411221434418</v>
      </c>
      <c r="U286" s="454">
        <f t="shared" si="86"/>
        <v>67.507414251915634</v>
      </c>
      <c r="V286" s="627">
        <f t="shared" si="87"/>
        <v>67.507414251915634</v>
      </c>
      <c r="W286" s="397">
        <v>918</v>
      </c>
      <c r="X286" s="398" t="s">
        <v>310</v>
      </c>
      <c r="Y286" s="400">
        <v>2228</v>
      </c>
      <c r="Z286" s="400">
        <v>208590.57330610603</v>
      </c>
      <c r="AA286" s="400">
        <v>924420.81660341076</v>
      </c>
      <c r="AB286" s="404">
        <f t="shared" si="88"/>
        <v>1133011.3899095168</v>
      </c>
      <c r="AC286" s="400">
        <v>510136.77889194078</v>
      </c>
      <c r="AD286" s="399">
        <f t="shared" si="89"/>
        <v>1643148.1688014576</v>
      </c>
      <c r="AE286" s="401">
        <v>-451347</v>
      </c>
      <c r="AF286" s="411">
        <f t="shared" si="90"/>
        <v>1191801.1688014576</v>
      </c>
      <c r="AG286" s="399">
        <v>15099.325399999994</v>
      </c>
      <c r="AH286" s="399">
        <f t="shared" si="91"/>
        <v>1206900.4942014576</v>
      </c>
      <c r="AI286" s="411">
        <f t="shared" si="92"/>
        <v>534.91973465056446</v>
      </c>
      <c r="AJ286" s="399">
        <f t="shared" si="93"/>
        <v>541.69681068288048</v>
      </c>
      <c r="AK286" s="412">
        <v>2</v>
      </c>
      <c r="AL286" s="412">
        <v>2</v>
      </c>
    </row>
    <row r="287" spans="1:38">
      <c r="A287" s="397">
        <v>921</v>
      </c>
      <c r="B287" s="398" t="s">
        <v>311</v>
      </c>
      <c r="C287" s="420">
        <v>1895</v>
      </c>
      <c r="D287" s="441">
        <f t="shared" si="79"/>
        <v>827728.88333365368</v>
      </c>
      <c r="E287" s="535">
        <v>251833.80277732876</v>
      </c>
      <c r="F287" s="400">
        <v>1079562.6861109824</v>
      </c>
      <c r="G287" s="400">
        <v>1128036.5509013548</v>
      </c>
      <c r="H287" s="404">
        <f t="shared" si="80"/>
        <v>2207599.237012337</v>
      </c>
      <c r="I287" s="427">
        <v>376034.67905220203</v>
      </c>
      <c r="J287" s="405">
        <f t="shared" si="81"/>
        <v>2583633.916064539</v>
      </c>
      <c r="K287" s="429">
        <v>372721</v>
      </c>
      <c r="L287" s="414">
        <f t="shared" si="82"/>
        <v>2956354.916064539</v>
      </c>
      <c r="M287" s="431">
        <v>275038.82999999996</v>
      </c>
      <c r="N287" s="405">
        <f t="shared" si="83"/>
        <v>3231393.7460645391</v>
      </c>
      <c r="O287" s="411">
        <f t="shared" si="77"/>
        <v>1560.0817499021314</v>
      </c>
      <c r="P287" s="399">
        <f t="shared" si="78"/>
        <v>1705.2209741765378</v>
      </c>
      <c r="Q287" s="412">
        <v>11</v>
      </c>
      <c r="R287" s="412">
        <v>11</v>
      </c>
      <c r="S287" s="452">
        <f t="shared" si="84"/>
        <v>271781.62599526159</v>
      </c>
      <c r="T287" s="416">
        <f t="shared" si="85"/>
        <v>0.10123829623152068</v>
      </c>
      <c r="U287" s="454">
        <f t="shared" si="86"/>
        <v>142.6724098444347</v>
      </c>
      <c r="V287" s="627">
        <f t="shared" si="87"/>
        <v>142.6724098444347</v>
      </c>
      <c r="W287" s="397">
        <v>921</v>
      </c>
      <c r="X287" s="398" t="s">
        <v>311</v>
      </c>
      <c r="Y287" s="400">
        <v>1894</v>
      </c>
      <c r="Z287" s="400">
        <v>821253.61325367412</v>
      </c>
      <c r="AA287" s="400">
        <v>1060693.5749849083</v>
      </c>
      <c r="AB287" s="404">
        <f t="shared" si="88"/>
        <v>1881947.1882385826</v>
      </c>
      <c r="AC287" s="400">
        <v>489829.10183069477</v>
      </c>
      <c r="AD287" s="399">
        <f t="shared" si="89"/>
        <v>2371776.2900692774</v>
      </c>
      <c r="AE287" s="401">
        <v>312797</v>
      </c>
      <c r="AF287" s="411">
        <f t="shared" si="90"/>
        <v>2684573.2900692774</v>
      </c>
      <c r="AG287" s="399">
        <v>213691.70540000001</v>
      </c>
      <c r="AH287" s="399">
        <f t="shared" si="91"/>
        <v>2898264.9954692773</v>
      </c>
      <c r="AI287" s="411">
        <f t="shared" si="92"/>
        <v>1417.4093400576967</v>
      </c>
      <c r="AJ287" s="399">
        <f t="shared" si="93"/>
        <v>1530.2349500893756</v>
      </c>
      <c r="AK287" s="412">
        <v>11</v>
      </c>
      <c r="AL287" s="412">
        <v>11</v>
      </c>
    </row>
    <row r="288" spans="1:38">
      <c r="A288" s="397">
        <v>922</v>
      </c>
      <c r="B288" s="398" t="s">
        <v>312</v>
      </c>
      <c r="C288" s="420">
        <v>4469</v>
      </c>
      <c r="D288" s="441">
        <f t="shared" si="79"/>
        <v>2292722.1887644101</v>
      </c>
      <c r="E288" s="535">
        <v>565998.85410604172</v>
      </c>
      <c r="F288" s="400">
        <v>2858721.0428704517</v>
      </c>
      <c r="G288" s="400">
        <v>1179160.8774586918</v>
      </c>
      <c r="H288" s="404">
        <f t="shared" si="80"/>
        <v>4037881.9203291433</v>
      </c>
      <c r="I288" s="427">
        <v>343520.32524197473</v>
      </c>
      <c r="J288" s="405">
        <f t="shared" si="81"/>
        <v>4381402.2455711178</v>
      </c>
      <c r="K288" s="429">
        <v>-1065845</v>
      </c>
      <c r="L288" s="414">
        <f t="shared" si="82"/>
        <v>3315557.2455711178</v>
      </c>
      <c r="M288" s="431">
        <v>101914.38828000001</v>
      </c>
      <c r="N288" s="405">
        <f t="shared" si="83"/>
        <v>3417471.6338511179</v>
      </c>
      <c r="O288" s="411">
        <f t="shared" si="77"/>
        <v>741.90137515576589</v>
      </c>
      <c r="P288" s="399">
        <f t="shared" si="78"/>
        <v>764.70611632381247</v>
      </c>
      <c r="Q288" s="412">
        <v>6</v>
      </c>
      <c r="R288" s="412">
        <v>6</v>
      </c>
      <c r="S288" s="452">
        <f t="shared" si="84"/>
        <v>344665.8437118791</v>
      </c>
      <c r="T288" s="416">
        <f t="shared" si="85"/>
        <v>0.1160142856437569</v>
      </c>
      <c r="U288" s="454">
        <f t="shared" si="86"/>
        <v>81.849963945093009</v>
      </c>
      <c r="V288" s="627">
        <f t="shared" si="87"/>
        <v>81.849963945093009</v>
      </c>
      <c r="W288" s="397">
        <v>922</v>
      </c>
      <c r="X288" s="398" t="s">
        <v>312</v>
      </c>
      <c r="Y288" s="400">
        <v>4501</v>
      </c>
      <c r="Z288" s="400">
        <v>2145370.4775652983</v>
      </c>
      <c r="AA288" s="400">
        <v>1252799.1173364331</v>
      </c>
      <c r="AB288" s="404">
        <f t="shared" si="88"/>
        <v>3398169.5949017312</v>
      </c>
      <c r="AC288" s="400">
        <v>697335.80695750774</v>
      </c>
      <c r="AD288" s="399">
        <f t="shared" si="89"/>
        <v>4095505.4018592387</v>
      </c>
      <c r="AE288" s="401">
        <v>-1124614</v>
      </c>
      <c r="AF288" s="411">
        <f t="shared" si="90"/>
        <v>2970891.4018592387</v>
      </c>
      <c r="AG288" s="399">
        <v>-89224.719300000026</v>
      </c>
      <c r="AH288" s="399">
        <f t="shared" si="91"/>
        <v>2881666.6825592387</v>
      </c>
      <c r="AI288" s="411">
        <f t="shared" si="92"/>
        <v>660.05141121067288</v>
      </c>
      <c r="AJ288" s="399">
        <f t="shared" si="93"/>
        <v>640.22810099072183</v>
      </c>
      <c r="AK288" s="412">
        <v>6</v>
      </c>
      <c r="AL288" s="412">
        <v>6</v>
      </c>
    </row>
    <row r="289" spans="1:38">
      <c r="A289" s="397">
        <v>924</v>
      </c>
      <c r="B289" s="398" t="s">
        <v>313</v>
      </c>
      <c r="C289" s="420">
        <v>2936</v>
      </c>
      <c r="D289" s="441">
        <f t="shared" si="79"/>
        <v>1014616.35218415</v>
      </c>
      <c r="E289" s="535">
        <v>384847.4711419401</v>
      </c>
      <c r="F289" s="400">
        <v>1399463.8233260901</v>
      </c>
      <c r="G289" s="400">
        <v>1644612.393155979</v>
      </c>
      <c r="H289" s="404">
        <f t="shared" si="80"/>
        <v>3044076.2164820693</v>
      </c>
      <c r="I289" s="427">
        <v>503160.53852954181</v>
      </c>
      <c r="J289" s="405">
        <f t="shared" si="81"/>
        <v>3547236.7550116112</v>
      </c>
      <c r="K289" s="429">
        <v>322696</v>
      </c>
      <c r="L289" s="414">
        <f t="shared" si="82"/>
        <v>3869932.7550116112</v>
      </c>
      <c r="M289" s="431">
        <v>30004.236000000004</v>
      </c>
      <c r="N289" s="405">
        <f t="shared" si="83"/>
        <v>3899936.9910116112</v>
      </c>
      <c r="O289" s="411">
        <f t="shared" si="77"/>
        <v>1318.0969874017749</v>
      </c>
      <c r="P289" s="399">
        <f t="shared" si="78"/>
        <v>1328.3164138322927</v>
      </c>
      <c r="Q289" s="412">
        <v>16</v>
      </c>
      <c r="R289" s="412">
        <v>16</v>
      </c>
      <c r="S289" s="452">
        <f t="shared" si="84"/>
        <v>396482.40771657415</v>
      </c>
      <c r="T289" s="416">
        <f t="shared" si="85"/>
        <v>0.11414655978178481</v>
      </c>
      <c r="U289" s="454">
        <f t="shared" si="86"/>
        <v>139.05749409049281</v>
      </c>
      <c r="V289" s="627">
        <f t="shared" si="87"/>
        <v>139.05749409049281</v>
      </c>
      <c r="W289" s="397">
        <v>924</v>
      </c>
      <c r="X289" s="398" t="s">
        <v>313</v>
      </c>
      <c r="Y289" s="400">
        <v>2946</v>
      </c>
      <c r="Z289" s="400">
        <v>853527.59528927389</v>
      </c>
      <c r="AA289" s="400">
        <v>1638184.7060515159</v>
      </c>
      <c r="AB289" s="404">
        <f t="shared" si="88"/>
        <v>2491712.3013407895</v>
      </c>
      <c r="AC289" s="400">
        <v>720400.04595424735</v>
      </c>
      <c r="AD289" s="399">
        <f t="shared" si="89"/>
        <v>3212112.347295037</v>
      </c>
      <c r="AE289" s="401">
        <v>261338</v>
      </c>
      <c r="AF289" s="411">
        <f t="shared" si="90"/>
        <v>3473450.347295037</v>
      </c>
      <c r="AG289" s="399">
        <v>17337.430000000008</v>
      </c>
      <c r="AH289" s="399">
        <f t="shared" si="91"/>
        <v>3490787.7772950372</v>
      </c>
      <c r="AI289" s="411">
        <f t="shared" si="92"/>
        <v>1179.0394933112821</v>
      </c>
      <c r="AJ289" s="399">
        <f t="shared" si="93"/>
        <v>1184.9245679888111</v>
      </c>
      <c r="AK289" s="412">
        <v>16</v>
      </c>
      <c r="AL289" s="412">
        <v>16</v>
      </c>
    </row>
    <row r="290" spans="1:38">
      <c r="A290" s="397">
        <v>925</v>
      </c>
      <c r="B290" s="398" t="s">
        <v>314</v>
      </c>
      <c r="C290" s="420">
        <v>3387</v>
      </c>
      <c r="D290" s="441">
        <f t="shared" si="79"/>
        <v>3241260.6385635491</v>
      </c>
      <c r="E290" s="535">
        <v>376295.16380647582</v>
      </c>
      <c r="F290" s="400">
        <v>3617555.8023700248</v>
      </c>
      <c r="G290" s="400">
        <v>80728.468529088044</v>
      </c>
      <c r="H290" s="404">
        <f t="shared" si="80"/>
        <v>3698284.2708991128</v>
      </c>
      <c r="I290" s="427">
        <v>601120.41116755153</v>
      </c>
      <c r="J290" s="405">
        <f t="shared" si="81"/>
        <v>4299404.6820666641</v>
      </c>
      <c r="K290" s="429">
        <v>46127</v>
      </c>
      <c r="L290" s="414">
        <f t="shared" si="82"/>
        <v>4345531.6820666641</v>
      </c>
      <c r="M290" s="431">
        <v>36755.189099999974</v>
      </c>
      <c r="N290" s="405">
        <f t="shared" si="83"/>
        <v>4382286.8711666642</v>
      </c>
      <c r="O290" s="411">
        <f t="shared" si="77"/>
        <v>1283.0031538431249</v>
      </c>
      <c r="P290" s="399">
        <f t="shared" si="78"/>
        <v>1293.8549959157556</v>
      </c>
      <c r="Q290" s="412">
        <v>11</v>
      </c>
      <c r="R290" s="412">
        <v>11</v>
      </c>
      <c r="S290" s="452">
        <f t="shared" si="84"/>
        <v>405270.83346444275</v>
      </c>
      <c r="T290" s="416">
        <f t="shared" si="85"/>
        <v>0.10285380817064678</v>
      </c>
      <c r="U290" s="454">
        <f t="shared" si="86"/>
        <v>133.23342854338125</v>
      </c>
      <c r="V290" s="627">
        <f t="shared" si="87"/>
        <v>133.23342854338125</v>
      </c>
      <c r="W290" s="397">
        <v>925</v>
      </c>
      <c r="X290" s="398" t="s">
        <v>314</v>
      </c>
      <c r="Y290" s="400">
        <v>3427</v>
      </c>
      <c r="Z290" s="400">
        <v>3183259.2922777496</v>
      </c>
      <c r="AA290" s="400">
        <v>-20416.79060073354</v>
      </c>
      <c r="AB290" s="404">
        <f t="shared" si="88"/>
        <v>3162842.5016770163</v>
      </c>
      <c r="AC290" s="400">
        <v>820530.34692520485</v>
      </c>
      <c r="AD290" s="399">
        <f t="shared" si="89"/>
        <v>3983372.8486022213</v>
      </c>
      <c r="AE290" s="401">
        <v>-43112</v>
      </c>
      <c r="AF290" s="411">
        <f t="shared" si="90"/>
        <v>3940260.8486022213</v>
      </c>
      <c r="AG290" s="399">
        <v>61469.07</v>
      </c>
      <c r="AH290" s="399">
        <f t="shared" si="91"/>
        <v>4001729.9186022212</v>
      </c>
      <c r="AI290" s="411">
        <f t="shared" si="92"/>
        <v>1149.7697252997436</v>
      </c>
      <c r="AJ290" s="399">
        <f t="shared" si="93"/>
        <v>1167.7064250371232</v>
      </c>
      <c r="AK290" s="412">
        <v>11</v>
      </c>
      <c r="AL290" s="412">
        <v>11</v>
      </c>
    </row>
    <row r="291" spans="1:38">
      <c r="A291" s="397">
        <v>927</v>
      </c>
      <c r="B291" s="398" t="s">
        <v>315</v>
      </c>
      <c r="C291" s="420">
        <v>28811</v>
      </c>
      <c r="D291" s="441">
        <f t="shared" si="79"/>
        <v>13666497.024445277</v>
      </c>
      <c r="E291" s="535">
        <v>3440933.8629483795</v>
      </c>
      <c r="F291" s="400">
        <v>17107430.887393657</v>
      </c>
      <c r="G291" s="400">
        <v>2374106.4758272334</v>
      </c>
      <c r="H291" s="404">
        <f t="shared" si="80"/>
        <v>19481537.363220889</v>
      </c>
      <c r="I291" s="427">
        <v>2237272.8258742541</v>
      </c>
      <c r="J291" s="405">
        <f t="shared" si="81"/>
        <v>21718810.189095143</v>
      </c>
      <c r="K291" s="429">
        <v>-2423945</v>
      </c>
      <c r="L291" s="414">
        <f t="shared" si="82"/>
        <v>19294865.189095143</v>
      </c>
      <c r="M291" s="431">
        <v>-100359.16871400014</v>
      </c>
      <c r="N291" s="405">
        <f t="shared" si="83"/>
        <v>19194506.020381141</v>
      </c>
      <c r="O291" s="411">
        <f t="shared" si="77"/>
        <v>669.70480681320134</v>
      </c>
      <c r="P291" s="399">
        <f t="shared" si="78"/>
        <v>666.22144390618655</v>
      </c>
      <c r="Q291" s="412">
        <v>1</v>
      </c>
      <c r="R291" s="413">
        <v>33</v>
      </c>
      <c r="S291" s="452">
        <f t="shared" si="84"/>
        <v>1224778.5431063063</v>
      </c>
      <c r="T291" s="416">
        <f t="shared" si="85"/>
        <v>6.7779339806219488E-2</v>
      </c>
      <c r="U291" s="454">
        <f t="shared" si="86"/>
        <v>44.723426603993175</v>
      </c>
      <c r="V291" s="627">
        <f t="shared" si="87"/>
        <v>44.723426603993175</v>
      </c>
      <c r="W291" s="397">
        <v>927</v>
      </c>
      <c r="X291" s="398" t="s">
        <v>315</v>
      </c>
      <c r="Y291" s="400">
        <v>28913</v>
      </c>
      <c r="Z291" s="400">
        <v>14575207.210386058</v>
      </c>
      <c r="AA291" s="400">
        <v>2622340.0928733731</v>
      </c>
      <c r="AB291" s="404">
        <f t="shared" si="88"/>
        <v>17197547.303259432</v>
      </c>
      <c r="AC291" s="400">
        <v>4028182.342729406</v>
      </c>
      <c r="AD291" s="399">
        <f t="shared" si="89"/>
        <v>21225729.645988837</v>
      </c>
      <c r="AE291" s="401">
        <v>-3155643</v>
      </c>
      <c r="AF291" s="411">
        <f t="shared" si="90"/>
        <v>18070086.645988837</v>
      </c>
      <c r="AG291" s="399">
        <v>-191542.3505099999</v>
      </c>
      <c r="AH291" s="399">
        <f t="shared" si="91"/>
        <v>17878544.295478836</v>
      </c>
      <c r="AI291" s="411">
        <f t="shared" si="92"/>
        <v>624.98138020920817</v>
      </c>
      <c r="AJ291" s="399">
        <f t="shared" si="93"/>
        <v>618.35659722197056</v>
      </c>
      <c r="AK291" s="412">
        <v>1</v>
      </c>
      <c r="AL291" s="413">
        <v>33</v>
      </c>
    </row>
    <row r="292" spans="1:38">
      <c r="A292" s="397">
        <v>931</v>
      </c>
      <c r="B292" s="398" t="s">
        <v>316</v>
      </c>
      <c r="C292" s="420">
        <v>5877</v>
      </c>
      <c r="D292" s="441">
        <f t="shared" si="79"/>
        <v>4325165.6807392836</v>
      </c>
      <c r="E292" s="535">
        <v>785677.80052923842</v>
      </c>
      <c r="F292" s="400">
        <v>5110843.4812685223</v>
      </c>
      <c r="G292" s="400">
        <v>2141123.5742001934</v>
      </c>
      <c r="H292" s="404">
        <f t="shared" si="80"/>
        <v>7251967.0554687157</v>
      </c>
      <c r="I292" s="427">
        <v>917806.03441379685</v>
      </c>
      <c r="J292" s="405">
        <f t="shared" si="81"/>
        <v>8169773.0898825126</v>
      </c>
      <c r="K292" s="429">
        <v>137164</v>
      </c>
      <c r="L292" s="414">
        <f t="shared" si="82"/>
        <v>8306937.0898825126</v>
      </c>
      <c r="M292" s="431">
        <v>-57116.397030000022</v>
      </c>
      <c r="N292" s="405">
        <f t="shared" si="83"/>
        <v>8249820.6928525129</v>
      </c>
      <c r="O292" s="411">
        <f t="shared" si="77"/>
        <v>1413.4655589386614</v>
      </c>
      <c r="P292" s="399">
        <f t="shared" si="78"/>
        <v>1403.7469274889422</v>
      </c>
      <c r="Q292" s="412">
        <v>13</v>
      </c>
      <c r="R292" s="412">
        <v>13</v>
      </c>
      <c r="S292" s="452">
        <f t="shared" si="84"/>
        <v>277811.39517141134</v>
      </c>
      <c r="T292" s="416">
        <f t="shared" si="85"/>
        <v>3.4600454113504493E-2</v>
      </c>
      <c r="U292" s="454">
        <f t="shared" si="86"/>
        <v>64.259426404448504</v>
      </c>
      <c r="V292" s="627">
        <f t="shared" si="87"/>
        <v>64.259426404448504</v>
      </c>
      <c r="W292" s="397">
        <v>931</v>
      </c>
      <c r="X292" s="398" t="s">
        <v>316</v>
      </c>
      <c r="Y292" s="400">
        <v>5951</v>
      </c>
      <c r="Z292" s="400">
        <v>4350514.5951373111</v>
      </c>
      <c r="AA292" s="400">
        <v>2372291.80699465</v>
      </c>
      <c r="AB292" s="404">
        <f t="shared" si="88"/>
        <v>6722806.4021319617</v>
      </c>
      <c r="AC292" s="400">
        <v>1309714.2925791396</v>
      </c>
      <c r="AD292" s="399">
        <f t="shared" si="89"/>
        <v>8032520.6947111012</v>
      </c>
      <c r="AE292" s="401">
        <v>-3395</v>
      </c>
      <c r="AF292" s="411">
        <f t="shared" si="90"/>
        <v>8029125.6947111012</v>
      </c>
      <c r="AG292" s="399">
        <v>-98350.512000000017</v>
      </c>
      <c r="AH292" s="399">
        <f t="shared" si="91"/>
        <v>7930775.1827111011</v>
      </c>
      <c r="AI292" s="411">
        <f t="shared" si="92"/>
        <v>1349.2061325342129</v>
      </c>
      <c r="AJ292" s="399">
        <f t="shared" si="93"/>
        <v>1332.679412319123</v>
      </c>
      <c r="AK292" s="412">
        <v>13</v>
      </c>
      <c r="AL292" s="412">
        <v>13</v>
      </c>
    </row>
    <row r="293" spans="1:38">
      <c r="A293" s="397">
        <v>934</v>
      </c>
      <c r="B293" s="398" t="s">
        <v>317</v>
      </c>
      <c r="C293" s="420">
        <v>2656</v>
      </c>
      <c r="D293" s="441">
        <f t="shared" si="79"/>
        <v>521000.9569163312</v>
      </c>
      <c r="E293" s="535">
        <v>278940.76002899872</v>
      </c>
      <c r="F293" s="400">
        <v>799941.71694532991</v>
      </c>
      <c r="G293" s="400">
        <v>1235556.0594255235</v>
      </c>
      <c r="H293" s="404">
        <f t="shared" si="80"/>
        <v>2035497.7763708534</v>
      </c>
      <c r="I293" s="427">
        <v>338797.82123913197</v>
      </c>
      <c r="J293" s="405">
        <f t="shared" si="81"/>
        <v>2374295.5976099856</v>
      </c>
      <c r="K293" s="429">
        <v>-776435</v>
      </c>
      <c r="L293" s="414">
        <f t="shared" si="82"/>
        <v>1597860.5976099856</v>
      </c>
      <c r="M293" s="431">
        <v>-2840067.6276000002</v>
      </c>
      <c r="N293" s="405">
        <f t="shared" si="83"/>
        <v>-1242207.0299900146</v>
      </c>
      <c r="O293" s="411">
        <f t="shared" si="77"/>
        <v>601.60414066641022</v>
      </c>
      <c r="P293" s="399">
        <f t="shared" si="78"/>
        <v>-467.69842996611999</v>
      </c>
      <c r="Q293" s="412">
        <v>14</v>
      </c>
      <c r="R293" s="412">
        <v>14</v>
      </c>
      <c r="S293" s="452">
        <f t="shared" si="84"/>
        <v>181682.87595205568</v>
      </c>
      <c r="T293" s="416">
        <f t="shared" si="85"/>
        <v>0.12829101402566775</v>
      </c>
      <c r="U293" s="454">
        <f t="shared" si="86"/>
        <v>71.399078271078906</v>
      </c>
      <c r="V293" s="627">
        <f t="shared" si="87"/>
        <v>71.399078271078906</v>
      </c>
      <c r="W293" s="397">
        <v>934</v>
      </c>
      <c r="X293" s="398" t="s">
        <v>317</v>
      </c>
      <c r="Y293" s="400">
        <v>2671</v>
      </c>
      <c r="Z293" s="400">
        <v>418972.84268845036</v>
      </c>
      <c r="AA293" s="400">
        <v>1224823.7886438149</v>
      </c>
      <c r="AB293" s="404">
        <f t="shared" si="88"/>
        <v>1643796.6313322652</v>
      </c>
      <c r="AC293" s="400">
        <v>561899.0903256645</v>
      </c>
      <c r="AD293" s="399">
        <f t="shared" si="89"/>
        <v>2205695.7216579299</v>
      </c>
      <c r="AE293" s="401">
        <v>-789518</v>
      </c>
      <c r="AF293" s="411">
        <f t="shared" si="90"/>
        <v>1416177.7216579299</v>
      </c>
      <c r="AG293" s="399">
        <v>-2542612.9160000002</v>
      </c>
      <c r="AH293" s="399">
        <f t="shared" si="91"/>
        <v>-1126435.1943420703</v>
      </c>
      <c r="AI293" s="411">
        <f t="shared" si="92"/>
        <v>530.20506239533131</v>
      </c>
      <c r="AJ293" s="399">
        <f t="shared" si="93"/>
        <v>-421.7278900569338</v>
      </c>
      <c r="AK293" s="412">
        <v>14</v>
      </c>
      <c r="AL293" s="412">
        <v>14</v>
      </c>
    </row>
    <row r="294" spans="1:38">
      <c r="A294" s="397">
        <v>935</v>
      </c>
      <c r="B294" s="398" t="s">
        <v>318</v>
      </c>
      <c r="C294" s="420">
        <v>2927</v>
      </c>
      <c r="D294" s="441">
        <f t="shared" si="79"/>
        <v>76956.558495957172</v>
      </c>
      <c r="E294" s="535">
        <v>498142.67955535301</v>
      </c>
      <c r="F294" s="400">
        <v>575099.23805131018</v>
      </c>
      <c r="G294" s="400">
        <v>1165821.3467909284</v>
      </c>
      <c r="H294" s="404">
        <f t="shared" si="80"/>
        <v>1740920.5848422386</v>
      </c>
      <c r="I294" s="427">
        <v>394634.47847400268</v>
      </c>
      <c r="J294" s="405">
        <f t="shared" si="81"/>
        <v>2135555.0633162414</v>
      </c>
      <c r="K294" s="429">
        <v>118143</v>
      </c>
      <c r="L294" s="414">
        <f t="shared" si="82"/>
        <v>2253698.0633162414</v>
      </c>
      <c r="M294" s="431">
        <v>657559.50095999998</v>
      </c>
      <c r="N294" s="405">
        <f t="shared" si="83"/>
        <v>2911257.5642762412</v>
      </c>
      <c r="O294" s="411">
        <f t="shared" si="77"/>
        <v>769.96859013195808</v>
      </c>
      <c r="P294" s="399">
        <f t="shared" si="78"/>
        <v>994.62164819823749</v>
      </c>
      <c r="Q294" s="412">
        <v>8</v>
      </c>
      <c r="R294" s="412">
        <v>8</v>
      </c>
      <c r="S294" s="452">
        <f t="shared" si="84"/>
        <v>277326.88118930161</v>
      </c>
      <c r="T294" s="416">
        <f t="shared" si="85"/>
        <v>0.14032125326318853</v>
      </c>
      <c r="U294" s="454">
        <f t="shared" si="86"/>
        <v>107.86769159696985</v>
      </c>
      <c r="V294" s="627">
        <f t="shared" si="87"/>
        <v>107.86769159696985</v>
      </c>
      <c r="W294" s="397">
        <v>935</v>
      </c>
      <c r="X294" s="398" t="s">
        <v>318</v>
      </c>
      <c r="Y294" s="400">
        <v>2985</v>
      </c>
      <c r="Z294" s="400">
        <v>132840.10925181853</v>
      </c>
      <c r="AA294" s="400">
        <v>1085050.7477332584</v>
      </c>
      <c r="AB294" s="404">
        <f t="shared" si="88"/>
        <v>1217890.856985077</v>
      </c>
      <c r="AC294" s="400">
        <v>622487.32514186262</v>
      </c>
      <c r="AD294" s="399">
        <f t="shared" si="89"/>
        <v>1840378.1821269398</v>
      </c>
      <c r="AE294" s="401">
        <v>135993</v>
      </c>
      <c r="AF294" s="411">
        <f t="shared" si="90"/>
        <v>1976371.1821269398</v>
      </c>
      <c r="AG294" s="399">
        <v>1333374.4574000002</v>
      </c>
      <c r="AH294" s="399">
        <f t="shared" si="91"/>
        <v>3309745.63952694</v>
      </c>
      <c r="AI294" s="411">
        <f t="shared" si="92"/>
        <v>662.10089853498823</v>
      </c>
      <c r="AJ294" s="399">
        <f t="shared" si="93"/>
        <v>1108.7925090542512</v>
      </c>
      <c r="AK294" s="412">
        <v>8</v>
      </c>
      <c r="AL294" s="412">
        <v>8</v>
      </c>
    </row>
    <row r="295" spans="1:38">
      <c r="A295" s="397">
        <v>936</v>
      </c>
      <c r="B295" s="398" t="s">
        <v>319</v>
      </c>
      <c r="C295" s="420">
        <v>6275</v>
      </c>
      <c r="D295" s="441">
        <f t="shared" si="79"/>
        <v>3261962.0858501885</v>
      </c>
      <c r="E295" s="535">
        <v>757421.53800524422</v>
      </c>
      <c r="F295" s="400">
        <v>4019383.623855433</v>
      </c>
      <c r="G295" s="400">
        <v>2409040.6902955533</v>
      </c>
      <c r="H295" s="404">
        <f t="shared" si="80"/>
        <v>6428424.3141509863</v>
      </c>
      <c r="I295" s="427">
        <v>1053646.4950336462</v>
      </c>
      <c r="J295" s="405">
        <f t="shared" si="81"/>
        <v>7482070.8091846323</v>
      </c>
      <c r="K295" s="429">
        <v>595792</v>
      </c>
      <c r="L295" s="414">
        <f t="shared" si="82"/>
        <v>8077862.8091846323</v>
      </c>
      <c r="M295" s="431">
        <v>185359.50240000003</v>
      </c>
      <c r="N295" s="405">
        <f t="shared" si="83"/>
        <v>8263222.3115846319</v>
      </c>
      <c r="O295" s="411">
        <f t="shared" si="77"/>
        <v>1287.3088142126903</v>
      </c>
      <c r="P295" s="399">
        <f t="shared" si="78"/>
        <v>1316.8481771449613</v>
      </c>
      <c r="Q295" s="412">
        <v>6</v>
      </c>
      <c r="R295" s="412">
        <v>6</v>
      </c>
      <c r="S295" s="452">
        <f t="shared" si="84"/>
        <v>755385.77673802618</v>
      </c>
      <c r="T295" s="416">
        <f t="shared" si="85"/>
        <v>0.10315986972589174</v>
      </c>
      <c r="U295" s="454">
        <f t="shared" si="86"/>
        <v>142.27722196146192</v>
      </c>
      <c r="V295" s="627">
        <f t="shared" si="87"/>
        <v>142.27722196146192</v>
      </c>
      <c r="W295" s="397">
        <v>936</v>
      </c>
      <c r="X295" s="398" t="s">
        <v>319</v>
      </c>
      <c r="Y295" s="400">
        <v>6395</v>
      </c>
      <c r="Z295" s="400">
        <v>3414965.9834388099</v>
      </c>
      <c r="AA295" s="400">
        <v>2007797.9339286697</v>
      </c>
      <c r="AB295" s="404">
        <f t="shared" si="88"/>
        <v>5422763.9173674798</v>
      </c>
      <c r="AC295" s="400">
        <v>1416579.1150791266</v>
      </c>
      <c r="AD295" s="399">
        <f t="shared" si="89"/>
        <v>6839343.0324466061</v>
      </c>
      <c r="AE295" s="401">
        <v>483134</v>
      </c>
      <c r="AF295" s="411">
        <f t="shared" si="90"/>
        <v>7322477.0324466061</v>
      </c>
      <c r="AG295" s="399">
        <v>92250.888899999962</v>
      </c>
      <c r="AH295" s="399">
        <f t="shared" si="91"/>
        <v>7414727.9213466058</v>
      </c>
      <c r="AI295" s="411">
        <f t="shared" si="92"/>
        <v>1145.0315922512284</v>
      </c>
      <c r="AJ295" s="399">
        <f t="shared" si="93"/>
        <v>1159.4570635412988</v>
      </c>
      <c r="AK295" s="412">
        <v>6</v>
      </c>
      <c r="AL295" s="412">
        <v>6</v>
      </c>
    </row>
    <row r="296" spans="1:38">
      <c r="A296" s="397">
        <v>946</v>
      </c>
      <c r="B296" s="398" t="s">
        <v>320</v>
      </c>
      <c r="C296" s="420">
        <v>6291</v>
      </c>
      <c r="D296" s="441">
        <f t="shared" si="79"/>
        <v>4994142.2056840053</v>
      </c>
      <c r="E296" s="535">
        <v>604152.73073887196</v>
      </c>
      <c r="F296" s="400">
        <v>5598294.936422877</v>
      </c>
      <c r="G296" s="400">
        <v>2260590.3994615776</v>
      </c>
      <c r="H296" s="404">
        <f t="shared" si="80"/>
        <v>7858885.3358844547</v>
      </c>
      <c r="I296" s="427">
        <v>920438.21946432185</v>
      </c>
      <c r="J296" s="405">
        <f t="shared" si="81"/>
        <v>8779323.5553487763</v>
      </c>
      <c r="K296" s="429">
        <v>799475</v>
      </c>
      <c r="L296" s="414">
        <f t="shared" si="82"/>
        <v>9578798.5553487763</v>
      </c>
      <c r="M296" s="431">
        <v>-100739.22237000003</v>
      </c>
      <c r="N296" s="405">
        <f t="shared" si="83"/>
        <v>9478059.3329787757</v>
      </c>
      <c r="O296" s="411">
        <f t="shared" si="77"/>
        <v>1522.619385685706</v>
      </c>
      <c r="P296" s="399">
        <f t="shared" si="78"/>
        <v>1506.6061568874227</v>
      </c>
      <c r="Q296" s="412">
        <v>15</v>
      </c>
      <c r="R296" s="412">
        <v>15</v>
      </c>
      <c r="S296" s="452">
        <f t="shared" si="84"/>
        <v>742025.04964530654</v>
      </c>
      <c r="T296" s="416">
        <f t="shared" si="85"/>
        <v>8.3970133348601206E-2</v>
      </c>
      <c r="U296" s="454">
        <f t="shared" si="86"/>
        <v>117.05655672062403</v>
      </c>
      <c r="V296" s="627">
        <f t="shared" si="87"/>
        <v>117.05655672062403</v>
      </c>
      <c r="W296" s="397">
        <v>946</v>
      </c>
      <c r="X296" s="398" t="s">
        <v>320</v>
      </c>
      <c r="Y296" s="400">
        <v>6287</v>
      </c>
      <c r="Z296" s="400">
        <v>4639794.5708259409</v>
      </c>
      <c r="AA296" s="400">
        <v>2170743.7907054871</v>
      </c>
      <c r="AB296" s="404">
        <f t="shared" si="88"/>
        <v>6810538.3615314281</v>
      </c>
      <c r="AC296" s="400">
        <v>1364035.1441720412</v>
      </c>
      <c r="AD296" s="399">
        <f t="shared" si="89"/>
        <v>8174573.5057034697</v>
      </c>
      <c r="AE296" s="401">
        <v>662200</v>
      </c>
      <c r="AF296" s="411">
        <f t="shared" si="90"/>
        <v>8836773.5057034697</v>
      </c>
      <c r="AG296" s="399">
        <v>-166707.27010000005</v>
      </c>
      <c r="AH296" s="399">
        <f t="shared" si="91"/>
        <v>8670066.2356034704</v>
      </c>
      <c r="AI296" s="411">
        <f t="shared" si="92"/>
        <v>1405.562828965082</v>
      </c>
      <c r="AJ296" s="399">
        <f t="shared" si="93"/>
        <v>1379.046641578411</v>
      </c>
      <c r="AK296" s="412">
        <v>15</v>
      </c>
      <c r="AL296" s="412">
        <v>15</v>
      </c>
    </row>
    <row r="297" spans="1:38">
      <c r="A297" s="397">
        <v>976</v>
      </c>
      <c r="B297" s="398" t="s">
        <v>321</v>
      </c>
      <c r="C297" s="420">
        <v>3765</v>
      </c>
      <c r="D297" s="441">
        <f t="shared" si="79"/>
        <v>1733130.762316755</v>
      </c>
      <c r="E297" s="535">
        <v>643479.69324871141</v>
      </c>
      <c r="F297" s="400">
        <v>2376610.4555654665</v>
      </c>
      <c r="G297" s="400">
        <v>1933795.041801872</v>
      </c>
      <c r="H297" s="404">
        <f t="shared" si="80"/>
        <v>4310405.4973673383</v>
      </c>
      <c r="I297" s="427">
        <v>592172.44478599227</v>
      </c>
      <c r="J297" s="405">
        <f t="shared" si="81"/>
        <v>4902577.9421533309</v>
      </c>
      <c r="K297" s="429">
        <v>-642666</v>
      </c>
      <c r="L297" s="414">
        <f t="shared" si="82"/>
        <v>4259911.9421533309</v>
      </c>
      <c r="M297" s="431">
        <v>-68793.045540000006</v>
      </c>
      <c r="N297" s="405">
        <f t="shared" si="83"/>
        <v>4191118.896613331</v>
      </c>
      <c r="O297" s="411">
        <f t="shared" si="77"/>
        <v>1131.4507150473655</v>
      </c>
      <c r="P297" s="399">
        <f t="shared" si="78"/>
        <v>1113.1789898043376</v>
      </c>
      <c r="Q297" s="412">
        <v>19</v>
      </c>
      <c r="R297" s="412">
        <v>19</v>
      </c>
      <c r="S297" s="452">
        <f t="shared" si="84"/>
        <v>884400.94631183427</v>
      </c>
      <c r="T297" s="416">
        <f t="shared" si="85"/>
        <v>0.26200505564976184</v>
      </c>
      <c r="U297" s="454">
        <f t="shared" si="86"/>
        <v>240.34432754961028</v>
      </c>
      <c r="V297" s="627">
        <f t="shared" si="87"/>
        <v>240.34432754961028</v>
      </c>
      <c r="W297" s="397">
        <v>976</v>
      </c>
      <c r="X297" s="398" t="s">
        <v>321</v>
      </c>
      <c r="Y297" s="400">
        <v>3788</v>
      </c>
      <c r="Z297" s="400">
        <v>1386500.7460389384</v>
      </c>
      <c r="AA297" s="400">
        <v>1886670.1666394433</v>
      </c>
      <c r="AB297" s="404">
        <f t="shared" si="88"/>
        <v>3273170.9126783814</v>
      </c>
      <c r="AC297" s="400">
        <v>822771.08316311531</v>
      </c>
      <c r="AD297" s="399">
        <f t="shared" si="89"/>
        <v>4095941.9958414966</v>
      </c>
      <c r="AE297" s="401">
        <v>-720431</v>
      </c>
      <c r="AF297" s="411">
        <f t="shared" si="90"/>
        <v>3375510.9958414966</v>
      </c>
      <c r="AG297" s="399">
        <v>-48923.075199999992</v>
      </c>
      <c r="AH297" s="399">
        <f t="shared" si="91"/>
        <v>3326587.9206414968</v>
      </c>
      <c r="AI297" s="411">
        <f t="shared" si="92"/>
        <v>891.10638749775524</v>
      </c>
      <c r="AJ297" s="399">
        <f t="shared" si="93"/>
        <v>878.19110893386926</v>
      </c>
      <c r="AK297" s="412">
        <v>19</v>
      </c>
      <c r="AL297" s="412">
        <v>19</v>
      </c>
    </row>
    <row r="298" spans="1:38">
      <c r="A298" s="397">
        <v>977</v>
      </c>
      <c r="B298" s="398" t="s">
        <v>322</v>
      </c>
      <c r="C298" s="420">
        <v>15369</v>
      </c>
      <c r="D298" s="441">
        <f t="shared" si="79"/>
        <v>8291630.5444452493</v>
      </c>
      <c r="E298" s="535">
        <v>1644575.4312525475</v>
      </c>
      <c r="F298" s="400">
        <v>9936205.9756977968</v>
      </c>
      <c r="G298" s="400">
        <v>5927749.3487155894</v>
      </c>
      <c r="H298" s="404">
        <f t="shared" si="80"/>
        <v>15863955.324413385</v>
      </c>
      <c r="I298" s="427">
        <v>992905.50997683522</v>
      </c>
      <c r="J298" s="405">
        <f t="shared" si="81"/>
        <v>16856860.834390219</v>
      </c>
      <c r="K298" s="429">
        <v>522748</v>
      </c>
      <c r="L298" s="414">
        <f t="shared" si="82"/>
        <v>17379608.834390219</v>
      </c>
      <c r="M298" s="431">
        <v>422084.58993000019</v>
      </c>
      <c r="N298" s="405">
        <f t="shared" si="83"/>
        <v>17801693.424320221</v>
      </c>
      <c r="O298" s="411">
        <f t="shared" si="77"/>
        <v>1130.8223589296779</v>
      </c>
      <c r="P298" s="399">
        <f t="shared" si="78"/>
        <v>1158.2857325994028</v>
      </c>
      <c r="Q298" s="412">
        <v>17</v>
      </c>
      <c r="R298" s="412">
        <v>17</v>
      </c>
      <c r="S298" s="452">
        <f t="shared" si="84"/>
        <v>167451.79591557384</v>
      </c>
      <c r="T298" s="416">
        <f t="shared" si="85"/>
        <v>9.728693245202551E-3</v>
      </c>
      <c r="U298" s="454">
        <f t="shared" si="86"/>
        <v>5.3298434994387662</v>
      </c>
      <c r="V298" s="627">
        <f t="shared" si="87"/>
        <v>5.3298434994387662</v>
      </c>
      <c r="W298" s="397">
        <v>977</v>
      </c>
      <c r="X298" s="398" t="s">
        <v>322</v>
      </c>
      <c r="Y298" s="400">
        <v>15293</v>
      </c>
      <c r="Z298" s="400">
        <v>7940712.7800822724</v>
      </c>
      <c r="AA298" s="400">
        <v>6526933.9752020221</v>
      </c>
      <c r="AB298" s="404">
        <f t="shared" si="88"/>
        <v>14467646.755284294</v>
      </c>
      <c r="AC298" s="400">
        <v>2433413.28319035</v>
      </c>
      <c r="AD298" s="399">
        <f t="shared" si="89"/>
        <v>16901060.038474645</v>
      </c>
      <c r="AE298" s="401">
        <v>311097</v>
      </c>
      <c r="AF298" s="411">
        <f t="shared" si="90"/>
        <v>17212157.038474645</v>
      </c>
      <c r="AG298" s="399">
        <v>213565.61499999999</v>
      </c>
      <c r="AH298" s="399">
        <f t="shared" si="91"/>
        <v>17425722.653474644</v>
      </c>
      <c r="AI298" s="411">
        <f t="shared" si="92"/>
        <v>1125.4925154302391</v>
      </c>
      <c r="AJ298" s="399">
        <f t="shared" si="93"/>
        <v>1139.457441540224</v>
      </c>
      <c r="AK298" s="412">
        <v>17</v>
      </c>
      <c r="AL298" s="412">
        <v>17</v>
      </c>
    </row>
    <row r="299" spans="1:38">
      <c r="A299" s="397">
        <v>980</v>
      </c>
      <c r="B299" s="398" t="s">
        <v>323</v>
      </c>
      <c r="C299" s="420">
        <v>33677</v>
      </c>
      <c r="D299" s="441">
        <f t="shared" si="79"/>
        <v>20264076.797897063</v>
      </c>
      <c r="E299" s="535">
        <v>3986354.5091801118</v>
      </c>
      <c r="F299" s="400">
        <v>24250431.307077177</v>
      </c>
      <c r="G299" s="400">
        <v>5042701.1944374954</v>
      </c>
      <c r="H299" s="404">
        <f t="shared" si="80"/>
        <v>29293132.501514673</v>
      </c>
      <c r="I299" s="427">
        <v>1660658.8521236</v>
      </c>
      <c r="J299" s="405">
        <f t="shared" si="81"/>
        <v>30953791.353638273</v>
      </c>
      <c r="K299" s="429">
        <v>-3676999</v>
      </c>
      <c r="L299" s="414">
        <f t="shared" si="82"/>
        <v>27276792.353638273</v>
      </c>
      <c r="M299" s="431">
        <v>-1048855.9942244999</v>
      </c>
      <c r="N299" s="405">
        <f t="shared" si="83"/>
        <v>26227936.359413773</v>
      </c>
      <c r="O299" s="411">
        <f t="shared" si="77"/>
        <v>809.95315359557776</v>
      </c>
      <c r="P299" s="399">
        <f t="shared" si="78"/>
        <v>778.80857438054977</v>
      </c>
      <c r="Q299" s="412">
        <v>6</v>
      </c>
      <c r="R299" s="412">
        <v>6</v>
      </c>
      <c r="S299" s="452">
        <f t="shared" si="84"/>
        <v>1404875.7530278265</v>
      </c>
      <c r="T299" s="416">
        <f t="shared" si="85"/>
        <v>5.4301185904204664E-2</v>
      </c>
      <c r="U299" s="454">
        <f t="shared" si="86"/>
        <v>40.116018456754091</v>
      </c>
      <c r="V299" s="627">
        <f t="shared" si="87"/>
        <v>40.116018456754091</v>
      </c>
      <c r="W299" s="397">
        <v>980</v>
      </c>
      <c r="X299" s="398" t="s">
        <v>323</v>
      </c>
      <c r="Y299" s="400">
        <v>33607</v>
      </c>
      <c r="Z299" s="400">
        <v>20137376.6605292</v>
      </c>
      <c r="AA299" s="400">
        <v>5483454.6264062934</v>
      </c>
      <c r="AB299" s="404">
        <f t="shared" si="88"/>
        <v>25620831.286935493</v>
      </c>
      <c r="AC299" s="400">
        <v>4220969.3136749519</v>
      </c>
      <c r="AD299" s="399">
        <f t="shared" si="89"/>
        <v>29841800.600610446</v>
      </c>
      <c r="AE299" s="401">
        <v>-3969884</v>
      </c>
      <c r="AF299" s="411">
        <f t="shared" si="90"/>
        <v>25871916.600610446</v>
      </c>
      <c r="AG299" s="399">
        <v>-859123.24491999997</v>
      </c>
      <c r="AH299" s="399">
        <f t="shared" si="91"/>
        <v>25012793.355690446</v>
      </c>
      <c r="AI299" s="411">
        <f t="shared" si="92"/>
        <v>769.83713513882367</v>
      </c>
      <c r="AJ299" s="399">
        <f t="shared" si="93"/>
        <v>744.27331674027573</v>
      </c>
      <c r="AK299" s="412">
        <v>6</v>
      </c>
      <c r="AL299" s="412">
        <v>6</v>
      </c>
    </row>
    <row r="300" spans="1:38">
      <c r="A300" s="397">
        <v>981</v>
      </c>
      <c r="B300" s="398" t="s">
        <v>324</v>
      </c>
      <c r="C300" s="420">
        <v>2207</v>
      </c>
      <c r="D300" s="441">
        <f t="shared" si="79"/>
        <v>587923.64100223593</v>
      </c>
      <c r="E300" s="535">
        <v>323126.93172233395</v>
      </c>
      <c r="F300" s="400">
        <v>911050.57272456994</v>
      </c>
      <c r="G300" s="400">
        <v>1204427.7756147403</v>
      </c>
      <c r="H300" s="404">
        <f t="shared" si="80"/>
        <v>2115478.3483393104</v>
      </c>
      <c r="I300" s="427">
        <v>361892.07658344752</v>
      </c>
      <c r="J300" s="405">
        <f t="shared" si="81"/>
        <v>2477370.4249227578</v>
      </c>
      <c r="K300" s="429">
        <v>-534298</v>
      </c>
      <c r="L300" s="414">
        <f t="shared" si="82"/>
        <v>1943072.4249227578</v>
      </c>
      <c r="M300" s="431">
        <v>-18335.922000000002</v>
      </c>
      <c r="N300" s="405">
        <f t="shared" si="83"/>
        <v>1924736.5029227578</v>
      </c>
      <c r="O300" s="411">
        <f t="shared" si="77"/>
        <v>880.41342316391376</v>
      </c>
      <c r="P300" s="399">
        <f t="shared" si="78"/>
        <v>872.10534794868954</v>
      </c>
      <c r="Q300" s="412">
        <v>5</v>
      </c>
      <c r="R300" s="412">
        <v>5</v>
      </c>
      <c r="S300" s="452">
        <f t="shared" si="84"/>
        <v>197221.20338268485</v>
      </c>
      <c r="T300" s="416">
        <f t="shared" si="85"/>
        <v>0.11296564160187116</v>
      </c>
      <c r="U300" s="454">
        <f t="shared" si="86"/>
        <v>99.970320106214672</v>
      </c>
      <c r="V300" s="627">
        <f t="shared" si="87"/>
        <v>99.970320106214672</v>
      </c>
      <c r="W300" s="397">
        <v>981</v>
      </c>
      <c r="X300" s="398" t="s">
        <v>324</v>
      </c>
      <c r="Y300" s="400">
        <v>2237</v>
      </c>
      <c r="Z300" s="400">
        <v>692687.12970531196</v>
      </c>
      <c r="AA300" s="400">
        <v>1123713.116947154</v>
      </c>
      <c r="AB300" s="404">
        <f t="shared" si="88"/>
        <v>1816400.246652466</v>
      </c>
      <c r="AC300" s="400">
        <v>506594.97488760692</v>
      </c>
      <c r="AD300" s="399">
        <f t="shared" si="89"/>
        <v>2322995.2215400729</v>
      </c>
      <c r="AE300" s="401">
        <v>-577144</v>
      </c>
      <c r="AF300" s="411">
        <f t="shared" si="90"/>
        <v>1745851.2215400729</v>
      </c>
      <c r="AG300" s="399">
        <v>-55164.550000000017</v>
      </c>
      <c r="AH300" s="399">
        <f t="shared" si="91"/>
        <v>1690686.6715400729</v>
      </c>
      <c r="AI300" s="411">
        <f t="shared" si="92"/>
        <v>780.44310305769909</v>
      </c>
      <c r="AJ300" s="399">
        <f t="shared" si="93"/>
        <v>755.7830449441542</v>
      </c>
      <c r="AK300" s="412">
        <v>5</v>
      </c>
      <c r="AL300" s="412">
        <v>5</v>
      </c>
    </row>
    <row r="301" spans="1:38">
      <c r="A301" s="397">
        <v>989</v>
      </c>
      <c r="B301" s="398" t="s">
        <v>325</v>
      </c>
      <c r="C301" s="420">
        <v>5316</v>
      </c>
      <c r="D301" s="441">
        <f t="shared" si="79"/>
        <v>-614064.90147654456</v>
      </c>
      <c r="E301" s="535">
        <v>695443.04162650695</v>
      </c>
      <c r="F301" s="400">
        <v>81378.14014996239</v>
      </c>
      <c r="G301" s="400">
        <v>2265545.5823936807</v>
      </c>
      <c r="H301" s="404">
        <f t="shared" si="80"/>
        <v>2346923.7225436429</v>
      </c>
      <c r="I301" s="427">
        <v>676810.6052026758</v>
      </c>
      <c r="J301" s="405">
        <f t="shared" si="81"/>
        <v>3023734.3277463187</v>
      </c>
      <c r="K301" s="429">
        <v>-102624</v>
      </c>
      <c r="L301" s="414">
        <f t="shared" si="82"/>
        <v>2921110.3277463187</v>
      </c>
      <c r="M301" s="431">
        <v>169240.56005999999</v>
      </c>
      <c r="N301" s="405">
        <f t="shared" si="83"/>
        <v>3090350.8878063187</v>
      </c>
      <c r="O301" s="411">
        <f t="shared" si="77"/>
        <v>549.49404208922476</v>
      </c>
      <c r="P301" s="399">
        <f t="shared" si="78"/>
        <v>581.3301143352744</v>
      </c>
      <c r="Q301" s="412">
        <v>14</v>
      </c>
      <c r="R301" s="412">
        <v>14</v>
      </c>
      <c r="S301" s="452">
        <f t="shared" si="84"/>
        <v>649214.57636615634</v>
      </c>
      <c r="T301" s="416">
        <f t="shared" si="85"/>
        <v>0.28575896405975609</v>
      </c>
      <c r="U301" s="454">
        <f t="shared" si="86"/>
        <v>129.23955607735604</v>
      </c>
      <c r="V301" s="627">
        <f t="shared" si="87"/>
        <v>129.23955607735604</v>
      </c>
      <c r="W301" s="397">
        <v>989</v>
      </c>
      <c r="X301" s="398" t="s">
        <v>325</v>
      </c>
      <c r="Y301" s="400">
        <v>5406</v>
      </c>
      <c r="Z301" s="400">
        <v>-635910.65405684058</v>
      </c>
      <c r="AA301" s="400">
        <v>2044935.2697507231</v>
      </c>
      <c r="AB301" s="404">
        <f t="shared" si="88"/>
        <v>1409024.6156938826</v>
      </c>
      <c r="AC301" s="400">
        <v>1150277.1356862797</v>
      </c>
      <c r="AD301" s="399">
        <f t="shared" si="89"/>
        <v>2559301.7513801623</v>
      </c>
      <c r="AE301" s="401">
        <v>-287406</v>
      </c>
      <c r="AF301" s="411">
        <f t="shared" si="90"/>
        <v>2271895.7513801623</v>
      </c>
      <c r="AG301" s="399">
        <v>113402.55349999997</v>
      </c>
      <c r="AH301" s="399">
        <f t="shared" si="91"/>
        <v>2385298.3048801622</v>
      </c>
      <c r="AI301" s="411">
        <f t="shared" si="92"/>
        <v>420.25448601186872</v>
      </c>
      <c r="AJ301" s="399">
        <f t="shared" si="93"/>
        <v>441.23165092122866</v>
      </c>
      <c r="AK301" s="412">
        <v>14</v>
      </c>
      <c r="AL301" s="412">
        <v>14</v>
      </c>
    </row>
    <row r="302" spans="1:38">
      <c r="A302" s="397">
        <v>992</v>
      </c>
      <c r="B302" s="398" t="s">
        <v>326</v>
      </c>
      <c r="C302" s="420">
        <v>17971</v>
      </c>
      <c r="D302" s="441">
        <f t="shared" si="79"/>
        <v>2408345.9742596489</v>
      </c>
      <c r="E302" s="564">
        <v>3510147.67926841</v>
      </c>
      <c r="F302" s="400">
        <v>5918493.6535280589</v>
      </c>
      <c r="G302" s="400">
        <v>4063704.1119463444</v>
      </c>
      <c r="H302" s="404">
        <f t="shared" si="80"/>
        <v>9982197.7654744033</v>
      </c>
      <c r="I302" s="427">
        <v>1515496.8156976718</v>
      </c>
      <c r="J302" s="405">
        <f t="shared" si="81"/>
        <v>11497694.581172075</v>
      </c>
      <c r="K302" s="429">
        <v>-20798</v>
      </c>
      <c r="L302" s="411">
        <f t="shared" si="82"/>
        <v>11476896.581172075</v>
      </c>
      <c r="M302" s="399">
        <v>77460.935939999938</v>
      </c>
      <c r="N302" s="399">
        <f t="shared" si="83"/>
        <v>11554357.517112074</v>
      </c>
      <c r="O302" s="411">
        <f t="shared" si="77"/>
        <v>638.63427639931422</v>
      </c>
      <c r="P302" s="399">
        <f t="shared" si="78"/>
        <v>642.94460614946718</v>
      </c>
      <c r="Q302" s="412">
        <v>13</v>
      </c>
      <c r="R302" s="412">
        <v>13</v>
      </c>
      <c r="S302" s="452">
        <f t="shared" si="84"/>
        <v>1338324.0736355968</v>
      </c>
      <c r="T302" s="416">
        <f t="shared" si="85"/>
        <v>0.13200320583995009</v>
      </c>
      <c r="U302" s="454">
        <f t="shared" si="86"/>
        <v>79.11040732997219</v>
      </c>
      <c r="V302" s="627">
        <f>O302-AI302</f>
        <v>79.11040732997219</v>
      </c>
      <c r="W302" s="397">
        <v>992</v>
      </c>
      <c r="X302" s="398" t="s">
        <v>326</v>
      </c>
      <c r="Y302" s="400">
        <v>18120</v>
      </c>
      <c r="Z302" s="400">
        <v>2831959.8489215672</v>
      </c>
      <c r="AA302" s="400">
        <v>5160493.4438761827</v>
      </c>
      <c r="AB302" s="200">
        <f t="shared" si="88"/>
        <v>7992453.2927977499</v>
      </c>
      <c r="AC302" s="200">
        <v>2934301.2147387285</v>
      </c>
      <c r="AD302" s="399">
        <f t="shared" si="89"/>
        <v>10926754.507536478</v>
      </c>
      <c r="AE302" s="401">
        <v>-788182</v>
      </c>
      <c r="AF302" s="411">
        <f t="shared" si="90"/>
        <v>10138572.507536478</v>
      </c>
      <c r="AG302" s="399">
        <v>-183430.00939999992</v>
      </c>
      <c r="AH302" s="399">
        <f t="shared" si="91"/>
        <v>9955142.4981364775</v>
      </c>
      <c r="AI302" s="411">
        <f t="shared" si="92"/>
        <v>559.52386906934203</v>
      </c>
      <c r="AJ302" s="399">
        <f t="shared" si="93"/>
        <v>549.40080011790712</v>
      </c>
      <c r="AK302" s="412">
        <v>13</v>
      </c>
      <c r="AL302" s="412">
        <v>13</v>
      </c>
    </row>
    <row r="303" spans="1:38">
      <c r="E303" s="290"/>
      <c r="F303" s="36"/>
      <c r="G303" s="36"/>
      <c r="I303" s="22"/>
      <c r="M303" s="475"/>
    </row>
    <row r="304" spans="1:38">
      <c r="M304" s="475"/>
    </row>
  </sheetData>
  <autoFilter ref="A10:AL10" xr:uid="{5E26B68A-C397-4289-AE13-5FFD99F138ED}">
    <sortState xmlns:xlrd2="http://schemas.microsoft.com/office/spreadsheetml/2017/richdata2" ref="A11:AL302">
      <sortCondition ref="A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8" priority="4" operator="lessThan">
      <formula>0</formula>
    </cfRule>
  </conditionalFormatting>
  <conditionalFormatting sqref="S10:U302">
    <cfRule type="cellIs" dxfId="17" priority="1" operator="lessThan">
      <formula>0</formula>
    </cfRule>
    <cfRule type="cellIs" dxfId="16" priority="2" operator="greaterThan">
      <formula>0</formula>
    </cfRule>
    <cfRule type="cellIs" dxfId="15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xr:uid="{5A22C593-98D2-4FF4-A97D-477AB94BA9BC}"/>
    <hyperlink ref="W3" r:id="rId3" xr:uid="{C4FBD14C-657D-4ED2-8D4F-984F088695E9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ignoredErrors>
    <ignoredError sqref="H11:H302 AB11:AB302" formulaRange="1"/>
  </ignoredErrors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.7109375" bestFit="1" customWidth="1"/>
    <col min="5" max="5" width="12" bestFit="1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style="17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605" t="s">
        <v>722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4" t="s">
        <v>497</v>
      </c>
      <c r="AA1" s="175"/>
    </row>
    <row r="2" spans="1:31" s="1" customFormat="1" ht="16.5">
      <c r="A2" s="621" t="s">
        <v>721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28" t="s">
        <v>720</v>
      </c>
      <c r="AA2" s="175"/>
    </row>
    <row r="3" spans="1:31" s="1" customFormat="1" ht="18.75">
      <c r="A3" s="443" t="s">
        <v>724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332" t="s">
        <v>711</v>
      </c>
      <c r="AA3" s="175"/>
    </row>
    <row r="4" spans="1:31" s="1" customFormat="1" ht="16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  <c r="R4" s="528" t="s">
        <v>712</v>
      </c>
      <c r="AA4" s="175"/>
    </row>
    <row r="5" spans="1:31" s="1" customFormat="1" ht="16.5">
      <c r="A5" s="149" t="s">
        <v>702</v>
      </c>
      <c r="B5" s="43"/>
      <c r="C5" s="47"/>
      <c r="D5" s="48"/>
      <c r="F5" s="14"/>
      <c r="G5" s="40"/>
      <c r="I5"/>
      <c r="J5"/>
      <c r="L5" s="175"/>
      <c r="M5"/>
      <c r="N5"/>
      <c r="AA5" s="175"/>
    </row>
    <row r="6" spans="1:31" s="1" customFormat="1" ht="16.5">
      <c r="A6" s="332" t="s">
        <v>710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  <c r="AA6" s="175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  <c r="AA7" s="175"/>
    </row>
    <row r="8" spans="1:31" ht="15.75">
      <c r="A8" s="418" t="s">
        <v>10</v>
      </c>
      <c r="B8" s="51"/>
    </row>
    <row r="9" spans="1:31" s="175" customFormat="1" ht="99">
      <c r="A9" s="490" t="s">
        <v>11</v>
      </c>
      <c r="B9" s="490" t="s">
        <v>12</v>
      </c>
      <c r="C9" s="491" t="s">
        <v>491</v>
      </c>
      <c r="D9" s="450" t="s">
        <v>560</v>
      </c>
      <c r="E9" s="533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493" t="s">
        <v>24</v>
      </c>
      <c r="P9" s="493" t="s">
        <v>25</v>
      </c>
      <c r="R9" s="494" t="s">
        <v>11</v>
      </c>
      <c r="S9" s="494" t="s">
        <v>12</v>
      </c>
      <c r="T9" s="495" t="s">
        <v>13</v>
      </c>
      <c r="U9" s="495" t="s">
        <v>347</v>
      </c>
      <c r="V9" s="495" t="s">
        <v>504</v>
      </c>
      <c r="W9" s="495" t="s">
        <v>30</v>
      </c>
      <c r="X9" s="496" t="s">
        <v>503</v>
      </c>
      <c r="Y9" s="496" t="s">
        <v>17</v>
      </c>
      <c r="Z9" s="497" t="s">
        <v>18</v>
      </c>
      <c r="AA9" s="498" t="s">
        <v>494</v>
      </c>
      <c r="AB9" s="498" t="s">
        <v>20</v>
      </c>
      <c r="AC9" s="498" t="s">
        <v>496</v>
      </c>
      <c r="AD9" s="498" t="s">
        <v>24</v>
      </c>
      <c r="AE9" s="498" t="s">
        <v>25</v>
      </c>
    </row>
    <row r="10" spans="1:31" s="451" customFormat="1" ht="32.25" customHeight="1">
      <c r="A10" s="444"/>
      <c r="B10" s="445" t="s">
        <v>33</v>
      </c>
      <c r="C10" s="446">
        <v>5573310</v>
      </c>
      <c r="D10" s="447">
        <v>305.63669293427972</v>
      </c>
      <c r="E10" s="447">
        <v>147.65201185791653</v>
      </c>
      <c r="F10" s="447">
        <v>453.2887047921962</v>
      </c>
      <c r="G10" s="447">
        <v>142.31132213707815</v>
      </c>
      <c r="H10" s="447">
        <v>595.60002692927458</v>
      </c>
      <c r="I10" s="447">
        <v>96.980071088814583</v>
      </c>
      <c r="J10" s="447">
        <v>692.58009801808794</v>
      </c>
      <c r="K10" s="447">
        <v>32.371076254505851</v>
      </c>
      <c r="L10" s="447">
        <v>724.9511742725939</v>
      </c>
      <c r="M10" s="447">
        <v>-39.960753241169506</v>
      </c>
      <c r="N10" s="447">
        <v>684.99042103142506</v>
      </c>
      <c r="O10" s="446">
        <v>0</v>
      </c>
      <c r="P10" s="447">
        <v>0</v>
      </c>
      <c r="Q10" s="470"/>
      <c r="R10" s="447"/>
      <c r="S10" s="446" t="s">
        <v>33</v>
      </c>
      <c r="T10" s="446">
        <v>5533611</v>
      </c>
      <c r="U10" s="433">
        <v>299.81989986609904</v>
      </c>
      <c r="V10" s="433">
        <v>146.10444297699294</v>
      </c>
      <c r="W10" s="433">
        <v>445.92434284309201</v>
      </c>
      <c r="X10" s="433">
        <v>153.24532208715087</v>
      </c>
      <c r="Y10" s="433">
        <v>599.1696649302429</v>
      </c>
      <c r="Z10" s="433">
        <v>11.887333605488351</v>
      </c>
      <c r="AA10" s="446">
        <v>611.05699853573117</v>
      </c>
      <c r="AB10" s="433">
        <v>-38.999174661480581</v>
      </c>
      <c r="AC10" s="433">
        <v>568.27713887501409</v>
      </c>
      <c r="AD10" s="446">
        <v>0</v>
      </c>
      <c r="AE10" s="447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399">
        <v>542.44251841172104</v>
      </c>
      <c r="E11" s="399">
        <v>126.81856645080656</v>
      </c>
      <c r="F11" s="399">
        <v>669.26108486252758</v>
      </c>
      <c r="G11" s="399">
        <v>579.61591813131065</v>
      </c>
      <c r="H11" s="399">
        <v>1248.8770029938382</v>
      </c>
      <c r="I11" s="399">
        <v>153.02275958354051</v>
      </c>
      <c r="J11" s="399">
        <v>1401.8997625773789</v>
      </c>
      <c r="K11" s="399">
        <v>160.47218259629102</v>
      </c>
      <c r="L11" s="447">
        <v>1562.3719451736697</v>
      </c>
      <c r="M11" s="399">
        <v>281.16738826950507</v>
      </c>
      <c r="N11" s="399">
        <v>1843.5393334431751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3">
        <v>536.04010463827854</v>
      </c>
      <c r="V11" s="433">
        <v>580.23644106275151</v>
      </c>
      <c r="W11" s="433">
        <v>1116.27654570103</v>
      </c>
      <c r="X11" s="433">
        <v>217.66707866207165</v>
      </c>
      <c r="Y11" s="433">
        <v>1333.9436243631017</v>
      </c>
      <c r="Z11" s="433">
        <v>139.43046934552979</v>
      </c>
      <c r="AA11" s="446">
        <v>1473.3740937086313</v>
      </c>
      <c r="AB11" s="433">
        <v>233.36953483611018</v>
      </c>
      <c r="AC11" s="433">
        <v>569.27713887501397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399">
        <v>784.1396249025272</v>
      </c>
      <c r="E12" s="399">
        <v>109.98280049171957</v>
      </c>
      <c r="F12" s="399">
        <v>894.12242539424676</v>
      </c>
      <c r="G12" s="399">
        <v>722.80182833449794</v>
      </c>
      <c r="H12" s="399">
        <v>1616.9242537287448</v>
      </c>
      <c r="I12" s="399">
        <v>146.69280512540095</v>
      </c>
      <c r="J12" s="399">
        <v>1763.6170588541459</v>
      </c>
      <c r="K12" s="399">
        <v>-197.75830939679935</v>
      </c>
      <c r="L12" s="447">
        <v>1565.8587494573464</v>
      </c>
      <c r="M12" s="399">
        <v>34.199876897825192</v>
      </c>
      <c r="N12" s="399">
        <v>1600.0586263551718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3">
        <v>775.24708488775798</v>
      </c>
      <c r="V12" s="433">
        <v>695.51430887505592</v>
      </c>
      <c r="W12" s="433">
        <v>1470.7613937628139</v>
      </c>
      <c r="X12" s="433">
        <v>214.43349966231162</v>
      </c>
      <c r="Y12" s="433">
        <v>1685.1948934251257</v>
      </c>
      <c r="Z12" s="433">
        <v>-189.28769922353902</v>
      </c>
      <c r="AA12" s="446">
        <v>1495.9071942015864</v>
      </c>
      <c r="AB12" s="433">
        <v>36.069995913363314</v>
      </c>
      <c r="AC12" s="433">
        <v>570.27713887501397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399">
        <v>213.05446263601138</v>
      </c>
      <c r="E13" s="399">
        <v>130.56078910704133</v>
      </c>
      <c r="F13" s="399">
        <v>343.61525174305268</v>
      </c>
      <c r="G13" s="399">
        <v>614.1261173928259</v>
      </c>
      <c r="H13" s="399">
        <v>957.7413691358787</v>
      </c>
      <c r="I13" s="399">
        <v>150.98336284631498</v>
      </c>
      <c r="J13" s="399">
        <v>1108.7247319821936</v>
      </c>
      <c r="K13" s="399">
        <v>-25.585932497942011</v>
      </c>
      <c r="L13" s="447">
        <v>1083.1387994842516</v>
      </c>
      <c r="M13" s="399">
        <v>0.90716792280252234</v>
      </c>
      <c r="N13" s="399">
        <v>1084.0459674070541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3">
        <v>191.46519885633904</v>
      </c>
      <c r="V13" s="433">
        <v>579.40900984005395</v>
      </c>
      <c r="W13" s="433">
        <v>770.87420869639288</v>
      </c>
      <c r="X13" s="433">
        <v>220.35409064103951</v>
      </c>
      <c r="Y13" s="433">
        <v>991.2282993374323</v>
      </c>
      <c r="Z13" s="433">
        <v>-23.062241037650875</v>
      </c>
      <c r="AA13" s="446">
        <v>968.16605829978153</v>
      </c>
      <c r="AB13" s="433">
        <v>-4.4081099351468183</v>
      </c>
      <c r="AC13" s="433">
        <v>571.27713887501397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399">
        <v>548.72551441581334</v>
      </c>
      <c r="E14" s="399">
        <v>127.68088719136047</v>
      </c>
      <c r="F14" s="399">
        <v>676.40640160717385</v>
      </c>
      <c r="G14" s="399">
        <v>333.04804874956363</v>
      </c>
      <c r="H14" s="399">
        <v>1009.4544503567374</v>
      </c>
      <c r="I14" s="399">
        <v>123.76356689352862</v>
      </c>
      <c r="J14" s="399">
        <v>1133.218017250266</v>
      </c>
      <c r="K14" s="399">
        <v>-65.545180722891573</v>
      </c>
      <c r="L14" s="447">
        <v>1067.6728365273746</v>
      </c>
      <c r="M14" s="399">
        <v>68.302606487198801</v>
      </c>
      <c r="N14" s="399">
        <v>1135.9754430145733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3">
        <v>568.35881535711815</v>
      </c>
      <c r="V14" s="433">
        <v>295.56387534305264</v>
      </c>
      <c r="W14" s="433">
        <v>863.92269070017073</v>
      </c>
      <c r="X14" s="433">
        <v>172.24628136559525</v>
      </c>
      <c r="Y14" s="433">
        <v>1036.168972065766</v>
      </c>
      <c r="Z14" s="433">
        <v>-68.018467681557269</v>
      </c>
      <c r="AA14" s="446">
        <v>968.15050438420872</v>
      </c>
      <c r="AB14" s="433">
        <v>72.286820751185431</v>
      </c>
      <c r="AC14" s="433">
        <v>572.27713887501397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399">
        <v>295.96004632885467</v>
      </c>
      <c r="E15" s="399">
        <v>109.03923732535497</v>
      </c>
      <c r="F15" s="399">
        <v>404.99928365420965</v>
      </c>
      <c r="G15" s="399">
        <v>220.06534332972015</v>
      </c>
      <c r="H15" s="399">
        <v>625.06462698392988</v>
      </c>
      <c r="I15" s="399">
        <v>93.566266300053812</v>
      </c>
      <c r="J15" s="399">
        <v>718.6308932839836</v>
      </c>
      <c r="K15" s="399">
        <v>4.8727659574468083</v>
      </c>
      <c r="L15" s="447">
        <v>723.50365924143046</v>
      </c>
      <c r="M15" s="399">
        <v>122.86486379999999</v>
      </c>
      <c r="N15" s="399">
        <v>846.36852304143042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3">
        <v>281.36338088912152</v>
      </c>
      <c r="V15" s="433">
        <v>252.39922653958163</v>
      </c>
      <c r="W15" s="433">
        <v>533.76260742870318</v>
      </c>
      <c r="X15" s="433">
        <v>170.17529901977144</v>
      </c>
      <c r="Y15" s="433">
        <v>703.93790644847468</v>
      </c>
      <c r="Z15" s="433">
        <v>-50.954440478689904</v>
      </c>
      <c r="AA15" s="446">
        <v>652.98346596978479</v>
      </c>
      <c r="AB15" s="433">
        <v>87.208335124921277</v>
      </c>
      <c r="AC15" s="433">
        <v>573.27713887501397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399">
        <v>209.18370055985085</v>
      </c>
      <c r="E16" s="399">
        <v>91.588288026367707</v>
      </c>
      <c r="F16" s="399">
        <v>300.77198858621858</v>
      </c>
      <c r="G16" s="399">
        <v>411.1174535830757</v>
      </c>
      <c r="H16" s="399">
        <v>711.88944216929417</v>
      </c>
      <c r="I16" s="399">
        <v>79.662608286862692</v>
      </c>
      <c r="J16" s="399">
        <v>791.55205045615685</v>
      </c>
      <c r="K16" s="399">
        <v>-249.24362534713455</v>
      </c>
      <c r="L16" s="447">
        <v>542.30842510902232</v>
      </c>
      <c r="M16" s="399">
        <v>24.429098990154007</v>
      </c>
      <c r="N16" s="399">
        <v>566.73752409917631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3">
        <v>207.07490352999153</v>
      </c>
      <c r="V16" s="433">
        <v>397.99763370557298</v>
      </c>
      <c r="W16" s="433">
        <v>605.07253723556448</v>
      </c>
      <c r="X16" s="433">
        <v>160.23959954880789</v>
      </c>
      <c r="Y16" s="433">
        <v>765.31213678437246</v>
      </c>
      <c r="Z16" s="433">
        <v>-243.56242118537202</v>
      </c>
      <c r="AA16" s="446">
        <v>521.74971559900041</v>
      </c>
      <c r="AB16" s="433">
        <v>10.732789407314</v>
      </c>
      <c r="AC16" s="433">
        <v>574.27713887501397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399">
        <v>-126.74304906652755</v>
      </c>
      <c r="E17" s="399">
        <v>155.56653004688579</v>
      </c>
      <c r="F17" s="399">
        <v>28.823480980358259</v>
      </c>
      <c r="G17" s="399">
        <v>419.8010899779747</v>
      </c>
      <c r="H17" s="399">
        <v>448.62457095833298</v>
      </c>
      <c r="I17" s="399">
        <v>73.251999171865975</v>
      </c>
      <c r="J17" s="399">
        <v>521.87657013019896</v>
      </c>
      <c r="K17" s="399">
        <v>-136.46132276744896</v>
      </c>
      <c r="L17" s="447">
        <v>385.41524736275005</v>
      </c>
      <c r="M17" s="399">
        <v>-24.881090688204818</v>
      </c>
      <c r="N17" s="399">
        <v>360.53415667454516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3">
        <v>-99.674899490493402</v>
      </c>
      <c r="V17" s="433">
        <v>430.4497365881852</v>
      </c>
      <c r="W17" s="433">
        <v>330.77483709769183</v>
      </c>
      <c r="X17" s="433">
        <v>163.16382815927625</v>
      </c>
      <c r="Y17" s="433">
        <v>493.93866525696802</v>
      </c>
      <c r="Z17" s="433">
        <v>-140.59351666363139</v>
      </c>
      <c r="AA17" s="446">
        <v>353.34514859333666</v>
      </c>
      <c r="AB17" s="433">
        <v>-37.561896157348393</v>
      </c>
      <c r="AC17" s="433">
        <v>575.27713887501397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399">
        <v>1098.2268003502093</v>
      </c>
      <c r="E18" s="399">
        <v>124.83031448704355</v>
      </c>
      <c r="F18" s="399">
        <v>1223.0571148372528</v>
      </c>
      <c r="G18" s="399">
        <v>439.44469981450715</v>
      </c>
      <c r="H18" s="399">
        <v>1662.5018146517602</v>
      </c>
      <c r="I18" s="399">
        <v>183.07963317956444</v>
      </c>
      <c r="J18" s="399">
        <v>1845.5814478313248</v>
      </c>
      <c r="K18" s="399">
        <v>-267.81060606060606</v>
      </c>
      <c r="L18" s="447">
        <v>1577.7708417707186</v>
      </c>
      <c r="M18" s="399">
        <v>276.7436161363637</v>
      </c>
      <c r="N18" s="399">
        <v>1854.5144579070825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3">
        <v>1066.8388851935815</v>
      </c>
      <c r="V18" s="433">
        <v>415.91357338484744</v>
      </c>
      <c r="W18" s="433">
        <v>1482.7524585784292</v>
      </c>
      <c r="X18" s="433">
        <v>222.37043855890485</v>
      </c>
      <c r="Y18" s="433">
        <v>1705.1228971373339</v>
      </c>
      <c r="Z18" s="433">
        <v>-282.71290082028338</v>
      </c>
      <c r="AA18" s="446">
        <v>1422.4099963170506</v>
      </c>
      <c r="AB18" s="433">
        <v>230.48403653989558</v>
      </c>
      <c r="AC18" s="433">
        <v>576.27713887501397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399">
        <v>1438.9078025477954</v>
      </c>
      <c r="E19" s="399">
        <v>125.49736059566806</v>
      </c>
      <c r="F19" s="399">
        <v>1564.4051631434636</v>
      </c>
      <c r="G19" s="399">
        <v>271.06828540360453</v>
      </c>
      <c r="H19" s="399">
        <v>1835.4734485470683</v>
      </c>
      <c r="I19" s="399">
        <v>158.54843793413517</v>
      </c>
      <c r="J19" s="399">
        <v>1994.0218864812032</v>
      </c>
      <c r="K19" s="399">
        <v>-39.28684359119142</v>
      </c>
      <c r="L19" s="447">
        <v>1954.735042890012</v>
      </c>
      <c r="M19" s="399">
        <v>-27.2954025974026</v>
      </c>
      <c r="N19" s="399">
        <v>1927.4396402926093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3">
        <v>1429.7756516969312</v>
      </c>
      <c r="V19" s="433">
        <v>271.9767094443236</v>
      </c>
      <c r="W19" s="433">
        <v>1701.7523611412548</v>
      </c>
      <c r="X19" s="433">
        <v>214.70375735950182</v>
      </c>
      <c r="Y19" s="433">
        <v>1916.4561185007565</v>
      </c>
      <c r="Z19" s="433">
        <v>-17.746548868028714</v>
      </c>
      <c r="AA19" s="446">
        <v>1898.7095696327278</v>
      </c>
      <c r="AB19" s="433">
        <v>-29.590513528437327</v>
      </c>
      <c r="AC19" s="433">
        <v>577.27713887501397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399">
        <v>1276.8159302440665</v>
      </c>
      <c r="E20" s="399">
        <v>147.82503781246302</v>
      </c>
      <c r="F20" s="399">
        <v>1424.6409680565296</v>
      </c>
      <c r="G20" s="399">
        <v>-76.552827579359445</v>
      </c>
      <c r="H20" s="399">
        <v>1348.0881404771701</v>
      </c>
      <c r="I20" s="399">
        <v>74.194080637804305</v>
      </c>
      <c r="J20" s="399">
        <v>1422.2822211149744</v>
      </c>
      <c r="K20" s="399">
        <v>24.296238504063382</v>
      </c>
      <c r="L20" s="447">
        <v>1446.5784596190379</v>
      </c>
      <c r="M20" s="399">
        <v>-56.198380521882058</v>
      </c>
      <c r="N20" s="399">
        <v>1390.3800790971559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3">
        <v>1284.5103598877577</v>
      </c>
      <c r="V20" s="433">
        <v>-80.397088068634261</v>
      </c>
      <c r="W20" s="433">
        <v>1204.1132718191234</v>
      </c>
      <c r="X20" s="433">
        <v>101.05643216513148</v>
      </c>
      <c r="Y20" s="433">
        <v>1305.1697039842547</v>
      </c>
      <c r="Z20" s="433">
        <v>-5.7501654251590377</v>
      </c>
      <c r="AA20" s="446">
        <v>1299.4195385590958</v>
      </c>
      <c r="AB20" s="433">
        <v>-51.250174243564786</v>
      </c>
      <c r="AC20" s="433">
        <v>578.27713887501397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399">
        <v>36.640227945523307</v>
      </c>
      <c r="E21" s="399">
        <v>98.078378031016271</v>
      </c>
      <c r="F21" s="399">
        <v>134.71860597653958</v>
      </c>
      <c r="G21" s="399">
        <v>297.06582576670036</v>
      </c>
      <c r="H21" s="399">
        <v>431.78443174323996</v>
      </c>
      <c r="I21" s="399">
        <v>100.78045528991738</v>
      </c>
      <c r="J21" s="399">
        <v>532.56488703315733</v>
      </c>
      <c r="K21" s="399">
        <v>-99.184370529327609</v>
      </c>
      <c r="L21" s="447">
        <v>433.38051650382971</v>
      </c>
      <c r="M21" s="399">
        <v>23.463911110515024</v>
      </c>
      <c r="N21" s="399">
        <v>456.84442761434474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3">
        <v>27.125484285679665</v>
      </c>
      <c r="V21" s="433">
        <v>319.84226977289376</v>
      </c>
      <c r="W21" s="433">
        <v>346.96775405857346</v>
      </c>
      <c r="X21" s="433">
        <v>181.69875270264771</v>
      </c>
      <c r="Y21" s="433">
        <v>528.66650676122117</v>
      </c>
      <c r="Z21" s="433">
        <v>-79.603937566512954</v>
      </c>
      <c r="AA21" s="446">
        <v>449.0625691947082</v>
      </c>
      <c r="AB21" s="433">
        <v>18.590394643490601</v>
      </c>
      <c r="AC21" s="433">
        <v>579.27713887501397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399">
        <v>-620.50924850382899</v>
      </c>
      <c r="E22" s="399">
        <v>100.7358768577552</v>
      </c>
      <c r="F22" s="399">
        <v>-519.77337164607377</v>
      </c>
      <c r="G22" s="399">
        <v>-28.872986870619027</v>
      </c>
      <c r="H22" s="399">
        <v>-548.64635851669277</v>
      </c>
      <c r="I22" s="399">
        <v>143.45100436862447</v>
      </c>
      <c r="J22" s="399">
        <v>-405.19535414806836</v>
      </c>
      <c r="K22" s="399">
        <v>-51.722301214043533</v>
      </c>
      <c r="L22" s="447">
        <v>-456.91765536211187</v>
      </c>
      <c r="M22" s="399">
        <v>-4.1585950585147096</v>
      </c>
      <c r="N22" s="399">
        <v>-461.07625042062659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3">
        <v>-604.78121332985666</v>
      </c>
      <c r="V22" s="433">
        <v>-18.776336256322583</v>
      </c>
      <c r="W22" s="433">
        <v>-623.55754958617911</v>
      </c>
      <c r="X22" s="433">
        <v>193.61329758873302</v>
      </c>
      <c r="Y22" s="433">
        <v>-429.94425199744614</v>
      </c>
      <c r="Z22" s="433">
        <v>-77.281511236564981</v>
      </c>
      <c r="AA22" s="446">
        <v>-507.22576323401108</v>
      </c>
      <c r="AB22" s="433">
        <v>-16.071016132884598</v>
      </c>
      <c r="AC22" s="433">
        <v>580.27713887501397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399">
        <v>644.86269377970962</v>
      </c>
      <c r="E23" s="399">
        <v>97.177137515789937</v>
      </c>
      <c r="F23" s="399">
        <v>742.03983129549954</v>
      </c>
      <c r="G23" s="399">
        <v>499.2746987477276</v>
      </c>
      <c r="H23" s="399">
        <v>1241.3145300432273</v>
      </c>
      <c r="I23" s="399">
        <v>157.88166695878272</v>
      </c>
      <c r="J23" s="399">
        <v>1399.19619700201</v>
      </c>
      <c r="K23" s="399">
        <v>109.14179755671903</v>
      </c>
      <c r="L23" s="447">
        <v>1508.337994558729</v>
      </c>
      <c r="M23" s="399">
        <v>-18.050832303664919</v>
      </c>
      <c r="N23" s="399">
        <v>1490.287162255064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3">
        <v>649.07578651418407</v>
      </c>
      <c r="V23" s="433">
        <v>520.28857218439953</v>
      </c>
      <c r="W23" s="433">
        <v>1169.3643586985836</v>
      </c>
      <c r="X23" s="433">
        <v>232.77020214515554</v>
      </c>
      <c r="Y23" s="433">
        <v>1402.1345608437391</v>
      </c>
      <c r="Z23" s="433">
        <v>119.59505541346974</v>
      </c>
      <c r="AA23" s="446">
        <v>1521.7296162572088</v>
      </c>
      <c r="AB23" s="433">
        <v>8.73388320545609</v>
      </c>
      <c r="AC23" s="433">
        <v>581.27713887501397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399">
        <v>-8.6338880037402781</v>
      </c>
      <c r="E24" s="399">
        <v>197.61846831420749</v>
      </c>
      <c r="F24" s="399">
        <v>188.98458031046721</v>
      </c>
      <c r="G24" s="399">
        <v>328.66119953301626</v>
      </c>
      <c r="H24" s="399">
        <v>517.64577984348352</v>
      </c>
      <c r="I24" s="399">
        <v>117.42074382727522</v>
      </c>
      <c r="J24" s="399">
        <v>635.06652367075867</v>
      </c>
      <c r="K24" s="399">
        <v>158.86568704839397</v>
      </c>
      <c r="L24" s="447">
        <v>793.93221071915264</v>
      </c>
      <c r="M24" s="399">
        <v>21.27630514421033</v>
      </c>
      <c r="N24" s="399">
        <v>815.20851586336289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3">
        <v>3.0048168754559241</v>
      </c>
      <c r="V24" s="433">
        <v>335.5198902476651</v>
      </c>
      <c r="W24" s="433">
        <v>338.52470712312106</v>
      </c>
      <c r="X24" s="433">
        <v>183.94973076451484</v>
      </c>
      <c r="Y24" s="433">
        <v>522.47443788763587</v>
      </c>
      <c r="Z24" s="433">
        <v>91.806853393280278</v>
      </c>
      <c r="AA24" s="446">
        <v>614.28129128091621</v>
      </c>
      <c r="AB24" s="433">
        <v>13.431435311987387</v>
      </c>
      <c r="AC24" s="433">
        <v>582.27713887501397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399">
        <v>-81.023023196941494</v>
      </c>
      <c r="E25" s="399">
        <v>113.22543447403788</v>
      </c>
      <c r="F25" s="399">
        <v>32.202411277096388</v>
      </c>
      <c r="G25" s="399">
        <v>493.15161471884846</v>
      </c>
      <c r="H25" s="399">
        <v>525.35402599594488</v>
      </c>
      <c r="I25" s="399">
        <v>118.78322766011523</v>
      </c>
      <c r="J25" s="399">
        <v>644.13725365606001</v>
      </c>
      <c r="K25" s="399">
        <v>104.29094236047575</v>
      </c>
      <c r="L25" s="447">
        <v>748.42819601653571</v>
      </c>
      <c r="M25" s="399">
        <v>5.5792160567246123</v>
      </c>
      <c r="N25" s="399">
        <v>754.00741207326041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3">
        <v>-72.211551946122128</v>
      </c>
      <c r="V25" s="433">
        <v>557.50969036398635</v>
      </c>
      <c r="W25" s="433">
        <v>485.29813841786421</v>
      </c>
      <c r="X25" s="433">
        <v>203.48587674054929</v>
      </c>
      <c r="Y25" s="433">
        <v>688.78401515841347</v>
      </c>
      <c r="Z25" s="433">
        <v>71.305518169582768</v>
      </c>
      <c r="AA25" s="446">
        <v>760.08953332799626</v>
      </c>
      <c r="AB25" s="433">
        <v>10.707878854493794</v>
      </c>
      <c r="AC25" s="433">
        <v>583.27713887501397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399">
        <v>516.98441475034019</v>
      </c>
      <c r="E26" s="399">
        <v>108.61055276211479</v>
      </c>
      <c r="F26" s="399">
        <v>625.5949675124549</v>
      </c>
      <c r="G26" s="399">
        <v>616.53939456463911</v>
      </c>
      <c r="H26" s="399">
        <v>1242.134362077094</v>
      </c>
      <c r="I26" s="399">
        <v>143.64624092241226</v>
      </c>
      <c r="J26" s="399">
        <v>1385.7806029995063</v>
      </c>
      <c r="K26" s="399">
        <v>123.75560018538545</v>
      </c>
      <c r="L26" s="447">
        <v>1509.5362031848917</v>
      </c>
      <c r="M26" s="399">
        <v>-1.8283646222771506</v>
      </c>
      <c r="N26" s="399">
        <v>1507.7078385626146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3">
        <v>512.49848246771467</v>
      </c>
      <c r="V26" s="433">
        <v>591.43146771885608</v>
      </c>
      <c r="W26" s="433">
        <v>1103.9299501865707</v>
      </c>
      <c r="X26" s="433">
        <v>209.81239546349076</v>
      </c>
      <c r="Y26" s="433">
        <v>1313.7423456500617</v>
      </c>
      <c r="Z26" s="433">
        <v>94.781975421028676</v>
      </c>
      <c r="AA26" s="446">
        <v>1408.5243210710903</v>
      </c>
      <c r="AB26" s="433">
        <v>-11.502329388560158</v>
      </c>
      <c r="AC26" s="433">
        <v>584.27713887501397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399">
        <v>1097.1214912880482</v>
      </c>
      <c r="E27" s="399">
        <v>130.49190171616516</v>
      </c>
      <c r="F27" s="399">
        <v>1227.6133930042133</v>
      </c>
      <c r="G27" s="399">
        <v>386.99920181057519</v>
      </c>
      <c r="H27" s="399">
        <v>1614.6125948147883</v>
      </c>
      <c r="I27" s="399">
        <v>114.2018411791759</v>
      </c>
      <c r="J27" s="399">
        <v>1728.8144359939643</v>
      </c>
      <c r="K27" s="399">
        <v>-257.55485232067508</v>
      </c>
      <c r="L27" s="447">
        <v>1471.2595836732892</v>
      </c>
      <c r="M27" s="399">
        <v>-26.375031645569621</v>
      </c>
      <c r="N27" s="399">
        <v>1444.8845520277196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3">
        <v>1041.2152065799214</v>
      </c>
      <c r="V27" s="433">
        <v>309.36640829710905</v>
      </c>
      <c r="W27" s="433">
        <v>1350.5816148770307</v>
      </c>
      <c r="X27" s="433">
        <v>177.74772588338959</v>
      </c>
      <c r="Y27" s="433">
        <v>1528.3293407604203</v>
      </c>
      <c r="Z27" s="433">
        <v>-263.21354166666669</v>
      </c>
      <c r="AA27" s="446">
        <v>1265.1157990937536</v>
      </c>
      <c r="AB27" s="433">
        <v>4.9254062500000009</v>
      </c>
      <c r="AC27" s="433">
        <v>585.27713887501397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399">
        <v>730.69503499331142</v>
      </c>
      <c r="E28" s="399">
        <v>103.11062492744098</v>
      </c>
      <c r="F28" s="399">
        <v>833.8056599207523</v>
      </c>
      <c r="G28" s="399">
        <v>559.98317964700118</v>
      </c>
      <c r="H28" s="399">
        <v>1393.7888395677535</v>
      </c>
      <c r="I28" s="399">
        <v>203.87861857722694</v>
      </c>
      <c r="J28" s="399">
        <v>1597.6674581449806</v>
      </c>
      <c r="K28" s="399">
        <v>-285.14017769002959</v>
      </c>
      <c r="L28" s="447">
        <v>1312.5272804549509</v>
      </c>
      <c r="M28" s="399">
        <v>47.802076110562687</v>
      </c>
      <c r="N28" s="399">
        <v>1360.3293565655138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3">
        <v>687.59674927131664</v>
      </c>
      <c r="V28" s="433">
        <v>491.80616929926157</v>
      </c>
      <c r="W28" s="433">
        <v>1179.4029185705783</v>
      </c>
      <c r="X28" s="433">
        <v>273.59337415088521</v>
      </c>
      <c r="Y28" s="433">
        <v>1452.9962927214635</v>
      </c>
      <c r="Z28" s="433">
        <v>-286.59220532319392</v>
      </c>
      <c r="AA28" s="446">
        <v>1166.4040873982697</v>
      </c>
      <c r="AB28" s="433">
        <v>49.441340304182503</v>
      </c>
      <c r="AC28" s="433">
        <v>586.27713887501397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399">
        <v>-230.94909365009835</v>
      </c>
      <c r="E29" s="399">
        <v>153.62777111207589</v>
      </c>
      <c r="F29" s="399">
        <v>-77.321322538022457</v>
      </c>
      <c r="G29" s="399">
        <v>-4.7449948254060876</v>
      </c>
      <c r="H29" s="399">
        <v>-82.066317363428553</v>
      </c>
      <c r="I29" s="399">
        <v>82.190197104065106</v>
      </c>
      <c r="J29" s="399">
        <v>0.12387974063655918</v>
      </c>
      <c r="K29" s="399">
        <v>-83.062711170267221</v>
      </c>
      <c r="L29" s="447">
        <v>-82.938831429630667</v>
      </c>
      <c r="M29" s="399">
        <v>-0.36181347803829406</v>
      </c>
      <c r="N29" s="399">
        <v>-83.300644907668968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3">
        <v>-213.74367878327837</v>
      </c>
      <c r="V29" s="433">
        <v>-24.3402911689119</v>
      </c>
      <c r="W29" s="433">
        <v>-238.08396995219027</v>
      </c>
      <c r="X29" s="433">
        <v>162.40606627821825</v>
      </c>
      <c r="Y29" s="433">
        <v>-75.677903673972025</v>
      </c>
      <c r="Z29" s="433">
        <v>-89.645096935904647</v>
      </c>
      <c r="AA29" s="446">
        <v>-165.32300060987669</v>
      </c>
      <c r="AB29" s="433">
        <v>-1.1027024405340426</v>
      </c>
      <c r="AC29" s="433">
        <v>587.27713887501397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399">
        <v>9.2775491716192366</v>
      </c>
      <c r="E30" s="399">
        <v>140.31332377835346</v>
      </c>
      <c r="F30" s="399">
        <v>149.59087294997269</v>
      </c>
      <c r="G30" s="399">
        <v>583.72624442809877</v>
      </c>
      <c r="H30" s="399">
        <v>733.31711737807143</v>
      </c>
      <c r="I30" s="399">
        <v>162.49871919128626</v>
      </c>
      <c r="J30" s="399">
        <v>895.81583656935766</v>
      </c>
      <c r="K30" s="399">
        <v>77.532644537260936</v>
      </c>
      <c r="L30" s="447">
        <v>973.34848110661869</v>
      </c>
      <c r="M30" s="399">
        <v>0.61011031655309667</v>
      </c>
      <c r="N30" s="399">
        <v>973.95859142317181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3">
        <v>2.0960860470119784</v>
      </c>
      <c r="V30" s="433">
        <v>579.15636115154655</v>
      </c>
      <c r="W30" s="433">
        <v>581.25244719855857</v>
      </c>
      <c r="X30" s="433">
        <v>227.58220738989627</v>
      </c>
      <c r="Y30" s="433">
        <v>808.83465458845478</v>
      </c>
      <c r="Z30" s="433">
        <v>40.882634209954361</v>
      </c>
      <c r="AA30" s="446">
        <v>849.71728879840919</v>
      </c>
      <c r="AB30" s="433">
        <v>10.794143946968054</v>
      </c>
      <c r="AC30" s="433">
        <v>588.27713887501397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399">
        <v>-325.20925457497884</v>
      </c>
      <c r="E31" s="399">
        <v>133.34191240435135</v>
      </c>
      <c r="F31" s="399">
        <v>-191.8673421706275</v>
      </c>
      <c r="G31" s="399">
        <v>-13.045398076594818</v>
      </c>
      <c r="H31" s="399">
        <v>-204.9127402472223</v>
      </c>
      <c r="I31" s="399">
        <v>81.951196874097477</v>
      </c>
      <c r="J31" s="399">
        <v>-122.96154337312483</v>
      </c>
      <c r="K31" s="399">
        <v>-14.485688382333894</v>
      </c>
      <c r="L31" s="447">
        <v>-137.44723175545869</v>
      </c>
      <c r="M31" s="399">
        <v>5.8884538337002992</v>
      </c>
      <c r="N31" s="399">
        <v>-131.55877792175841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3">
        <v>-285.30672790831278</v>
      </c>
      <c r="V31" s="433">
        <v>-13.687317965928571</v>
      </c>
      <c r="W31" s="433">
        <v>-298.99404587424135</v>
      </c>
      <c r="X31" s="433">
        <v>158.68428160666969</v>
      </c>
      <c r="Y31" s="433">
        <v>-140.30976426757167</v>
      </c>
      <c r="Z31" s="433">
        <v>-56.55681818181818</v>
      </c>
      <c r="AA31" s="446">
        <v>-196.86658244938985</v>
      </c>
      <c r="AB31" s="433">
        <v>1.0766465143003037</v>
      </c>
      <c r="AC31" s="433">
        <v>589.27713887501397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399">
        <v>-281.51376487122712</v>
      </c>
      <c r="E32" s="399">
        <v>147.52971194361763</v>
      </c>
      <c r="F32" s="399">
        <v>-133.9840529276095</v>
      </c>
      <c r="G32" s="399">
        <v>-42.992286684601318</v>
      </c>
      <c r="H32" s="399">
        <v>-176.97633961221084</v>
      </c>
      <c r="I32" s="399">
        <v>88.228709347248639</v>
      </c>
      <c r="J32" s="399">
        <v>-88.747630264962183</v>
      </c>
      <c r="K32" s="399">
        <v>-13.460241682828585</v>
      </c>
      <c r="L32" s="447">
        <v>-102.20787194779076</v>
      </c>
      <c r="M32" s="399">
        <v>7.9577598090407413</v>
      </c>
      <c r="N32" s="399">
        <v>-94.250112138750026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3">
        <v>-285.82843934174844</v>
      </c>
      <c r="V32" s="433">
        <v>-64.527337683183191</v>
      </c>
      <c r="W32" s="433">
        <v>-350.35577702493163</v>
      </c>
      <c r="X32" s="433">
        <v>157.59371444161516</v>
      </c>
      <c r="Y32" s="433">
        <v>-192.76206258331649</v>
      </c>
      <c r="Z32" s="433">
        <v>-44.601806604472088</v>
      </c>
      <c r="AA32" s="446">
        <v>-237.36386918778857</v>
      </c>
      <c r="AB32" s="433">
        <v>-8.4256320154005682</v>
      </c>
      <c r="AC32" s="433">
        <v>590.27713887501397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399">
        <v>-219.58117808137177</v>
      </c>
      <c r="E33" s="399">
        <v>157.3733462497589</v>
      </c>
      <c r="F33" s="399">
        <v>-62.207831831612872</v>
      </c>
      <c r="G33" s="399">
        <v>274.07081317449268</v>
      </c>
      <c r="H33" s="399">
        <v>211.86298134287981</v>
      </c>
      <c r="I33" s="399">
        <v>181.57774480172208</v>
      </c>
      <c r="J33" s="399">
        <v>393.44072614460191</v>
      </c>
      <c r="K33" s="399">
        <v>-285.78467009087319</v>
      </c>
      <c r="L33" s="447">
        <v>107.65605605372872</v>
      </c>
      <c r="M33" s="399">
        <v>-47.45171438166733</v>
      </c>
      <c r="N33" s="399">
        <v>60.204341672061396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3">
        <v>-195.01720179444717</v>
      </c>
      <c r="V33" s="433">
        <v>224.93585000945956</v>
      </c>
      <c r="W33" s="433">
        <v>29.918648215012389</v>
      </c>
      <c r="X33" s="433">
        <v>240.9105033484401</v>
      </c>
      <c r="Y33" s="433">
        <v>270.82915156345251</v>
      </c>
      <c r="Z33" s="433">
        <v>-293.23387723387725</v>
      </c>
      <c r="AA33" s="446">
        <v>-22.404725670424746</v>
      </c>
      <c r="AB33" s="433">
        <v>-65.519001554001562</v>
      </c>
      <c r="AC33" s="433">
        <v>591.27713887501397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399">
        <v>257.70968492421878</v>
      </c>
      <c r="E34" s="399">
        <v>103.25099213995988</v>
      </c>
      <c r="F34" s="399">
        <v>360.96067706417858</v>
      </c>
      <c r="G34" s="399">
        <v>52.323907744295205</v>
      </c>
      <c r="H34" s="399">
        <v>413.28458480847382</v>
      </c>
      <c r="I34" s="399">
        <v>74.293572057678915</v>
      </c>
      <c r="J34" s="399">
        <v>487.57815686615271</v>
      </c>
      <c r="K34" s="399">
        <v>-217.06754882083021</v>
      </c>
      <c r="L34" s="447">
        <v>270.5106080453225</v>
      </c>
      <c r="M34" s="399">
        <v>8.5541902870558122</v>
      </c>
      <c r="N34" s="399">
        <v>279.0647983323783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3">
        <v>283.89879448339843</v>
      </c>
      <c r="V34" s="433">
        <v>207.48755337772505</v>
      </c>
      <c r="W34" s="433">
        <v>491.38634786112345</v>
      </c>
      <c r="X34" s="433">
        <v>148.45104603604929</v>
      </c>
      <c r="Y34" s="433">
        <v>639.83739389717266</v>
      </c>
      <c r="Z34" s="433">
        <v>-222.38080991558928</v>
      </c>
      <c r="AA34" s="446">
        <v>417.45658398158344</v>
      </c>
      <c r="AB34" s="433">
        <v>14.134479207180249</v>
      </c>
      <c r="AC34" s="433">
        <v>592.27713887501397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399">
        <v>174.02987753110503</v>
      </c>
      <c r="E35" s="399">
        <v>135.05130908200044</v>
      </c>
      <c r="F35" s="399">
        <v>309.0811866131055</v>
      </c>
      <c r="G35" s="399">
        <v>332.1726894423922</v>
      </c>
      <c r="H35" s="399">
        <v>641.2538760554977</v>
      </c>
      <c r="I35" s="399">
        <v>91.622397425685747</v>
      </c>
      <c r="J35" s="399">
        <v>732.87627348118349</v>
      </c>
      <c r="K35" s="399">
        <v>-140.65266316579144</v>
      </c>
      <c r="L35" s="447">
        <v>592.22361031539197</v>
      </c>
      <c r="M35" s="399">
        <v>-73.247400337584409</v>
      </c>
      <c r="N35" s="399">
        <v>518.97620997780757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3">
        <v>175.47281093858078</v>
      </c>
      <c r="V35" s="433">
        <v>337.32829825989103</v>
      </c>
      <c r="W35" s="433">
        <v>512.80110919847175</v>
      </c>
      <c r="X35" s="433">
        <v>173.29073966606822</v>
      </c>
      <c r="Y35" s="433">
        <v>686.09184886454</v>
      </c>
      <c r="Z35" s="433">
        <v>-144.68272942348401</v>
      </c>
      <c r="AA35" s="446">
        <v>541.40911944105608</v>
      </c>
      <c r="AB35" s="433">
        <v>-98.655807458597977</v>
      </c>
      <c r="AC35" s="433">
        <v>593.27713887501397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399">
        <v>-218.09927211786083</v>
      </c>
      <c r="E36" s="399">
        <v>167.42417121923157</v>
      </c>
      <c r="F36" s="399">
        <v>-50.675100898629282</v>
      </c>
      <c r="G36" s="399">
        <v>273.73101367632336</v>
      </c>
      <c r="H36" s="399">
        <v>223.05591277769409</v>
      </c>
      <c r="I36" s="399">
        <v>172.79242839339767</v>
      </c>
      <c r="J36" s="399">
        <v>395.84834117109176</v>
      </c>
      <c r="K36" s="399">
        <v>-125.83305564811729</v>
      </c>
      <c r="L36" s="447">
        <v>270.01528552297447</v>
      </c>
      <c r="M36" s="399">
        <v>-16.135789103632117</v>
      </c>
      <c r="N36" s="399">
        <v>253.87949641934236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3">
        <v>-231.10967113978978</v>
      </c>
      <c r="V36" s="433">
        <v>175.88259381740446</v>
      </c>
      <c r="W36" s="433">
        <v>-55.227077322385327</v>
      </c>
      <c r="X36" s="433">
        <v>229.99973757024111</v>
      </c>
      <c r="Y36" s="433">
        <v>174.77266024785578</v>
      </c>
      <c r="Z36" s="433">
        <v>-144.73407383208101</v>
      </c>
      <c r="AA36" s="446">
        <v>30.038586415774759</v>
      </c>
      <c r="AB36" s="433">
        <v>-2.5745344658608302</v>
      </c>
      <c r="AC36" s="433">
        <v>594.27713887501397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399">
        <v>378.86663321723933</v>
      </c>
      <c r="E37" s="399">
        <v>147.23243256168374</v>
      </c>
      <c r="F37" s="399">
        <v>526.09906577892309</v>
      </c>
      <c r="G37" s="399">
        <v>-88.452836573813741</v>
      </c>
      <c r="H37" s="399">
        <v>437.64622920510936</v>
      </c>
      <c r="I37" s="399">
        <v>106.78071995386085</v>
      </c>
      <c r="J37" s="399">
        <v>544.42694915897016</v>
      </c>
      <c r="K37" s="399">
        <v>82.933798369162346</v>
      </c>
      <c r="L37" s="447">
        <v>627.36074752813261</v>
      </c>
      <c r="M37" s="399">
        <v>-159.35465176489339</v>
      </c>
      <c r="N37" s="399">
        <v>468.00609576323916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3">
        <v>343.31405926031692</v>
      </c>
      <c r="V37" s="433">
        <v>-87.609077489293469</v>
      </c>
      <c r="W37" s="433">
        <v>255.70498177102345</v>
      </c>
      <c r="X37" s="433">
        <v>134.24752102065841</v>
      </c>
      <c r="Y37" s="433">
        <v>389.95250279168192</v>
      </c>
      <c r="Z37" s="433">
        <v>65.224961899197027</v>
      </c>
      <c r="AA37" s="446">
        <v>455.17746469087894</v>
      </c>
      <c r="AB37" s="433">
        <v>-145.8850602206233</v>
      </c>
      <c r="AC37" s="433">
        <v>595.27713887501397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399">
        <v>575.32138199382109</v>
      </c>
      <c r="E38" s="399">
        <v>179.26390950055571</v>
      </c>
      <c r="F38" s="399">
        <v>754.58529149437686</v>
      </c>
      <c r="G38" s="399">
        <v>-16.595819380059602</v>
      </c>
      <c r="H38" s="399">
        <v>737.98947211431721</v>
      </c>
      <c r="I38" s="399">
        <v>78.561419852294151</v>
      </c>
      <c r="J38" s="399">
        <v>816.5508919666114</v>
      </c>
      <c r="K38" s="399">
        <v>141.47458606628598</v>
      </c>
      <c r="L38" s="447">
        <v>958.02547803289735</v>
      </c>
      <c r="M38" s="399">
        <v>-24.368499504758653</v>
      </c>
      <c r="N38" s="399">
        <v>933.65697852813867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3">
        <v>540.59408292625471</v>
      </c>
      <c r="V38" s="433">
        <v>-17.847818755232034</v>
      </c>
      <c r="W38" s="433">
        <v>522.74626417102274</v>
      </c>
      <c r="X38" s="433">
        <v>124.7772105876971</v>
      </c>
      <c r="Y38" s="433">
        <v>647.52347475871989</v>
      </c>
      <c r="Z38" s="433">
        <v>90.235587001017223</v>
      </c>
      <c r="AA38" s="446">
        <v>737.75906175973705</v>
      </c>
      <c r="AB38" s="433">
        <v>-25.44146661286803</v>
      </c>
      <c r="AC38" s="433">
        <v>596.27713887501397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399">
        <v>-62.0768293988152</v>
      </c>
      <c r="E39" s="399">
        <v>131.94435096492998</v>
      </c>
      <c r="F39" s="399">
        <v>69.867521566114789</v>
      </c>
      <c r="G39" s="399">
        <v>147.31048723053388</v>
      </c>
      <c r="H39" s="399">
        <v>217.17800879664867</v>
      </c>
      <c r="I39" s="399">
        <v>170.69512356321849</v>
      </c>
      <c r="J39" s="399">
        <v>387.8731323598671</v>
      </c>
      <c r="K39" s="399">
        <v>-261.62609117361785</v>
      </c>
      <c r="L39" s="447">
        <v>126.24704118624926</v>
      </c>
      <c r="M39" s="399">
        <v>17.323816614936963</v>
      </c>
      <c r="N39" s="399">
        <v>143.57085780118621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3">
        <v>-39.955819769128716</v>
      </c>
      <c r="V39" s="433">
        <v>141.11820156710343</v>
      </c>
      <c r="W39" s="433">
        <v>101.16238179797472</v>
      </c>
      <c r="X39" s="433">
        <v>214.57817084859673</v>
      </c>
      <c r="Y39" s="433">
        <v>315.74055264657142</v>
      </c>
      <c r="Z39" s="433">
        <v>-289.13725490196077</v>
      </c>
      <c r="AA39" s="446">
        <v>26.603297744610622</v>
      </c>
      <c r="AB39" s="433">
        <v>-11.698487613582023</v>
      </c>
      <c r="AC39" s="433">
        <v>597.27713887501397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399">
        <v>552.29284069722007</v>
      </c>
      <c r="E40" s="399">
        <v>122.50499964043858</v>
      </c>
      <c r="F40" s="399">
        <v>674.79784033765873</v>
      </c>
      <c r="G40" s="399">
        <v>274.37359570198151</v>
      </c>
      <c r="H40" s="399">
        <v>949.1714360396403</v>
      </c>
      <c r="I40" s="399">
        <v>82.712736708454614</v>
      </c>
      <c r="J40" s="399">
        <v>1031.8841727480949</v>
      </c>
      <c r="K40" s="399">
        <v>-227.0046755516714</v>
      </c>
      <c r="L40" s="447">
        <v>804.87949719642359</v>
      </c>
      <c r="M40" s="399">
        <v>-112.4071375809045</v>
      </c>
      <c r="N40" s="399">
        <v>692.47235961551905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3">
        <v>588.5376784986596</v>
      </c>
      <c r="V40" s="433">
        <v>255.15150126498514</v>
      </c>
      <c r="W40" s="433">
        <v>843.6891797636448</v>
      </c>
      <c r="X40" s="433">
        <v>148.94998075563538</v>
      </c>
      <c r="Y40" s="433">
        <v>992.63916051928015</v>
      </c>
      <c r="Z40" s="433">
        <v>-235.88227346031471</v>
      </c>
      <c r="AA40" s="446">
        <v>756.75688705896539</v>
      </c>
      <c r="AB40" s="433">
        <v>-87.133615975243004</v>
      </c>
      <c r="AC40" s="433">
        <v>598.27713887501397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399">
        <v>82.116578599471666</v>
      </c>
      <c r="E41" s="399">
        <v>132.13335887854728</v>
      </c>
      <c r="F41" s="399">
        <v>214.24993747801895</v>
      </c>
      <c r="G41" s="399">
        <v>412.83791793651284</v>
      </c>
      <c r="H41" s="399">
        <v>627.08785541453176</v>
      </c>
      <c r="I41" s="399">
        <v>149.33435635250774</v>
      </c>
      <c r="J41" s="399">
        <v>776.42221176703947</v>
      </c>
      <c r="K41" s="399">
        <v>111.39912917271408</v>
      </c>
      <c r="L41" s="447">
        <v>887.82134093975355</v>
      </c>
      <c r="M41" s="399">
        <v>22.522013027161528</v>
      </c>
      <c r="N41" s="399">
        <v>910.34335396691506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3">
        <v>98.46164487938357</v>
      </c>
      <c r="V41" s="433">
        <v>400.41323715439967</v>
      </c>
      <c r="W41" s="433">
        <v>498.87488203378325</v>
      </c>
      <c r="X41" s="433">
        <v>219.65689204010076</v>
      </c>
      <c r="Y41" s="433">
        <v>718.53177407388398</v>
      </c>
      <c r="Z41" s="433">
        <v>121.51236531554643</v>
      </c>
      <c r="AA41" s="446">
        <v>840.04413938943048</v>
      </c>
      <c r="AB41" s="433">
        <v>21.874969984607485</v>
      </c>
      <c r="AC41" s="433">
        <v>599.27713887501397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399">
        <v>58.925669289731339</v>
      </c>
      <c r="E42" s="399">
        <v>143.73728547815296</v>
      </c>
      <c r="F42" s="399">
        <v>202.66295476788432</v>
      </c>
      <c r="G42" s="399">
        <v>532.69798969943417</v>
      </c>
      <c r="H42" s="399">
        <v>735.3609444673184</v>
      </c>
      <c r="I42" s="399">
        <v>163.52205183786646</v>
      </c>
      <c r="J42" s="399">
        <v>898.88299630518486</v>
      </c>
      <c r="K42" s="399">
        <v>-257.48847058823532</v>
      </c>
      <c r="L42" s="447">
        <v>641.3945257169496</v>
      </c>
      <c r="M42" s="399">
        <v>-11.727145835294115</v>
      </c>
      <c r="N42" s="399">
        <v>629.66737988165551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3">
        <v>112.31433220274634</v>
      </c>
      <c r="V42" s="433">
        <v>520.62995190284403</v>
      </c>
      <c r="W42" s="433">
        <v>632.94428410559033</v>
      </c>
      <c r="X42" s="433">
        <v>226.23153824769562</v>
      </c>
      <c r="Y42" s="433">
        <v>859.17582235328598</v>
      </c>
      <c r="Z42" s="433">
        <v>-268.01388246182324</v>
      </c>
      <c r="AA42" s="446">
        <v>591.16193989146268</v>
      </c>
      <c r="AB42" s="433">
        <v>-13.857690883850077</v>
      </c>
      <c r="AC42" s="433">
        <v>600.27713887501397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399">
        <v>860.49028526887548</v>
      </c>
      <c r="E43" s="399">
        <v>148.37292355709687</v>
      </c>
      <c r="F43" s="399">
        <v>1008.8632088259723</v>
      </c>
      <c r="G43" s="399">
        <v>492.22008878746146</v>
      </c>
      <c r="H43" s="399">
        <v>1501.0832976134338</v>
      </c>
      <c r="I43" s="399">
        <v>175.05147928255752</v>
      </c>
      <c r="J43" s="399">
        <v>1676.1347768959913</v>
      </c>
      <c r="K43" s="399">
        <v>-235.39069316529327</v>
      </c>
      <c r="L43" s="447">
        <v>1440.7440837306981</v>
      </c>
      <c r="M43" s="399">
        <v>-16.240780513814837</v>
      </c>
      <c r="N43" s="399">
        <v>1424.5033032168831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3">
        <v>835.31542807905782</v>
      </c>
      <c r="V43" s="433">
        <v>437.49379035364342</v>
      </c>
      <c r="W43" s="433">
        <v>1272.8092184327013</v>
      </c>
      <c r="X43" s="433">
        <v>238.97982716703274</v>
      </c>
      <c r="Y43" s="433">
        <v>1511.789045599734</v>
      </c>
      <c r="Z43" s="433">
        <v>-235.50525310410697</v>
      </c>
      <c r="AA43" s="446">
        <v>1276.283792495627</v>
      </c>
      <c r="AB43" s="433">
        <v>6.7741977077363922</v>
      </c>
      <c r="AC43" s="433">
        <v>601.27713887501397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399">
        <v>122.61585502971418</v>
      </c>
      <c r="E44" s="399">
        <v>149.73837985984409</v>
      </c>
      <c r="F44" s="399">
        <v>272.35423488955831</v>
      </c>
      <c r="G44" s="399">
        <v>-2.9115846051241516</v>
      </c>
      <c r="H44" s="399">
        <v>269.44265028443414</v>
      </c>
      <c r="I44" s="399">
        <v>79.93632730693821</v>
      </c>
      <c r="J44" s="399">
        <v>349.3789775913724</v>
      </c>
      <c r="K44" s="399">
        <v>-9.3544274109294037</v>
      </c>
      <c r="L44" s="447">
        <v>340.02455018044299</v>
      </c>
      <c r="M44" s="399">
        <v>-0.59424322381186645</v>
      </c>
      <c r="N44" s="399">
        <v>339.43030695663111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3">
        <v>154.76901491594887</v>
      </c>
      <c r="V44" s="433">
        <v>-6.9112730810333352</v>
      </c>
      <c r="W44" s="433">
        <v>147.85774183491554</v>
      </c>
      <c r="X44" s="433">
        <v>141.27177720487023</v>
      </c>
      <c r="Y44" s="433">
        <v>289.12951903978581</v>
      </c>
      <c r="Z44" s="433">
        <v>-35.885740538923436</v>
      </c>
      <c r="AA44" s="446">
        <v>253.24377850086233</v>
      </c>
      <c r="AB44" s="433">
        <v>-3.0318871423381935</v>
      </c>
      <c r="AC44" s="433">
        <v>602.27713887501397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399">
        <v>366.67139831162979</v>
      </c>
      <c r="E45" s="399">
        <v>124.40990796325039</v>
      </c>
      <c r="F45" s="399">
        <v>491.08130627488015</v>
      </c>
      <c r="G45" s="399">
        <v>370.92539008280625</v>
      </c>
      <c r="H45" s="399">
        <v>862.00669635768622</v>
      </c>
      <c r="I45" s="399">
        <v>89.208881405666034</v>
      </c>
      <c r="J45" s="399">
        <v>951.21557776335226</v>
      </c>
      <c r="K45" s="399">
        <v>-122.91123170849889</v>
      </c>
      <c r="L45" s="447">
        <v>828.30434605485345</v>
      </c>
      <c r="M45" s="399">
        <v>-9.6389226029654029</v>
      </c>
      <c r="N45" s="399">
        <v>818.66542345188805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3">
        <v>352.18994473850603</v>
      </c>
      <c r="V45" s="433">
        <v>390.92396641095712</v>
      </c>
      <c r="W45" s="433">
        <v>743.11391114946309</v>
      </c>
      <c r="X45" s="433">
        <v>167.06204503589714</v>
      </c>
      <c r="Y45" s="433">
        <v>910.17595618536018</v>
      </c>
      <c r="Z45" s="433">
        <v>-133.00048747197036</v>
      </c>
      <c r="AA45" s="446">
        <v>777.17546871338982</v>
      </c>
      <c r="AB45" s="433">
        <v>-10.229401784147413</v>
      </c>
      <c r="AC45" s="433">
        <v>603.27713887501397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399">
        <v>114.8053401839105</v>
      </c>
      <c r="E46" s="399">
        <v>137.98876676684466</v>
      </c>
      <c r="F46" s="399">
        <v>252.79410695075518</v>
      </c>
      <c r="G46" s="399">
        <v>99.611700465358808</v>
      </c>
      <c r="H46" s="399">
        <v>352.40580741611399</v>
      </c>
      <c r="I46" s="399">
        <v>89.459483531254349</v>
      </c>
      <c r="J46" s="399">
        <v>441.86529094736835</v>
      </c>
      <c r="K46" s="399">
        <v>-186.65148787306606</v>
      </c>
      <c r="L46" s="447">
        <v>255.21380307430229</v>
      </c>
      <c r="M46" s="399">
        <v>1.2199402801563133</v>
      </c>
      <c r="N46" s="399">
        <v>256.43374335445856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3">
        <v>138.73112955325882</v>
      </c>
      <c r="V46" s="433">
        <v>117.60192643007815</v>
      </c>
      <c r="W46" s="433">
        <v>256.33305598333698</v>
      </c>
      <c r="X46" s="433">
        <v>152.88893496056767</v>
      </c>
      <c r="Y46" s="433">
        <v>409.2219909439047</v>
      </c>
      <c r="Z46" s="433">
        <v>-198.69727966139058</v>
      </c>
      <c r="AA46" s="446">
        <v>210.52471128251409</v>
      </c>
      <c r="AB46" s="433">
        <v>-3.8187733021765582</v>
      </c>
      <c r="AC46" s="433">
        <v>604.27713887501397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399">
        <v>123.59886170642648</v>
      </c>
      <c r="E47" s="399">
        <v>142.51791051140489</v>
      </c>
      <c r="F47" s="399">
        <v>266.11677221783134</v>
      </c>
      <c r="G47" s="399">
        <v>318.43439464798843</v>
      </c>
      <c r="H47" s="399">
        <v>584.55116686581971</v>
      </c>
      <c r="I47" s="399">
        <v>108.26855091008103</v>
      </c>
      <c r="J47" s="399">
        <v>692.81971777590081</v>
      </c>
      <c r="K47" s="399">
        <v>-127.13785996769342</v>
      </c>
      <c r="L47" s="447">
        <v>565.68185780820738</v>
      </c>
      <c r="M47" s="399">
        <v>9.1473951451010986</v>
      </c>
      <c r="N47" s="399">
        <v>574.82925295330858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3">
        <v>177.49099931933074</v>
      </c>
      <c r="V47" s="433">
        <v>311.10706679962772</v>
      </c>
      <c r="W47" s="433">
        <v>488.59806611895846</v>
      </c>
      <c r="X47" s="433">
        <v>169.48302645335775</v>
      </c>
      <c r="Y47" s="433">
        <v>658.08109257231627</v>
      </c>
      <c r="Z47" s="433">
        <v>-148.06028349236115</v>
      </c>
      <c r="AA47" s="446">
        <v>510.02080907995514</v>
      </c>
      <c r="AB47" s="433">
        <v>6.2676616292537641</v>
      </c>
      <c r="AC47" s="433">
        <v>605.27713887501397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399">
        <v>626.28311912857293</v>
      </c>
      <c r="E48" s="399">
        <v>147.8439206471048</v>
      </c>
      <c r="F48" s="399">
        <v>774.12703977567776</v>
      </c>
      <c r="G48" s="399">
        <v>562.47571882405259</v>
      </c>
      <c r="H48" s="399">
        <v>1336.6027585997304</v>
      </c>
      <c r="I48" s="399">
        <v>73.897628927368459</v>
      </c>
      <c r="J48" s="399">
        <v>1410.5003875270988</v>
      </c>
      <c r="K48" s="399">
        <v>11.900163833708785</v>
      </c>
      <c r="L48" s="447">
        <v>1422.4005513608076</v>
      </c>
      <c r="M48" s="399">
        <v>10.327248157894738</v>
      </c>
      <c r="N48" s="399">
        <v>1432.7277995187023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3">
        <v>627.90042156068796</v>
      </c>
      <c r="V48" s="433">
        <v>549.20096204746346</v>
      </c>
      <c r="W48" s="433">
        <v>1177.1013836081513</v>
      </c>
      <c r="X48" s="433">
        <v>147.08178768722453</v>
      </c>
      <c r="Y48" s="433">
        <v>1324.1831712953758</v>
      </c>
      <c r="Z48" s="433">
        <v>-9.9657972191210806</v>
      </c>
      <c r="AA48" s="446">
        <v>1314.2173740762548</v>
      </c>
      <c r="AB48" s="433">
        <v>27.958591434080997</v>
      </c>
      <c r="AC48" s="433">
        <v>606.27713887501397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399">
        <v>536.06517309041533</v>
      </c>
      <c r="E49" s="399">
        <v>145.84361944697483</v>
      </c>
      <c r="F49" s="399">
        <v>681.90879253739013</v>
      </c>
      <c r="G49" s="399">
        <v>360.66194597963636</v>
      </c>
      <c r="H49" s="399">
        <v>1042.5707385170265</v>
      </c>
      <c r="I49" s="399">
        <v>111.37467244905473</v>
      </c>
      <c r="J49" s="399">
        <v>1153.9454109660812</v>
      </c>
      <c r="K49" s="399">
        <v>-49.293432922688915</v>
      </c>
      <c r="L49" s="447">
        <v>1104.6519780433923</v>
      </c>
      <c r="M49" s="399">
        <v>-1.7374005228441116</v>
      </c>
      <c r="N49" s="399">
        <v>1102.9145775205484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3">
        <v>566.0063278857973</v>
      </c>
      <c r="V49" s="433">
        <v>355.12682595155849</v>
      </c>
      <c r="W49" s="433">
        <v>921.13315383735574</v>
      </c>
      <c r="X49" s="433">
        <v>176.88652771810928</v>
      </c>
      <c r="Y49" s="433">
        <v>1098.019681555465</v>
      </c>
      <c r="Z49" s="433">
        <v>-68.929330320657655</v>
      </c>
      <c r="AA49" s="446">
        <v>1029.0903512348073</v>
      </c>
      <c r="AB49" s="433">
        <v>-7.4210938031825409</v>
      </c>
      <c r="AC49" s="433">
        <v>607.27713887501397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399">
        <v>98.897857440570249</v>
      </c>
      <c r="E50" s="399">
        <v>129.45441820108655</v>
      </c>
      <c r="F50" s="399">
        <v>228.3522756416568</v>
      </c>
      <c r="G50" s="399">
        <v>417.06557240078325</v>
      </c>
      <c r="H50" s="399">
        <v>645.41784804244003</v>
      </c>
      <c r="I50" s="399">
        <v>123.9057637672727</v>
      </c>
      <c r="J50" s="399">
        <v>769.32361180971282</v>
      </c>
      <c r="K50" s="399">
        <v>-99.704531346989441</v>
      </c>
      <c r="L50" s="447">
        <v>669.61908046272333</v>
      </c>
      <c r="M50" s="399">
        <v>87.077780921787721</v>
      </c>
      <c r="N50" s="399">
        <v>756.69686138451107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3">
        <v>157.94348783788146</v>
      </c>
      <c r="V50" s="433">
        <v>387.41285237257432</v>
      </c>
      <c r="W50" s="433">
        <v>545.35634021045576</v>
      </c>
      <c r="X50" s="433">
        <v>179.73005840108161</v>
      </c>
      <c r="Y50" s="433">
        <v>725.08639861153745</v>
      </c>
      <c r="Z50" s="433">
        <v>-127.55412054120541</v>
      </c>
      <c r="AA50" s="446">
        <v>597.53227807033204</v>
      </c>
      <c r="AB50" s="433">
        <v>84.125696417589197</v>
      </c>
      <c r="AC50" s="433">
        <v>608.27713887501397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399">
        <v>2.6744059944439367</v>
      </c>
      <c r="E51" s="399">
        <v>134.10436636514902</v>
      </c>
      <c r="F51" s="399">
        <v>136.77877235959295</v>
      </c>
      <c r="G51" s="399">
        <v>384.65711663745026</v>
      </c>
      <c r="H51" s="399">
        <v>521.43588899704321</v>
      </c>
      <c r="I51" s="399">
        <v>123.91691262115259</v>
      </c>
      <c r="J51" s="399">
        <v>645.35280161819583</v>
      </c>
      <c r="K51" s="399">
        <v>-127.80598540145985</v>
      </c>
      <c r="L51" s="447">
        <v>517.54681621673592</v>
      </c>
      <c r="M51" s="399">
        <v>25.594854359124099</v>
      </c>
      <c r="N51" s="399">
        <v>543.14167057586008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3">
        <v>-46.884152115766305</v>
      </c>
      <c r="V51" s="433">
        <v>417.67509342822706</v>
      </c>
      <c r="W51" s="433">
        <v>370.79094131246069</v>
      </c>
      <c r="X51" s="433">
        <v>199.00355881750713</v>
      </c>
      <c r="Y51" s="433">
        <v>569.79450012996779</v>
      </c>
      <c r="Z51" s="433">
        <v>-132.03997648442092</v>
      </c>
      <c r="AA51" s="446">
        <v>437.7545236455469</v>
      </c>
      <c r="AB51" s="433">
        <v>30.797543136390356</v>
      </c>
      <c r="AC51" s="433">
        <v>609.27713887501397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399">
        <v>540.71991302320839</v>
      </c>
      <c r="E52" s="399">
        <v>102.15083850708901</v>
      </c>
      <c r="F52" s="399">
        <v>642.87075153029741</v>
      </c>
      <c r="G52" s="399">
        <v>469.24433503130882</v>
      </c>
      <c r="H52" s="399">
        <v>1112.1150865616062</v>
      </c>
      <c r="I52" s="399">
        <v>91.250647764873705</v>
      </c>
      <c r="J52" s="399">
        <v>1203.3657343264799</v>
      </c>
      <c r="K52" s="399">
        <v>-33.879931945232116</v>
      </c>
      <c r="L52" s="447">
        <v>1169.4858023812478</v>
      </c>
      <c r="M52" s="399">
        <v>13.54197505063599</v>
      </c>
      <c r="N52" s="399">
        <v>1183.0277774318838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3">
        <v>536.24789042957116</v>
      </c>
      <c r="V52" s="433">
        <v>447.06775337144757</v>
      </c>
      <c r="W52" s="433">
        <v>983.31564380101872</v>
      </c>
      <c r="X52" s="433">
        <v>176.15594746330413</v>
      </c>
      <c r="Y52" s="433">
        <v>1159.4715912643228</v>
      </c>
      <c r="Z52" s="433">
        <v>-46.436575309240844</v>
      </c>
      <c r="AA52" s="446">
        <v>1113.0350159550819</v>
      </c>
      <c r="AB52" s="433">
        <v>5.7507273748888368</v>
      </c>
      <c r="AC52" s="433">
        <v>610.27713887501397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399">
        <v>408.65232872050137</v>
      </c>
      <c r="E53" s="399">
        <v>152.99868028420315</v>
      </c>
      <c r="F53" s="399">
        <v>561.65100900470452</v>
      </c>
      <c r="G53" s="399">
        <v>283.85148839476642</v>
      </c>
      <c r="H53" s="399">
        <v>845.50249739947094</v>
      </c>
      <c r="I53" s="399">
        <v>169.37995807449087</v>
      </c>
      <c r="J53" s="399">
        <v>1014.8824554739618</v>
      </c>
      <c r="K53" s="399">
        <v>-58.469586926917842</v>
      </c>
      <c r="L53" s="447">
        <v>956.41286854704401</v>
      </c>
      <c r="M53" s="399">
        <v>23.096769655015894</v>
      </c>
      <c r="N53" s="399">
        <v>979.50963820206005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3">
        <v>424.93775730058604</v>
      </c>
      <c r="V53" s="433">
        <v>254.28887969963537</v>
      </c>
      <c r="W53" s="433">
        <v>679.22663700022133</v>
      </c>
      <c r="X53" s="433">
        <v>228.61949726077012</v>
      </c>
      <c r="Y53" s="433">
        <v>907.84613426099145</v>
      </c>
      <c r="Z53" s="433">
        <v>-81.68744434550311</v>
      </c>
      <c r="AA53" s="446">
        <v>826.15868991548837</v>
      </c>
      <c r="AB53" s="433">
        <v>6.3157479964381142</v>
      </c>
      <c r="AC53" s="433">
        <v>611.27713887501397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399">
        <v>1578.4238336758071</v>
      </c>
      <c r="E54" s="399">
        <v>141.91125077843955</v>
      </c>
      <c r="F54" s="399">
        <v>1720.3350844542467</v>
      </c>
      <c r="G54" s="399">
        <v>-0.8683180581080534</v>
      </c>
      <c r="H54" s="399">
        <v>1719.4667663961386</v>
      </c>
      <c r="I54" s="399">
        <v>107.27217328733562</v>
      </c>
      <c r="J54" s="399">
        <v>1826.7389396834744</v>
      </c>
      <c r="K54" s="399">
        <v>-85.401290865721904</v>
      </c>
      <c r="L54" s="447">
        <v>1741.3376488177523</v>
      </c>
      <c r="M54" s="399">
        <v>0.27598489687105293</v>
      </c>
      <c r="N54" s="399">
        <v>1741.6136337146233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3">
        <v>1570.1035701308713</v>
      </c>
      <c r="V54" s="433">
        <v>-2.5586138313023894</v>
      </c>
      <c r="W54" s="433">
        <v>1567.5449562995689</v>
      </c>
      <c r="X54" s="433">
        <v>165.01973865835237</v>
      </c>
      <c r="Y54" s="433">
        <v>1732.5646949579213</v>
      </c>
      <c r="Z54" s="433">
        <v>-118.52178231871719</v>
      </c>
      <c r="AA54" s="446">
        <v>1614.0429126392041</v>
      </c>
      <c r="AB54" s="433">
        <v>-0.3511457499645253</v>
      </c>
      <c r="AC54" s="433">
        <v>612.27713887501397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399">
        <v>540.40276109016179</v>
      </c>
      <c r="E55" s="399">
        <v>77.164496469597779</v>
      </c>
      <c r="F55" s="399">
        <v>617.56725755975958</v>
      </c>
      <c r="G55" s="399">
        <v>-6.6417541995689007</v>
      </c>
      <c r="H55" s="399">
        <v>610.92550336019065</v>
      </c>
      <c r="I55" s="399">
        <v>105.49346512938257</v>
      </c>
      <c r="J55" s="399">
        <v>716.41896848957322</v>
      </c>
      <c r="K55" s="399">
        <v>-259.23740472206731</v>
      </c>
      <c r="L55" s="447">
        <v>457.18156376750591</v>
      </c>
      <c r="M55" s="399">
        <v>-513.38660277746783</v>
      </c>
      <c r="N55" s="399">
        <v>-56.205039009961851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3">
        <v>552.64191407217027</v>
      </c>
      <c r="V55" s="433">
        <v>-12.405986905507534</v>
      </c>
      <c r="W55" s="433">
        <v>540.23592716666269</v>
      </c>
      <c r="X55" s="433">
        <v>160.18403179861605</v>
      </c>
      <c r="Y55" s="433">
        <v>700.41995896527874</v>
      </c>
      <c r="Z55" s="433">
        <v>-262.64431649331351</v>
      </c>
      <c r="AA55" s="446">
        <v>437.77564247196523</v>
      </c>
      <c r="AB55" s="433">
        <v>-471.63289754829117</v>
      </c>
      <c r="AC55" s="433">
        <v>613.27713887501397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399">
        <v>-81.230357059173542</v>
      </c>
      <c r="E56" s="399">
        <v>93.121660702525674</v>
      </c>
      <c r="F56" s="399">
        <v>11.891303643352126</v>
      </c>
      <c r="G56" s="399">
        <v>318.46268558448969</v>
      </c>
      <c r="H56" s="399">
        <v>330.35398922784185</v>
      </c>
      <c r="I56" s="399">
        <v>198.95889707093676</v>
      </c>
      <c r="J56" s="399">
        <v>529.31288629877861</v>
      </c>
      <c r="K56" s="399">
        <v>-235.31146637265712</v>
      </c>
      <c r="L56" s="447">
        <v>294.00141992612146</v>
      </c>
      <c r="M56" s="399">
        <v>38.594202866593164</v>
      </c>
      <c r="N56" s="399">
        <v>332.59562279271461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3">
        <v>-161.86536692867466</v>
      </c>
      <c r="V56" s="433">
        <v>408.66216290317692</v>
      </c>
      <c r="W56" s="433">
        <v>246.79679597450223</v>
      </c>
      <c r="X56" s="433">
        <v>269.67439982859838</v>
      </c>
      <c r="Y56" s="433">
        <v>516.47119580310061</v>
      </c>
      <c r="Z56" s="433">
        <v>-265.26241900647949</v>
      </c>
      <c r="AA56" s="446">
        <v>251.20877679662115</v>
      </c>
      <c r="AB56" s="433">
        <v>0</v>
      </c>
      <c r="AC56" s="433">
        <v>614.27713887501397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399">
        <v>219.4053242282348</v>
      </c>
      <c r="E57" s="399">
        <v>109.0734311456048</v>
      </c>
      <c r="F57" s="399">
        <v>328.47875537383959</v>
      </c>
      <c r="G57" s="399">
        <v>490.89001665810594</v>
      </c>
      <c r="H57" s="399">
        <v>819.36877203194547</v>
      </c>
      <c r="I57" s="399">
        <v>143.10284812383279</v>
      </c>
      <c r="J57" s="399">
        <v>962.47162015577828</v>
      </c>
      <c r="K57" s="399">
        <v>55.529951801698417</v>
      </c>
      <c r="L57" s="447">
        <v>1018.0015719574768</v>
      </c>
      <c r="M57" s="399">
        <v>81.15482826486118</v>
      </c>
      <c r="N57" s="399">
        <v>1099.1564002223379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3">
        <v>215.14153838742229</v>
      </c>
      <c r="V57" s="433">
        <v>483.27763896321738</v>
      </c>
      <c r="W57" s="433">
        <v>698.41917735063976</v>
      </c>
      <c r="X57" s="433">
        <v>210.53937828205619</v>
      </c>
      <c r="Y57" s="433">
        <v>908.95855563269595</v>
      </c>
      <c r="Z57" s="433">
        <v>23.900136177939174</v>
      </c>
      <c r="AA57" s="446">
        <v>932.85869181063515</v>
      </c>
      <c r="AB57" s="433">
        <v>63.817882886972328</v>
      </c>
      <c r="AC57" s="433">
        <v>615.27713887501397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399">
        <v>240.25378681456812</v>
      </c>
      <c r="E58" s="399">
        <v>212.81089835084191</v>
      </c>
      <c r="F58" s="399">
        <v>453.06468516541003</v>
      </c>
      <c r="G58" s="399">
        <v>292.74589414177569</v>
      </c>
      <c r="H58" s="399">
        <v>745.81057930718566</v>
      </c>
      <c r="I58" s="399">
        <v>83.421535536213312</v>
      </c>
      <c r="J58" s="399">
        <v>829.23211484339902</v>
      </c>
      <c r="K58" s="399">
        <v>16.795978971868855</v>
      </c>
      <c r="L58" s="447">
        <v>846.02809381526788</v>
      </c>
      <c r="M58" s="399">
        <v>-35.184883666198488</v>
      </c>
      <c r="N58" s="399">
        <v>810.84321014906936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3">
        <v>269.17477042854784</v>
      </c>
      <c r="V58" s="433">
        <v>306.4647995788697</v>
      </c>
      <c r="W58" s="433">
        <v>575.63957000741755</v>
      </c>
      <c r="X58" s="433">
        <v>153.36231530787953</v>
      </c>
      <c r="Y58" s="433">
        <v>729.00188531529705</v>
      </c>
      <c r="Z58" s="433">
        <v>-33.962154871469373</v>
      </c>
      <c r="AA58" s="446">
        <v>695.03973044382769</v>
      </c>
      <c r="AB58" s="433">
        <v>-40.574905826324979</v>
      </c>
      <c r="AC58" s="433">
        <v>616.27713887501397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399">
        <v>248.83365776970356</v>
      </c>
      <c r="E59" s="399">
        <v>129.35885064800874</v>
      </c>
      <c r="F59" s="399">
        <v>378.1925084177123</v>
      </c>
      <c r="G59" s="399">
        <v>246.95140571249141</v>
      </c>
      <c r="H59" s="399">
        <v>625.14391413020371</v>
      </c>
      <c r="I59" s="399">
        <v>80.440307116048004</v>
      </c>
      <c r="J59" s="399">
        <v>705.58422124625167</v>
      </c>
      <c r="K59" s="399">
        <v>-116.52657693977548</v>
      </c>
      <c r="L59" s="447">
        <v>589.05764430647628</v>
      </c>
      <c r="M59" s="399">
        <v>18.117466134094187</v>
      </c>
      <c r="N59" s="399">
        <v>607.17511044057051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3">
        <v>283.89471532770563</v>
      </c>
      <c r="V59" s="433">
        <v>285.48667035531054</v>
      </c>
      <c r="W59" s="433">
        <v>569.38138568301611</v>
      </c>
      <c r="X59" s="433">
        <v>154.3457808743519</v>
      </c>
      <c r="Y59" s="433">
        <v>723.72716655736804</v>
      </c>
      <c r="Z59" s="433">
        <v>-124.6012285012285</v>
      </c>
      <c r="AA59" s="446">
        <v>599.1259380561396</v>
      </c>
      <c r="AB59" s="433">
        <v>18.64732182432434</v>
      </c>
      <c r="AC59" s="433">
        <v>617.27713887501397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399">
        <v>41.223166800945449</v>
      </c>
      <c r="E60" s="399">
        <v>182.68804059650026</v>
      </c>
      <c r="F60" s="399">
        <v>223.91120739744571</v>
      </c>
      <c r="G60" s="399">
        <v>297.19900477748678</v>
      </c>
      <c r="H60" s="399">
        <v>521.11021217493249</v>
      </c>
      <c r="I60" s="399">
        <v>110.65638065244352</v>
      </c>
      <c r="J60" s="399">
        <v>631.76659282737603</v>
      </c>
      <c r="K60" s="399">
        <v>32.040570315902741</v>
      </c>
      <c r="L60" s="447">
        <v>663.80716314327879</v>
      </c>
      <c r="M60" s="399">
        <v>-137.6512839413671</v>
      </c>
      <c r="N60" s="399">
        <v>526.15587920191172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3">
        <v>47.090089039653023</v>
      </c>
      <c r="V60" s="433">
        <v>302.1145990042578</v>
      </c>
      <c r="W60" s="433">
        <v>349.20468804391083</v>
      </c>
      <c r="X60" s="433">
        <v>163.49360071681411</v>
      </c>
      <c r="Y60" s="433">
        <v>512.69828876072495</v>
      </c>
      <c r="Z60" s="433">
        <v>2.5447215305819668</v>
      </c>
      <c r="AA60" s="446">
        <v>515.24301029130686</v>
      </c>
      <c r="AB60" s="433">
        <v>-141.08023750725681</v>
      </c>
      <c r="AC60" s="433">
        <v>618.27713887501397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399">
        <v>201.87499799347424</v>
      </c>
      <c r="E61" s="399">
        <v>134.07245464146743</v>
      </c>
      <c r="F61" s="399">
        <v>335.94745263494167</v>
      </c>
      <c r="G61" s="399">
        <v>416.24050827905404</v>
      </c>
      <c r="H61" s="399">
        <v>752.18796091399565</v>
      </c>
      <c r="I61" s="399">
        <v>99.254007775691107</v>
      </c>
      <c r="J61" s="399">
        <v>851.44196868968686</v>
      </c>
      <c r="K61" s="399">
        <v>-246.49308380797396</v>
      </c>
      <c r="L61" s="447">
        <v>604.94888488171284</v>
      </c>
      <c r="M61" s="399">
        <v>-3.356861228641173</v>
      </c>
      <c r="N61" s="399">
        <v>601.59202365307169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3">
        <v>205.19054269838574</v>
      </c>
      <c r="V61" s="433">
        <v>381.20637655961832</v>
      </c>
      <c r="W61" s="433">
        <v>586.396919258004</v>
      </c>
      <c r="X61" s="433">
        <v>181.06879469821834</v>
      </c>
      <c r="Y61" s="433">
        <v>767.46571395622232</v>
      </c>
      <c r="Z61" s="433">
        <v>-258.87835671342685</v>
      </c>
      <c r="AA61" s="446">
        <v>508.58735724279546</v>
      </c>
      <c r="AB61" s="433">
        <v>16.108743486973946</v>
      </c>
      <c r="AC61" s="433">
        <v>619.27713887501397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399">
        <v>105.32368674566551</v>
      </c>
      <c r="E62" s="399">
        <v>152.86276041789654</v>
      </c>
      <c r="F62" s="399">
        <v>258.18644716356204</v>
      </c>
      <c r="G62" s="399">
        <v>313.76283438255928</v>
      </c>
      <c r="H62" s="399">
        <v>571.94928154612126</v>
      </c>
      <c r="I62" s="399">
        <v>148.19093474177066</v>
      </c>
      <c r="J62" s="399">
        <v>720.14021628789192</v>
      </c>
      <c r="K62" s="399">
        <v>59.151416122004356</v>
      </c>
      <c r="L62" s="447">
        <v>779.29163240989624</v>
      </c>
      <c r="M62" s="399">
        <v>-4.3579137254901976</v>
      </c>
      <c r="N62" s="399">
        <v>774.93371868440613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3">
        <v>29.563283494050694</v>
      </c>
      <c r="V62" s="433">
        <v>324.45719274793629</v>
      </c>
      <c r="W62" s="433">
        <v>354.02047624198696</v>
      </c>
      <c r="X62" s="433">
        <v>206.88799573921449</v>
      </c>
      <c r="Y62" s="433">
        <v>560.90847198120139</v>
      </c>
      <c r="Z62" s="433">
        <v>29.823788546255507</v>
      </c>
      <c r="AA62" s="446">
        <v>590.7322605274569</v>
      </c>
      <c r="AB62" s="433">
        <v>1.770542511013214</v>
      </c>
      <c r="AC62" s="433">
        <v>620.27713887501397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399">
        <v>20.371398431113455</v>
      </c>
      <c r="E63" s="399">
        <v>135.6337439977454</v>
      </c>
      <c r="F63" s="399">
        <v>156.00514242885885</v>
      </c>
      <c r="G63" s="399">
        <v>433.26378945702896</v>
      </c>
      <c r="H63" s="399">
        <v>589.26893188588781</v>
      </c>
      <c r="I63" s="399">
        <v>167.07003739048258</v>
      </c>
      <c r="J63" s="399">
        <v>756.33896927637045</v>
      </c>
      <c r="K63" s="399">
        <v>235.11424368717823</v>
      </c>
      <c r="L63" s="447">
        <v>991.45321296354871</v>
      </c>
      <c r="M63" s="399">
        <v>-28.246204030399671</v>
      </c>
      <c r="N63" s="399">
        <v>963.20700893314904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3">
        <v>31.583649620772501</v>
      </c>
      <c r="V63" s="433">
        <v>392.22861015763459</v>
      </c>
      <c r="W63" s="433">
        <v>423.81225977840705</v>
      </c>
      <c r="X63" s="433">
        <v>222.96379838083885</v>
      </c>
      <c r="Y63" s="433">
        <v>646.77605815924585</v>
      </c>
      <c r="Z63" s="433">
        <v>128.0654519299928</v>
      </c>
      <c r="AA63" s="446">
        <v>774.84151008923868</v>
      </c>
      <c r="AB63" s="433">
        <v>-13.989051210740849</v>
      </c>
      <c r="AC63" s="433">
        <v>621.27713887501397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399">
        <v>-255.90121063932457</v>
      </c>
      <c r="E64" s="399">
        <v>191.29407345259219</v>
      </c>
      <c r="F64" s="399">
        <v>-64.607137186732373</v>
      </c>
      <c r="G64" s="399">
        <v>525.91209319641212</v>
      </c>
      <c r="H64" s="399">
        <v>461.30495600967976</v>
      </c>
      <c r="I64" s="399">
        <v>174.89660897930105</v>
      </c>
      <c r="J64" s="399">
        <v>636.20156498898075</v>
      </c>
      <c r="K64" s="399">
        <v>29.068560694998826</v>
      </c>
      <c r="L64" s="447">
        <v>665.27012568397959</v>
      </c>
      <c r="M64" s="399">
        <v>-43.091314909603192</v>
      </c>
      <c r="N64" s="399">
        <v>622.17881077437642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3">
        <v>-229.18589341479631</v>
      </c>
      <c r="V64" s="433">
        <v>491.1176278219607</v>
      </c>
      <c r="W64" s="433">
        <v>261.93173440716441</v>
      </c>
      <c r="X64" s="433">
        <v>229.02336142208793</v>
      </c>
      <c r="Y64" s="433">
        <v>490.95509582925234</v>
      </c>
      <c r="Z64" s="433">
        <v>-11.584788602941176</v>
      </c>
      <c r="AA64" s="446">
        <v>479.37030722631113</v>
      </c>
      <c r="AB64" s="433">
        <v>-63.414605468750018</v>
      </c>
      <c r="AC64" s="433">
        <v>622.27713887501397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399">
        <v>536.27964370415339</v>
      </c>
      <c r="E65" s="399">
        <v>131.30972983497105</v>
      </c>
      <c r="F65" s="399">
        <v>667.58937353912449</v>
      </c>
      <c r="G65" s="399">
        <v>176.4371024904658</v>
      </c>
      <c r="H65" s="399">
        <v>844.0264760295903</v>
      </c>
      <c r="I65" s="399">
        <v>161.75348526596275</v>
      </c>
      <c r="J65" s="399">
        <v>1005.7799612955531</v>
      </c>
      <c r="K65" s="399">
        <v>-286.95491803278691</v>
      </c>
      <c r="L65" s="447">
        <v>718.82504326276614</v>
      </c>
      <c r="M65" s="399">
        <v>101.16572676814991</v>
      </c>
      <c r="N65" s="399">
        <v>819.99077003091611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3">
        <v>533.10822827723439</v>
      </c>
      <c r="V65" s="433">
        <v>181.96342053836355</v>
      </c>
      <c r="W65" s="433">
        <v>715.07164881559788</v>
      </c>
      <c r="X65" s="433">
        <v>210.79611473959912</v>
      </c>
      <c r="Y65" s="433">
        <v>925.86776355519703</v>
      </c>
      <c r="Z65" s="433">
        <v>-290.3585972850679</v>
      </c>
      <c r="AA65" s="446">
        <v>635.50916627012919</v>
      </c>
      <c r="AB65" s="433">
        <v>59.30397136123679</v>
      </c>
      <c r="AC65" s="433">
        <v>623.27713887501397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399">
        <v>67.234555314384139</v>
      </c>
      <c r="E66" s="399">
        <v>117.95075978469428</v>
      </c>
      <c r="F66" s="399">
        <v>185.18531509907842</v>
      </c>
      <c r="G66" s="399">
        <v>432.55650868465818</v>
      </c>
      <c r="H66" s="399">
        <v>617.74182378373666</v>
      </c>
      <c r="I66" s="399">
        <v>165.67718227386311</v>
      </c>
      <c r="J66" s="399">
        <v>783.41900605759974</v>
      </c>
      <c r="K66" s="399">
        <v>-97.388733868154873</v>
      </c>
      <c r="L66" s="447">
        <v>686.03027218944487</v>
      </c>
      <c r="M66" s="399">
        <v>6.3809729508196735</v>
      </c>
      <c r="N66" s="399">
        <v>692.41124514026455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3">
        <v>107.95813540371849</v>
      </c>
      <c r="V66" s="433">
        <v>394.55254201046102</v>
      </c>
      <c r="W66" s="433">
        <v>502.5106774141795</v>
      </c>
      <c r="X66" s="433">
        <v>232.97188598805602</v>
      </c>
      <c r="Y66" s="433">
        <v>735.48256340223554</v>
      </c>
      <c r="Z66" s="433">
        <v>-37.352227422430232</v>
      </c>
      <c r="AA66" s="446">
        <v>698.13033597980541</v>
      </c>
      <c r="AB66" s="433">
        <v>3.1773950251343415</v>
      </c>
      <c r="AC66" s="433">
        <v>624.27713887501397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399">
        <v>-22.596054158099058</v>
      </c>
      <c r="E67" s="399">
        <v>182.99999468911199</v>
      </c>
      <c r="F67" s="399">
        <v>160.40394053101295</v>
      </c>
      <c r="G67" s="399">
        <v>239.50148722729293</v>
      </c>
      <c r="H67" s="399">
        <v>399.9054277583059</v>
      </c>
      <c r="I67" s="399">
        <v>88.703410972711126</v>
      </c>
      <c r="J67" s="399">
        <v>488.60883873101704</v>
      </c>
      <c r="K67" s="399">
        <v>-158.57230652606501</v>
      </c>
      <c r="L67" s="447">
        <v>330.03653220495204</v>
      </c>
      <c r="M67" s="399">
        <v>-80.214480213741794</v>
      </c>
      <c r="N67" s="399">
        <v>249.82205199121029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3">
        <v>-27.322472641810919</v>
      </c>
      <c r="V67" s="433">
        <v>245.66426489826333</v>
      </c>
      <c r="W67" s="433">
        <v>218.34179225645241</v>
      </c>
      <c r="X67" s="433">
        <v>145.46525104591129</v>
      </c>
      <c r="Y67" s="433">
        <v>363.8070433023637</v>
      </c>
      <c r="Z67" s="433">
        <v>-158.42467800420874</v>
      </c>
      <c r="AA67" s="446">
        <v>205.38236529815498</v>
      </c>
      <c r="AB67" s="433">
        <v>-78.033781759238309</v>
      </c>
      <c r="AC67" s="433">
        <v>625.27713887501397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399">
        <v>558.14462188877178</v>
      </c>
      <c r="E68" s="399">
        <v>107.8729400905568</v>
      </c>
      <c r="F68" s="399">
        <v>666.01756197932855</v>
      </c>
      <c r="G68" s="399">
        <v>566.57290378654614</v>
      </c>
      <c r="H68" s="399">
        <v>1232.5904657658748</v>
      </c>
      <c r="I68" s="399">
        <v>170.1527741639072</v>
      </c>
      <c r="J68" s="399">
        <v>1402.743239929782</v>
      </c>
      <c r="K68" s="399">
        <v>-230.19024970273483</v>
      </c>
      <c r="L68" s="447">
        <v>1172.5529902270471</v>
      </c>
      <c r="M68" s="399">
        <v>-39.165259833531515</v>
      </c>
      <c r="N68" s="399">
        <v>1133.3877303935155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3">
        <v>508.35889052167533</v>
      </c>
      <c r="V68" s="433">
        <v>549.78441330815599</v>
      </c>
      <c r="W68" s="433">
        <v>1058.1433038298312</v>
      </c>
      <c r="X68" s="433">
        <v>253.33410907991532</v>
      </c>
      <c r="Y68" s="433">
        <v>1311.4774129097466</v>
      </c>
      <c r="Z68" s="433">
        <v>-236.72311348781938</v>
      </c>
      <c r="AA68" s="446">
        <v>1074.7542994219273</v>
      </c>
      <c r="AB68" s="433">
        <v>41.206013071895427</v>
      </c>
      <c r="AC68" s="433">
        <v>626.27713887501397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399">
        <v>-153.89904309243053</v>
      </c>
      <c r="E69" s="399">
        <v>179.26773501457143</v>
      </c>
      <c r="F69" s="399">
        <v>25.368691922140886</v>
      </c>
      <c r="G69" s="399">
        <v>160.51774864640134</v>
      </c>
      <c r="H69" s="399">
        <v>185.88644056854224</v>
      </c>
      <c r="I69" s="399">
        <v>94.641207498418041</v>
      </c>
      <c r="J69" s="399">
        <v>280.52764806696024</v>
      </c>
      <c r="K69" s="399">
        <v>-71.218173287456992</v>
      </c>
      <c r="L69" s="447">
        <v>209.30947477950326</v>
      </c>
      <c r="M69" s="399">
        <v>-4.7803294244604269</v>
      </c>
      <c r="N69" s="399">
        <v>204.52914535504286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3">
        <v>-137.37210667063229</v>
      </c>
      <c r="V69" s="433">
        <v>130.88420451188551</v>
      </c>
      <c r="W69" s="433">
        <v>-6.4879021587467607</v>
      </c>
      <c r="X69" s="433">
        <v>169.29702733414609</v>
      </c>
      <c r="Y69" s="433">
        <v>162.80912517539934</v>
      </c>
      <c r="Z69" s="433">
        <v>-61.934149997415616</v>
      </c>
      <c r="AA69" s="446">
        <v>100.87497517798371</v>
      </c>
      <c r="AB69" s="433">
        <v>-13.643988856153408</v>
      </c>
      <c r="AC69" s="433">
        <v>627.27713887501397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399">
        <v>172.71208802559423</v>
      </c>
      <c r="E70" s="399">
        <v>124.92115662262069</v>
      </c>
      <c r="F70" s="399">
        <v>297.63324464821494</v>
      </c>
      <c r="G70" s="399">
        <v>3.2195436989259396</v>
      </c>
      <c r="H70" s="399">
        <v>300.85278834714086</v>
      </c>
      <c r="I70" s="399">
        <v>55.575313846962636</v>
      </c>
      <c r="J70" s="399">
        <v>356.42810219410347</v>
      </c>
      <c r="K70" s="399">
        <v>49.279178317917832</v>
      </c>
      <c r="L70" s="447">
        <v>405.70728051202133</v>
      </c>
      <c r="M70" s="399">
        <v>-67.419328618702934</v>
      </c>
      <c r="N70" s="399">
        <v>338.28795189331839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3">
        <v>124.55359257884163</v>
      </c>
      <c r="V70" s="433">
        <v>22.276531523256178</v>
      </c>
      <c r="W70" s="433">
        <v>146.83012410209778</v>
      </c>
      <c r="X70" s="433">
        <v>118.31831705426232</v>
      </c>
      <c r="Y70" s="433">
        <v>265.14844115636009</v>
      </c>
      <c r="Z70" s="433">
        <v>-1.9236905544597853</v>
      </c>
      <c r="AA70" s="446">
        <v>263.22475060190033</v>
      </c>
      <c r="AB70" s="433">
        <v>-59.38939358010083</v>
      </c>
      <c r="AC70" s="433">
        <v>628.27713887501397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399">
        <v>691.59212571069804</v>
      </c>
      <c r="E71" s="399">
        <v>114.32243793096924</v>
      </c>
      <c r="F71" s="399">
        <v>805.9145636416672</v>
      </c>
      <c r="G71" s="399">
        <v>0.31851865287019393</v>
      </c>
      <c r="H71" s="399">
        <v>806.23308229453744</v>
      </c>
      <c r="I71" s="399">
        <v>35.88738476273879</v>
      </c>
      <c r="J71" s="399">
        <v>842.1204670572763</v>
      </c>
      <c r="K71" s="399">
        <v>-106.19246539530532</v>
      </c>
      <c r="L71" s="447">
        <v>735.92800166197094</v>
      </c>
      <c r="M71" s="399">
        <v>-87.738670466647349</v>
      </c>
      <c r="N71" s="399">
        <v>648.18933119532369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3">
        <v>686.99209665506601</v>
      </c>
      <c r="V71" s="433">
        <v>18.364776892149084</v>
      </c>
      <c r="W71" s="433">
        <v>705.35687354721506</v>
      </c>
      <c r="X71" s="433">
        <v>104.29909364819304</v>
      </c>
      <c r="Y71" s="433">
        <v>809.65596719540815</v>
      </c>
      <c r="Z71" s="433">
        <v>-109.4062988172283</v>
      </c>
      <c r="AA71" s="446">
        <v>700.24966837817988</v>
      </c>
      <c r="AB71" s="433">
        <v>-70.533048576768564</v>
      </c>
      <c r="AC71" s="433">
        <v>629.27713887501397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399">
        <v>-649.95108401677157</v>
      </c>
      <c r="E72" s="399">
        <v>116.53326299530215</v>
      </c>
      <c r="F72" s="399">
        <v>-533.41782102146942</v>
      </c>
      <c r="G72" s="399">
        <v>445.03046323164642</v>
      </c>
      <c r="H72" s="399">
        <v>-88.387357789823042</v>
      </c>
      <c r="I72" s="399">
        <v>154.11134210736847</v>
      </c>
      <c r="J72" s="399">
        <v>65.723984317545444</v>
      </c>
      <c r="K72" s="399">
        <v>-244.66362252663623</v>
      </c>
      <c r="L72" s="447">
        <v>-178.93963820909079</v>
      </c>
      <c r="M72" s="399">
        <v>-336.01268436073065</v>
      </c>
      <c r="N72" s="399">
        <v>-514.95232256982138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3">
        <v>-624.55340804976697</v>
      </c>
      <c r="V72" s="433">
        <v>420.22723134042042</v>
      </c>
      <c r="W72" s="433">
        <v>-204.32617670934656</v>
      </c>
      <c r="X72" s="433">
        <v>229.93619131969342</v>
      </c>
      <c r="Y72" s="433">
        <v>25.610014610346859</v>
      </c>
      <c r="Z72" s="433">
        <v>-225.17962067683155</v>
      </c>
      <c r="AA72" s="446">
        <v>-199.56960606648468</v>
      </c>
      <c r="AB72" s="433">
        <v>-326.45468070286358</v>
      </c>
      <c r="AC72" s="433">
        <v>630.27713887501397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399">
        <v>13.129193794206317</v>
      </c>
      <c r="E73" s="399">
        <v>178.98789416190661</v>
      </c>
      <c r="F73" s="399">
        <v>192.11708795611295</v>
      </c>
      <c r="G73" s="399">
        <v>343.29493965210645</v>
      </c>
      <c r="H73" s="399">
        <v>535.41202760821932</v>
      </c>
      <c r="I73" s="399">
        <v>85.889783537711409</v>
      </c>
      <c r="J73" s="399">
        <v>621.30181114593074</v>
      </c>
      <c r="K73" s="399">
        <v>845.48232136499325</v>
      </c>
      <c r="L73" s="447">
        <v>1466.7841325109241</v>
      </c>
      <c r="M73" s="399">
        <v>-6.6629514666009397</v>
      </c>
      <c r="N73" s="399">
        <v>1460.1211810443231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3">
        <v>-30.67663390931142</v>
      </c>
      <c r="V73" s="433">
        <v>350.14481888685071</v>
      </c>
      <c r="W73" s="433">
        <v>319.46818497753929</v>
      </c>
      <c r="X73" s="433">
        <v>157.53701140444483</v>
      </c>
      <c r="Y73" s="433">
        <v>477.00519638198409</v>
      </c>
      <c r="Z73" s="433">
        <v>906.07325674298147</v>
      </c>
      <c r="AA73" s="446">
        <v>1383.0784531249658</v>
      </c>
      <c r="AB73" s="433">
        <v>-8.3281255393007676</v>
      </c>
      <c r="AC73" s="433">
        <v>631.27713887501397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399">
        <v>536.4047193985781</v>
      </c>
      <c r="E74" s="399">
        <v>106.26301033611314</v>
      </c>
      <c r="F74" s="399">
        <v>642.66772973469131</v>
      </c>
      <c r="G74" s="399">
        <v>415.83051963525719</v>
      </c>
      <c r="H74" s="399">
        <v>1058.4982493699486</v>
      </c>
      <c r="I74" s="399">
        <v>133.20147913019312</v>
      </c>
      <c r="J74" s="399">
        <v>1191.6997285001416</v>
      </c>
      <c r="K74" s="399">
        <v>-17.168606530876172</v>
      </c>
      <c r="L74" s="447">
        <v>1174.5311219692655</v>
      </c>
      <c r="M74" s="399">
        <v>3.4127568428709987</v>
      </c>
      <c r="N74" s="399">
        <v>1177.9438788121365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3">
        <v>578.8597909456588</v>
      </c>
      <c r="V74" s="433">
        <v>468.32622033643992</v>
      </c>
      <c r="W74" s="433">
        <v>1047.1860112820989</v>
      </c>
      <c r="X74" s="433">
        <v>196.44450088324766</v>
      </c>
      <c r="Y74" s="433">
        <v>1243.6305121653465</v>
      </c>
      <c r="Z74" s="433">
        <v>-14.108147547628699</v>
      </c>
      <c r="AA74" s="446">
        <v>1229.5223646177178</v>
      </c>
      <c r="AB74" s="433">
        <v>-1.7684344710174305</v>
      </c>
      <c r="AC74" s="433">
        <v>632.27713887501397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399">
        <v>414.63317985111956</v>
      </c>
      <c r="E75" s="399">
        <v>99.996184478242753</v>
      </c>
      <c r="F75" s="399">
        <v>514.62936432936237</v>
      </c>
      <c r="G75" s="399">
        <v>157.92655218436627</v>
      </c>
      <c r="H75" s="399">
        <v>672.55591651372856</v>
      </c>
      <c r="I75" s="399">
        <v>41.687748696546109</v>
      </c>
      <c r="J75" s="399">
        <v>714.24366521027468</v>
      </c>
      <c r="K75" s="399">
        <v>-122.10393451438473</v>
      </c>
      <c r="L75" s="447">
        <v>592.13973069588997</v>
      </c>
      <c r="M75" s="399">
        <v>-35.251780242419258</v>
      </c>
      <c r="N75" s="399">
        <v>556.88795045347069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3">
        <v>443.41086938357762</v>
      </c>
      <c r="V75" s="433">
        <v>161.32514500254379</v>
      </c>
      <c r="W75" s="433">
        <v>604.73601438612138</v>
      </c>
      <c r="X75" s="433">
        <v>128.10250554082526</v>
      </c>
      <c r="Y75" s="433">
        <v>732.83851992694667</v>
      </c>
      <c r="Z75" s="433">
        <v>-130.87032373555022</v>
      </c>
      <c r="AA75" s="446">
        <v>601.96819619139637</v>
      </c>
      <c r="AB75" s="433">
        <v>-36.939515736217743</v>
      </c>
      <c r="AC75" s="433">
        <v>633.27713887501397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399">
        <v>-101.96662715156789</v>
      </c>
      <c r="E76" s="399">
        <v>164.9173383134351</v>
      </c>
      <c r="F76" s="399">
        <v>62.950711161867204</v>
      </c>
      <c r="G76" s="399">
        <v>299.3435284377332</v>
      </c>
      <c r="H76" s="399">
        <v>362.29423959960042</v>
      </c>
      <c r="I76" s="399">
        <v>151.05262768029675</v>
      </c>
      <c r="J76" s="399">
        <v>513.3468672798972</v>
      </c>
      <c r="K76" s="399">
        <v>-53.448181462651547</v>
      </c>
      <c r="L76" s="447">
        <v>459.89868581724562</v>
      </c>
      <c r="M76" s="399">
        <v>-17.446407811888939</v>
      </c>
      <c r="N76" s="399">
        <v>442.45227800535667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3">
        <v>-85.317438457297143</v>
      </c>
      <c r="V76" s="433">
        <v>233.56840281731309</v>
      </c>
      <c r="W76" s="433">
        <v>148.25096436001593</v>
      </c>
      <c r="X76" s="433">
        <v>215.42408557202663</v>
      </c>
      <c r="Y76" s="433">
        <v>363.67504993204255</v>
      </c>
      <c r="Z76" s="433">
        <v>-42.823438106325185</v>
      </c>
      <c r="AA76" s="446">
        <v>320.85161182571738</v>
      </c>
      <c r="AB76" s="433">
        <v>-23.553265929375243</v>
      </c>
      <c r="AC76" s="433">
        <v>634.27713887501397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399">
        <v>112.1105783048405</v>
      </c>
      <c r="E77" s="399">
        <v>180.26426221372623</v>
      </c>
      <c r="F77" s="399">
        <v>292.37484051856671</v>
      </c>
      <c r="G77" s="399">
        <v>411.79899164805181</v>
      </c>
      <c r="H77" s="399">
        <v>704.17383216661847</v>
      </c>
      <c r="I77" s="399">
        <v>143.514561439781</v>
      </c>
      <c r="J77" s="399">
        <v>847.68839360639959</v>
      </c>
      <c r="K77" s="399">
        <v>75.584476359528807</v>
      </c>
      <c r="L77" s="447">
        <v>923.27286996592841</v>
      </c>
      <c r="M77" s="399">
        <v>27.752559924156863</v>
      </c>
      <c r="N77" s="399">
        <v>951.02542989008532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3">
        <v>130.28269017537846</v>
      </c>
      <c r="V77" s="433">
        <v>414.3390325536252</v>
      </c>
      <c r="W77" s="433">
        <v>544.62172272900364</v>
      </c>
      <c r="X77" s="433">
        <v>211.28210357775887</v>
      </c>
      <c r="Y77" s="433">
        <v>755.90382630676254</v>
      </c>
      <c r="Z77" s="433">
        <v>-13.939814814814815</v>
      </c>
      <c r="AA77" s="446">
        <v>741.96401149194776</v>
      </c>
      <c r="AB77" s="433">
        <v>16.487215557151973</v>
      </c>
      <c r="AC77" s="433">
        <v>635.27713887501397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399">
        <v>493.84966930783247</v>
      </c>
      <c r="E78" s="399">
        <v>164.27301755210087</v>
      </c>
      <c r="F78" s="399">
        <v>658.12268685993331</v>
      </c>
      <c r="G78" s="399">
        <v>444.89204556312973</v>
      </c>
      <c r="H78" s="399">
        <v>1103.0147324230629</v>
      </c>
      <c r="I78" s="399">
        <v>186.78183432861431</v>
      </c>
      <c r="J78" s="399">
        <v>1289.7965667516773</v>
      </c>
      <c r="K78" s="399">
        <v>-199.62448644207066</v>
      </c>
      <c r="L78" s="447">
        <v>1090.1720803096066</v>
      </c>
      <c r="M78" s="399">
        <v>31.502667214461791</v>
      </c>
      <c r="N78" s="399">
        <v>1121.6747475240684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3">
        <v>444.20570422250989</v>
      </c>
      <c r="V78" s="433">
        <v>400.44033258252955</v>
      </c>
      <c r="W78" s="433">
        <v>844.64603680503933</v>
      </c>
      <c r="X78" s="433">
        <v>237.03049313947119</v>
      </c>
      <c r="Y78" s="433">
        <v>1081.6765299445105</v>
      </c>
      <c r="Z78" s="433">
        <v>-208.32308904649329</v>
      </c>
      <c r="AA78" s="446">
        <v>873.3534408980172</v>
      </c>
      <c r="AB78" s="433">
        <v>54.649109535066984</v>
      </c>
      <c r="AC78" s="433">
        <v>636.27713887501397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399">
        <v>172.04460767776513</v>
      </c>
      <c r="E79" s="399">
        <v>113.02072638490912</v>
      </c>
      <c r="F79" s="399">
        <v>285.06533406267425</v>
      </c>
      <c r="G79" s="399">
        <v>526.31272866630161</v>
      </c>
      <c r="H79" s="399">
        <v>811.37806272897581</v>
      </c>
      <c r="I79" s="399">
        <v>113.20230663980162</v>
      </c>
      <c r="J79" s="399">
        <v>924.5803693687775</v>
      </c>
      <c r="K79" s="399">
        <v>37.2251239039268</v>
      </c>
      <c r="L79" s="447">
        <v>961.80549327270433</v>
      </c>
      <c r="M79" s="399">
        <v>-5.7035628860083873</v>
      </c>
      <c r="N79" s="399">
        <v>956.10193038669593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3">
        <v>130.48232244642759</v>
      </c>
      <c r="V79" s="433">
        <v>508.79241155449506</v>
      </c>
      <c r="W79" s="433">
        <v>639.27473400092265</v>
      </c>
      <c r="X79" s="433">
        <v>196.46937077256374</v>
      </c>
      <c r="Y79" s="433">
        <v>835.74410477348636</v>
      </c>
      <c r="Z79" s="433">
        <v>4.2025411061285505</v>
      </c>
      <c r="AA79" s="446">
        <v>839.94664587961495</v>
      </c>
      <c r="AB79" s="433">
        <v>-4.1376357436472357</v>
      </c>
      <c r="AC79" s="433">
        <v>637.27713887501397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399">
        <v>293.34777078907541</v>
      </c>
      <c r="E80" s="399">
        <v>102.12704680272815</v>
      </c>
      <c r="F80" s="399">
        <v>395.47481759180363</v>
      </c>
      <c r="G80" s="399">
        <v>593.73374032647678</v>
      </c>
      <c r="H80" s="399">
        <v>989.20855791828058</v>
      </c>
      <c r="I80" s="399">
        <v>209.927477845867</v>
      </c>
      <c r="J80" s="399">
        <v>1199.1360357641477</v>
      </c>
      <c r="K80" s="399">
        <v>-214.35858585858585</v>
      </c>
      <c r="L80" s="447">
        <v>984.77744990556175</v>
      </c>
      <c r="M80" s="399">
        <v>-273.53749570707072</v>
      </c>
      <c r="N80" s="399">
        <v>711.23995419849098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3">
        <v>245.14761240598372</v>
      </c>
      <c r="V80" s="433">
        <v>521.50541273322085</v>
      </c>
      <c r="W80" s="433">
        <v>766.65302513920449</v>
      </c>
      <c r="X80" s="433">
        <v>280.64284538311233</v>
      </c>
      <c r="Y80" s="433">
        <v>1047.295870522317</v>
      </c>
      <c r="Z80" s="433">
        <v>-231.93666666666667</v>
      </c>
      <c r="AA80" s="446">
        <v>815.35920385565032</v>
      </c>
      <c r="AB80" s="433">
        <v>-286.26461125000009</v>
      </c>
      <c r="AC80" s="433">
        <v>638.27713887501397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399">
        <v>160.46960660059122</v>
      </c>
      <c r="E81" s="399">
        <v>181.80567817528063</v>
      </c>
      <c r="F81" s="399">
        <v>342.27528477587185</v>
      </c>
      <c r="G81" s="399">
        <v>433.24550697852084</v>
      </c>
      <c r="H81" s="399">
        <v>775.52079175439269</v>
      </c>
      <c r="I81" s="399">
        <v>93.538497601494285</v>
      </c>
      <c r="J81" s="399">
        <v>869.05928935588702</v>
      </c>
      <c r="K81" s="399">
        <v>-49.770772637221768</v>
      </c>
      <c r="L81" s="447">
        <v>819.28851671866528</v>
      </c>
      <c r="M81" s="399">
        <v>44.408631420580349</v>
      </c>
      <c r="N81" s="399">
        <v>863.69714813924554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3">
        <v>154.18241187873264</v>
      </c>
      <c r="V81" s="433">
        <v>434.44997246723375</v>
      </c>
      <c r="W81" s="433">
        <v>588.63238434596644</v>
      </c>
      <c r="X81" s="433">
        <v>166.76469993582913</v>
      </c>
      <c r="Y81" s="433">
        <v>755.39708428179551</v>
      </c>
      <c r="Z81" s="433">
        <v>-33.006393118679533</v>
      </c>
      <c r="AA81" s="446">
        <v>722.390691163116</v>
      </c>
      <c r="AB81" s="433">
        <v>39.497601615715446</v>
      </c>
      <c r="AC81" s="433">
        <v>639.27713887501397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399">
        <v>252.92916111053816</v>
      </c>
      <c r="E82" s="399">
        <v>159.57217181244582</v>
      </c>
      <c r="F82" s="399">
        <v>412.50133292298398</v>
      </c>
      <c r="G82" s="399">
        <v>471.57381142978198</v>
      </c>
      <c r="H82" s="399">
        <v>884.07514435276596</v>
      </c>
      <c r="I82" s="399">
        <v>154.90060120565298</v>
      </c>
      <c r="J82" s="399">
        <v>1038.9757455584188</v>
      </c>
      <c r="K82" s="399">
        <v>-8.1994482758620695</v>
      </c>
      <c r="L82" s="447">
        <v>1030.7762972825567</v>
      </c>
      <c r="M82" s="399">
        <v>14.714721103448277</v>
      </c>
      <c r="N82" s="399">
        <v>1045.4910183860052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3">
        <v>332.68276131065949</v>
      </c>
      <c r="V82" s="433">
        <v>448.53222815637218</v>
      </c>
      <c r="W82" s="433">
        <v>781.21498946703161</v>
      </c>
      <c r="X82" s="433">
        <v>219.18366534459051</v>
      </c>
      <c r="Y82" s="433">
        <v>1000.3986548116222</v>
      </c>
      <c r="Z82" s="433">
        <v>0.99918144611186899</v>
      </c>
      <c r="AA82" s="446">
        <v>1001.3978362577341</v>
      </c>
      <c r="AB82" s="433">
        <v>9.0310313778990441</v>
      </c>
      <c r="AC82" s="433">
        <v>640.27713887501397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399">
        <v>216.29901522219035</v>
      </c>
      <c r="E83" s="399">
        <v>166.61377217270476</v>
      </c>
      <c r="F83" s="399">
        <v>382.91278739489508</v>
      </c>
      <c r="G83" s="399">
        <v>594.25801435659321</v>
      </c>
      <c r="H83" s="399">
        <v>977.17080175148828</v>
      </c>
      <c r="I83" s="399">
        <v>212.48128749270117</v>
      </c>
      <c r="J83" s="399">
        <v>1189.6520892441895</v>
      </c>
      <c r="K83" s="399">
        <v>-180.13898916967509</v>
      </c>
      <c r="L83" s="447">
        <v>1009.5131000745145</v>
      </c>
      <c r="M83" s="399">
        <v>50.492236800541505</v>
      </c>
      <c r="N83" s="399">
        <v>1060.0053368750559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3">
        <v>216.06240639725277</v>
      </c>
      <c r="V83" s="433">
        <v>594.55275744087214</v>
      </c>
      <c r="W83" s="433">
        <v>810.615163838125</v>
      </c>
      <c r="X83" s="433">
        <v>265.41306112301083</v>
      </c>
      <c r="Y83" s="433">
        <v>1076.0282249611357</v>
      </c>
      <c r="Z83" s="433">
        <v>-152.64598214285715</v>
      </c>
      <c r="AA83" s="446">
        <v>923.38224281827866</v>
      </c>
      <c r="AB83" s="433">
        <v>36.799820982142855</v>
      </c>
      <c r="AC83" s="433">
        <v>641.27713887501397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399">
        <v>-913.39031620400829</v>
      </c>
      <c r="E84" s="399">
        <v>130.95758350489734</v>
      </c>
      <c r="F84" s="399">
        <v>-782.43273269911106</v>
      </c>
      <c r="G84" s="399">
        <v>-34.796408529365493</v>
      </c>
      <c r="H84" s="399">
        <v>-817.22914122847658</v>
      </c>
      <c r="I84" s="399">
        <v>115.21490835360341</v>
      </c>
      <c r="J84" s="399">
        <v>-702.01423287487319</v>
      </c>
      <c r="K84" s="399">
        <v>-11.852649006622517</v>
      </c>
      <c r="L84" s="447">
        <v>-713.86688188149571</v>
      </c>
      <c r="M84" s="399">
        <v>-143.37013062913908</v>
      </c>
      <c r="N84" s="399">
        <v>-857.23701251063483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3">
        <v>-892.34395173378368</v>
      </c>
      <c r="V84" s="433">
        <v>-12.218179968569894</v>
      </c>
      <c r="W84" s="433">
        <v>-904.56213170235344</v>
      </c>
      <c r="X84" s="433">
        <v>177.56738194615812</v>
      </c>
      <c r="Y84" s="433">
        <v>-726.99474975619535</v>
      </c>
      <c r="Z84" s="433">
        <v>-7.9562101910828025</v>
      </c>
      <c r="AA84" s="446">
        <v>-734.95095994727808</v>
      </c>
      <c r="AB84" s="433">
        <v>-168.09125278662424</v>
      </c>
      <c r="AC84" s="433">
        <v>642.27713887501397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399">
        <v>183.2521230949645</v>
      </c>
      <c r="E85" s="399">
        <v>143.78333250391029</v>
      </c>
      <c r="F85" s="399">
        <v>327.03545559887482</v>
      </c>
      <c r="G85" s="399">
        <v>419.41040900199516</v>
      </c>
      <c r="H85" s="399">
        <v>746.44586460086998</v>
      </c>
      <c r="I85" s="399">
        <v>144.8217080577206</v>
      </c>
      <c r="J85" s="399">
        <v>891.26757265859055</v>
      </c>
      <c r="K85" s="399">
        <v>-22.684894595022982</v>
      </c>
      <c r="L85" s="447">
        <v>868.58267806356753</v>
      </c>
      <c r="M85" s="399">
        <v>5.5352031859248703</v>
      </c>
      <c r="N85" s="399">
        <v>874.11788124949248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3">
        <v>171.69785054646186</v>
      </c>
      <c r="V85" s="433">
        <v>418.12428030920751</v>
      </c>
      <c r="W85" s="433">
        <v>589.82213085566946</v>
      </c>
      <c r="X85" s="433">
        <v>222.26231722750967</v>
      </c>
      <c r="Y85" s="433">
        <v>812.08444808317915</v>
      </c>
      <c r="Z85" s="433">
        <v>-36.776000000000003</v>
      </c>
      <c r="AA85" s="446">
        <v>775.30844808317909</v>
      </c>
      <c r="AB85" s="433">
        <v>-4.7098472941176457</v>
      </c>
      <c r="AC85" s="433">
        <v>643.27713887501397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399">
        <v>323.63196472899688</v>
      </c>
      <c r="E86" s="399">
        <v>106.57283470969271</v>
      </c>
      <c r="F86" s="399">
        <v>430.20479943868963</v>
      </c>
      <c r="G86" s="399">
        <v>455.2622556062467</v>
      </c>
      <c r="H86" s="399">
        <v>885.46705504493639</v>
      </c>
      <c r="I86" s="399">
        <v>151.70808912704246</v>
      </c>
      <c r="J86" s="399">
        <v>1037.1751441719789</v>
      </c>
      <c r="K86" s="399">
        <v>12.921332014507088</v>
      </c>
      <c r="L86" s="447">
        <v>1050.0964761864859</v>
      </c>
      <c r="M86" s="399">
        <v>3.4596597725024756</v>
      </c>
      <c r="N86" s="399">
        <v>1053.5561359589885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3">
        <v>315.13820180781761</v>
      </c>
      <c r="V86" s="433">
        <v>462.48067334448507</v>
      </c>
      <c r="W86" s="433">
        <v>777.61887515230273</v>
      </c>
      <c r="X86" s="433">
        <v>224.39844213184637</v>
      </c>
      <c r="Y86" s="433">
        <v>1002.0173172841492</v>
      </c>
      <c r="Z86" s="433">
        <v>-1.710042339243186</v>
      </c>
      <c r="AA86" s="446">
        <v>1000.3072749449059</v>
      </c>
      <c r="AB86" s="433">
        <v>-4.7285985379729985</v>
      </c>
      <c r="AC86" s="433">
        <v>644.27713887501397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399">
        <v>1860.7021415847705</v>
      </c>
      <c r="E87" s="399">
        <v>85.224927609459868</v>
      </c>
      <c r="F87" s="399">
        <v>1945.9270691942304</v>
      </c>
      <c r="G87" s="399">
        <v>-147.15308524981876</v>
      </c>
      <c r="H87" s="399">
        <v>1798.7739839444116</v>
      </c>
      <c r="I87" s="399">
        <v>45.500464749205932</v>
      </c>
      <c r="J87" s="399">
        <v>1844.2744486936176</v>
      </c>
      <c r="K87" s="399">
        <v>333.98646543330085</v>
      </c>
      <c r="L87" s="447">
        <v>2178.2609141269186</v>
      </c>
      <c r="M87" s="399">
        <v>258.3773978937196</v>
      </c>
      <c r="N87" s="399">
        <v>2436.6383120206383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3">
        <v>1907.3973373800216</v>
      </c>
      <c r="V87" s="433">
        <v>-162.88735143351096</v>
      </c>
      <c r="W87" s="433">
        <v>1744.5099859465104</v>
      </c>
      <c r="X87" s="433">
        <v>63.737457094704425</v>
      </c>
      <c r="Y87" s="433">
        <v>1808.2474430412146</v>
      </c>
      <c r="Z87" s="433">
        <v>286.37417347335668</v>
      </c>
      <c r="AA87" s="446">
        <v>2094.6216165145715</v>
      </c>
      <c r="AB87" s="433">
        <v>232.87397380202259</v>
      </c>
      <c r="AC87" s="433">
        <v>645.27713887501397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399">
        <v>388.07772591230076</v>
      </c>
      <c r="E88" s="399">
        <v>113.25635003742836</v>
      </c>
      <c r="F88" s="399">
        <v>501.33407594972914</v>
      </c>
      <c r="G88" s="399">
        <v>537.08016561839611</v>
      </c>
      <c r="H88" s="399">
        <v>1038.4142415681254</v>
      </c>
      <c r="I88" s="399">
        <v>124.12341260378271</v>
      </c>
      <c r="J88" s="399">
        <v>1162.5376541719081</v>
      </c>
      <c r="K88" s="399">
        <v>261.69132221416487</v>
      </c>
      <c r="L88" s="447">
        <v>1424.2289763860729</v>
      </c>
      <c r="M88" s="399">
        <v>95.191104060913702</v>
      </c>
      <c r="N88" s="399">
        <v>1519.4200804469867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3">
        <v>386.15242994095667</v>
      </c>
      <c r="V88" s="433">
        <v>537.63088334912391</v>
      </c>
      <c r="W88" s="433">
        <v>923.78331329008063</v>
      </c>
      <c r="X88" s="433">
        <v>211.49427310850086</v>
      </c>
      <c r="Y88" s="433">
        <v>1135.2775863985814</v>
      </c>
      <c r="Z88" s="433">
        <v>223.17722725107194</v>
      </c>
      <c r="AA88" s="446">
        <v>1358.4548136496535</v>
      </c>
      <c r="AB88" s="433">
        <v>75.701546426869939</v>
      </c>
      <c r="AC88" s="433">
        <v>646.27713887501397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399">
        <v>290.47814288161436</v>
      </c>
      <c r="E89" s="399">
        <v>93.70392843955868</v>
      </c>
      <c r="F89" s="399">
        <v>384.182071321173</v>
      </c>
      <c r="G89" s="399">
        <v>72.637964144820501</v>
      </c>
      <c r="H89" s="399">
        <v>456.8200354659935</v>
      </c>
      <c r="I89" s="399">
        <v>152.30513251725174</v>
      </c>
      <c r="J89" s="399">
        <v>609.12516798324521</v>
      </c>
      <c r="K89" s="399">
        <v>-233.57493857493859</v>
      </c>
      <c r="L89" s="447">
        <v>375.55022940830662</v>
      </c>
      <c r="M89" s="399">
        <v>37.679357248157245</v>
      </c>
      <c r="N89" s="399">
        <v>413.22958665646388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3">
        <v>205.92591854636248</v>
      </c>
      <c r="V89" s="433">
        <v>389.76997537347285</v>
      </c>
      <c r="W89" s="433">
        <v>595.69589391983527</v>
      </c>
      <c r="X89" s="433">
        <v>227.84629986727481</v>
      </c>
      <c r="Y89" s="433">
        <v>823.54219378711014</v>
      </c>
      <c r="Z89" s="433">
        <v>-198</v>
      </c>
      <c r="AA89" s="446">
        <v>625.54219378711014</v>
      </c>
      <c r="AB89" s="433">
        <v>1.9264674223755511</v>
      </c>
      <c r="AC89" s="433">
        <v>647.27713887501397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399">
        <v>-557.87592073369672</v>
      </c>
      <c r="E90" s="399">
        <v>195.68992930096056</v>
      </c>
      <c r="F90" s="399">
        <v>-362.18599143273605</v>
      </c>
      <c r="G90" s="399">
        <v>201.9479022484006</v>
      </c>
      <c r="H90" s="399">
        <v>-160.23808918433545</v>
      </c>
      <c r="I90" s="399">
        <v>93.246767992394638</v>
      </c>
      <c r="J90" s="399">
        <v>-66.991321191940798</v>
      </c>
      <c r="K90" s="399">
        <v>84.457900986010017</v>
      </c>
      <c r="L90" s="447">
        <v>17.466579794069212</v>
      </c>
      <c r="M90" s="399">
        <v>-6.7795608936038354</v>
      </c>
      <c r="N90" s="399">
        <v>10.687018900465375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3">
        <v>-579.29379103515271</v>
      </c>
      <c r="V90" s="433">
        <v>282.77868564307499</v>
      </c>
      <c r="W90" s="433">
        <v>-296.51510539207766</v>
      </c>
      <c r="X90" s="433">
        <v>164.87091258685052</v>
      </c>
      <c r="Y90" s="433">
        <v>-131.64419280522714</v>
      </c>
      <c r="Z90" s="433">
        <v>18.031950356428535</v>
      </c>
      <c r="AA90" s="446">
        <v>-113.61224244879861</v>
      </c>
      <c r="AB90" s="433">
        <v>-10.251028596338267</v>
      </c>
      <c r="AC90" s="433">
        <v>648.27713887501397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399">
        <v>-111.89395761488312</v>
      </c>
      <c r="E91" s="399">
        <v>125.87402409099739</v>
      </c>
      <c r="F91" s="399">
        <v>13.980066476114279</v>
      </c>
      <c r="G91" s="399">
        <v>205.27079060824613</v>
      </c>
      <c r="H91" s="399">
        <v>219.2508570843604</v>
      </c>
      <c r="I91" s="399">
        <v>66.237793198793057</v>
      </c>
      <c r="J91" s="399">
        <v>285.48865028315345</v>
      </c>
      <c r="K91" s="399">
        <v>-47.877389156156546</v>
      </c>
      <c r="L91" s="447">
        <v>237.61126112699691</v>
      </c>
      <c r="M91" s="399">
        <v>34.243988558054873</v>
      </c>
      <c r="N91" s="399">
        <v>271.85524968505177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3">
        <v>-69.129030411329239</v>
      </c>
      <c r="V91" s="433">
        <v>212.23188104555877</v>
      </c>
      <c r="W91" s="433">
        <v>143.10285063422953</v>
      </c>
      <c r="X91" s="433">
        <v>145.73961668862108</v>
      </c>
      <c r="Y91" s="433">
        <v>288.84246732285055</v>
      </c>
      <c r="Z91" s="433">
        <v>-70.543302020332007</v>
      </c>
      <c r="AA91" s="446">
        <v>218.29916530251856</v>
      </c>
      <c r="AB91" s="433">
        <v>23.567919958821257</v>
      </c>
      <c r="AC91" s="433">
        <v>649.27713887501397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399">
        <v>873.16177182915362</v>
      </c>
      <c r="E92" s="399">
        <v>107.81076651221689</v>
      </c>
      <c r="F92" s="399">
        <v>980.97253834137052</v>
      </c>
      <c r="G92" s="399">
        <v>173.79978328560111</v>
      </c>
      <c r="H92" s="399">
        <v>1154.7723216269717</v>
      </c>
      <c r="I92" s="399">
        <v>24.586971106927791</v>
      </c>
      <c r="J92" s="399">
        <v>1179.3592927338996</v>
      </c>
      <c r="K92" s="399">
        <v>17.271189914932869</v>
      </c>
      <c r="L92" s="447">
        <v>1196.6304826488324</v>
      </c>
      <c r="M92" s="399">
        <v>13.144001480834286</v>
      </c>
      <c r="N92" s="399">
        <v>1209.7744841296667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3">
        <v>854.82697711671085</v>
      </c>
      <c r="V92" s="433">
        <v>189.6867374440564</v>
      </c>
      <c r="W92" s="433">
        <v>1044.5137145607671</v>
      </c>
      <c r="X92" s="433">
        <v>107.53248548247026</v>
      </c>
      <c r="Y92" s="433">
        <v>1152.0462000432376</v>
      </c>
      <c r="Z92" s="433">
        <v>6.2844559585492226</v>
      </c>
      <c r="AA92" s="446">
        <v>1158.3306560017868</v>
      </c>
      <c r="AB92" s="433">
        <v>5.9797392222798038</v>
      </c>
      <c r="AC92" s="433">
        <v>650.27713887501397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399">
        <v>320.57426380226491</v>
      </c>
      <c r="E93" s="399">
        <v>164.04363626431447</v>
      </c>
      <c r="F93" s="399">
        <v>484.61790006657941</v>
      </c>
      <c r="G93" s="399">
        <v>26.030984185153038</v>
      </c>
      <c r="H93" s="399">
        <v>510.64888425173245</v>
      </c>
      <c r="I93" s="399">
        <v>69.520695925381872</v>
      </c>
      <c r="J93" s="399">
        <v>580.16958017711431</v>
      </c>
      <c r="K93" s="399">
        <v>-84.251236554918734</v>
      </c>
      <c r="L93" s="447">
        <v>495.91834362219561</v>
      </c>
      <c r="M93" s="399">
        <v>-32.197914977859789</v>
      </c>
      <c r="N93" s="399">
        <v>463.72042864433581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3">
        <v>309.57405062382156</v>
      </c>
      <c r="V93" s="433">
        <v>11.438123364455167</v>
      </c>
      <c r="W93" s="433">
        <v>321.01217398827669</v>
      </c>
      <c r="X93" s="433">
        <v>128.04687376504623</v>
      </c>
      <c r="Y93" s="433">
        <v>449.05904775332294</v>
      </c>
      <c r="Z93" s="433">
        <v>-107.20702834695828</v>
      </c>
      <c r="AA93" s="446">
        <v>341.85201940636466</v>
      </c>
      <c r="AB93" s="433">
        <v>-33.848726248009335</v>
      </c>
      <c r="AC93" s="433">
        <v>651.27713887501397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399">
        <v>179.07453291560338</v>
      </c>
      <c r="E94" s="399">
        <v>192.20624613613901</v>
      </c>
      <c r="F94" s="399">
        <v>371.2807790517424</v>
      </c>
      <c r="G94" s="399">
        <v>349.38954489293081</v>
      </c>
      <c r="H94" s="399">
        <v>720.67032394467321</v>
      </c>
      <c r="I94" s="399">
        <v>109.41486048021385</v>
      </c>
      <c r="J94" s="399">
        <v>830.08518442488696</v>
      </c>
      <c r="K94" s="399">
        <v>54.446319686411151</v>
      </c>
      <c r="L94" s="447">
        <v>884.5315041112982</v>
      </c>
      <c r="M94" s="399">
        <v>-3.3377970143728213</v>
      </c>
      <c r="N94" s="399">
        <v>881.19370709692532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3">
        <v>168.76125503540572</v>
      </c>
      <c r="V94" s="433">
        <v>364.88095904591017</v>
      </c>
      <c r="W94" s="433">
        <v>533.64221408131584</v>
      </c>
      <c r="X94" s="433">
        <v>180.04477912774965</v>
      </c>
      <c r="Y94" s="433">
        <v>713.68699320906546</v>
      </c>
      <c r="Z94" s="433">
        <v>31.49491891891892</v>
      </c>
      <c r="AA94" s="446">
        <v>745.18191212798445</v>
      </c>
      <c r="AB94" s="433">
        <v>-4.2666265081081072</v>
      </c>
      <c r="AC94" s="433">
        <v>652.27713887501397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399">
        <v>26.173009743879561</v>
      </c>
      <c r="E95" s="399">
        <v>135.82060232859138</v>
      </c>
      <c r="F95" s="399">
        <v>161.99361207247097</v>
      </c>
      <c r="G95" s="399">
        <v>477.62896507591012</v>
      </c>
      <c r="H95" s="399">
        <v>639.62257714838108</v>
      </c>
      <c r="I95" s="399">
        <v>188.64219565846028</v>
      </c>
      <c r="J95" s="399">
        <v>828.26477280684139</v>
      </c>
      <c r="K95" s="399">
        <v>-221.74614065180103</v>
      </c>
      <c r="L95" s="447">
        <v>606.51863215504034</v>
      </c>
      <c r="M95" s="399">
        <v>12.485086449399656</v>
      </c>
      <c r="N95" s="399">
        <v>619.00371860444011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3">
        <v>27.794060171495232</v>
      </c>
      <c r="V95" s="433">
        <v>451.95305934649497</v>
      </c>
      <c r="W95" s="433">
        <v>479.7471195179902</v>
      </c>
      <c r="X95" s="433">
        <v>249.17683155505947</v>
      </c>
      <c r="Y95" s="433">
        <v>728.92395107304969</v>
      </c>
      <c r="Z95" s="433">
        <v>-202.12309429700733</v>
      </c>
      <c r="AA95" s="446">
        <v>526.80085677604234</v>
      </c>
      <c r="AB95" s="433">
        <v>25.898014116318461</v>
      </c>
      <c r="AC95" s="433">
        <v>653.27713887501397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399">
        <v>418.81332839297772</v>
      </c>
      <c r="E96" s="399">
        <v>155.71809930739923</v>
      </c>
      <c r="F96" s="399">
        <v>574.53142770037698</v>
      </c>
      <c r="G96" s="399">
        <v>615.06589253744517</v>
      </c>
      <c r="H96" s="399">
        <v>1189.5973202378223</v>
      </c>
      <c r="I96" s="399">
        <v>165.55685851310645</v>
      </c>
      <c r="J96" s="399">
        <v>1355.1541787509286</v>
      </c>
      <c r="K96" s="399">
        <v>365.26986211424821</v>
      </c>
      <c r="L96" s="447">
        <v>1720.4240408651769</v>
      </c>
      <c r="M96" s="399">
        <v>64.574667104399225</v>
      </c>
      <c r="N96" s="399">
        <v>1784.9987079695761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3">
        <v>369.17437135581793</v>
      </c>
      <c r="V96" s="433">
        <v>548.20057800177244</v>
      </c>
      <c r="W96" s="433">
        <v>917.37494935759037</v>
      </c>
      <c r="X96" s="433">
        <v>220.92355982505865</v>
      </c>
      <c r="Y96" s="433">
        <v>1138.298509182649</v>
      </c>
      <c r="Z96" s="433">
        <v>338.31917631917634</v>
      </c>
      <c r="AA96" s="446">
        <v>1476.6176855018255</v>
      </c>
      <c r="AB96" s="433">
        <v>80.226436936936935</v>
      </c>
      <c r="AC96" s="433">
        <v>654.27713887501397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399">
        <v>844.73023421392236</v>
      </c>
      <c r="E97" s="399">
        <v>124.67612693322872</v>
      </c>
      <c r="F97" s="399">
        <v>969.40636114715107</v>
      </c>
      <c r="G97" s="399">
        <v>-26.0538775497918</v>
      </c>
      <c r="H97" s="399">
        <v>943.3524835973592</v>
      </c>
      <c r="I97" s="399">
        <v>60.519996926058184</v>
      </c>
      <c r="J97" s="399">
        <v>1003.8724805234173</v>
      </c>
      <c r="K97" s="399">
        <v>-55.572338047334405</v>
      </c>
      <c r="L97" s="447">
        <v>948.3001424760829</v>
      </c>
      <c r="M97" s="399">
        <v>-10.510577775295243</v>
      </c>
      <c r="N97" s="399">
        <v>937.78956470078765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3">
        <v>872.31413240419329</v>
      </c>
      <c r="V97" s="433">
        <v>-23.515399770588246</v>
      </c>
      <c r="W97" s="433">
        <v>848.79873263360503</v>
      </c>
      <c r="X97" s="433">
        <v>110.51489517860526</v>
      </c>
      <c r="Y97" s="433">
        <v>959.31362781221026</v>
      </c>
      <c r="Z97" s="433">
        <v>-61.384067580177792</v>
      </c>
      <c r="AA97" s="446">
        <v>897.92956023203237</v>
      </c>
      <c r="AB97" s="433">
        <v>-14.281389713668291</v>
      </c>
      <c r="AC97" s="433">
        <v>655.27713887501397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399">
        <v>528.0746035252505</v>
      </c>
      <c r="E98" s="399">
        <v>183.85786079894348</v>
      </c>
      <c r="F98" s="399">
        <v>711.93246432419392</v>
      </c>
      <c r="G98" s="399">
        <v>563.84707083851197</v>
      </c>
      <c r="H98" s="399">
        <v>1275.779535162706</v>
      </c>
      <c r="I98" s="399">
        <v>166.09461556125393</v>
      </c>
      <c r="J98" s="399">
        <v>1441.8741507239599</v>
      </c>
      <c r="K98" s="399">
        <v>25.199194963360512</v>
      </c>
      <c r="L98" s="447">
        <v>1467.0733456873206</v>
      </c>
      <c r="M98" s="399">
        <v>3.1053339973165395</v>
      </c>
      <c r="N98" s="399">
        <v>1470.178679684637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3">
        <v>540.28890119373193</v>
      </c>
      <c r="V98" s="433">
        <v>541.71875328260023</v>
      </c>
      <c r="W98" s="433">
        <v>1082.0076544763322</v>
      </c>
      <c r="X98" s="433">
        <v>216.35868341259115</v>
      </c>
      <c r="Y98" s="433">
        <v>1298.3663378889232</v>
      </c>
      <c r="Z98" s="433">
        <v>-10.272437544977896</v>
      </c>
      <c r="AA98" s="446">
        <v>1288.0939003439453</v>
      </c>
      <c r="AB98" s="433">
        <v>-4.5127192865220547</v>
      </c>
      <c r="AC98" s="433">
        <v>656.27713887501397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399">
        <v>1674.6809819777352</v>
      </c>
      <c r="E99" s="399">
        <v>140.88706451970219</v>
      </c>
      <c r="F99" s="399">
        <v>1815.5680464974375</v>
      </c>
      <c r="G99" s="399">
        <v>-76.929691606423603</v>
      </c>
      <c r="H99" s="399">
        <v>1738.6383548910139</v>
      </c>
      <c r="I99" s="399">
        <v>115.42947585909648</v>
      </c>
      <c r="J99" s="399">
        <v>1854.0678307501105</v>
      </c>
      <c r="K99" s="399">
        <v>52.414394605687484</v>
      </c>
      <c r="L99" s="447">
        <v>1906.4822253557979</v>
      </c>
      <c r="M99" s="399">
        <v>-31.060771363236583</v>
      </c>
      <c r="N99" s="399">
        <v>1875.4214539925613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3">
        <v>1633.6378344055556</v>
      </c>
      <c r="V99" s="433">
        <v>-49.00157740738959</v>
      </c>
      <c r="W99" s="433">
        <v>1584.6362569981661</v>
      </c>
      <c r="X99" s="433">
        <v>181.88507258379221</v>
      </c>
      <c r="Y99" s="433">
        <v>1766.5213295819581</v>
      </c>
      <c r="Z99" s="433">
        <v>24.09221033599518</v>
      </c>
      <c r="AA99" s="446">
        <v>1790.6135399179532</v>
      </c>
      <c r="AB99" s="433">
        <v>-4.6664086936869102</v>
      </c>
      <c r="AC99" s="433">
        <v>657.27713887501397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399">
        <v>400.34073912723824</v>
      </c>
      <c r="E100" s="399">
        <v>134.93576712639796</v>
      </c>
      <c r="F100" s="399">
        <v>535.27650625363617</v>
      </c>
      <c r="G100" s="399">
        <v>627.2222219012873</v>
      </c>
      <c r="H100" s="399">
        <v>1162.4987281549236</v>
      </c>
      <c r="I100" s="399">
        <v>173.65414728204362</v>
      </c>
      <c r="J100" s="399">
        <v>1336.1528754369672</v>
      </c>
      <c r="K100" s="399">
        <v>-48.626488294314385</v>
      </c>
      <c r="L100" s="447">
        <v>1287.526387142653</v>
      </c>
      <c r="M100" s="399">
        <v>30.539428615384615</v>
      </c>
      <c r="N100" s="399">
        <v>1318.0658157580376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3">
        <v>434.78730395219242</v>
      </c>
      <c r="V100" s="433">
        <v>592.61864248631787</v>
      </c>
      <c r="W100" s="433">
        <v>1027.4059464385102</v>
      </c>
      <c r="X100" s="433">
        <v>237.71580938237457</v>
      </c>
      <c r="Y100" s="433">
        <v>1265.1217558208848</v>
      </c>
      <c r="Z100" s="433">
        <v>-72.818875872054761</v>
      </c>
      <c r="AA100" s="446">
        <v>1192.30287994883</v>
      </c>
      <c r="AB100" s="433">
        <v>23.672032776095826</v>
      </c>
      <c r="AC100" s="433">
        <v>658.27713887501397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399">
        <v>1223.9677485179875</v>
      </c>
      <c r="E101" s="399">
        <v>130.42305567975956</v>
      </c>
      <c r="F101" s="399">
        <v>1354.3908041977472</v>
      </c>
      <c r="G101" s="399">
        <v>416.32564780876078</v>
      </c>
      <c r="H101" s="399">
        <v>1770.716452006508</v>
      </c>
      <c r="I101" s="399">
        <v>170.1052565885422</v>
      </c>
      <c r="J101" s="399">
        <v>1940.8217085950503</v>
      </c>
      <c r="K101" s="399">
        <v>-263.03381642512079</v>
      </c>
      <c r="L101" s="447">
        <v>1677.7878921699294</v>
      </c>
      <c r="M101" s="399">
        <v>-57.979199999999999</v>
      </c>
      <c r="N101" s="399">
        <v>1619.8086921699294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3">
        <v>1265.5930085815878</v>
      </c>
      <c r="V101" s="433">
        <v>331.51838261617576</v>
      </c>
      <c r="W101" s="433">
        <v>1597.1113911977636</v>
      </c>
      <c r="X101" s="433">
        <v>229.50621627134856</v>
      </c>
      <c r="Y101" s="433">
        <v>1826.617607469112</v>
      </c>
      <c r="Z101" s="433">
        <v>-266.79887218045116</v>
      </c>
      <c r="AA101" s="446">
        <v>1559.8187352886609</v>
      </c>
      <c r="AB101" s="433">
        <v>-77.028909774436102</v>
      </c>
      <c r="AC101" s="433">
        <v>659.27713887501397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399">
        <v>-215.34901517239103</v>
      </c>
      <c r="E102" s="399">
        <v>156.16535669997754</v>
      </c>
      <c r="F102" s="399">
        <v>-59.183658472413491</v>
      </c>
      <c r="G102" s="399">
        <v>464.17818167575672</v>
      </c>
      <c r="H102" s="399">
        <v>404.99452320334319</v>
      </c>
      <c r="I102" s="399">
        <v>135.3781944485095</v>
      </c>
      <c r="J102" s="399">
        <v>540.37271765185267</v>
      </c>
      <c r="K102" s="399">
        <v>-36.753916642033701</v>
      </c>
      <c r="L102" s="447">
        <v>503.61880100981898</v>
      </c>
      <c r="M102" s="399">
        <v>17.123562446053803</v>
      </c>
      <c r="N102" s="399">
        <v>520.74236345587281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3">
        <v>-171.36351956713551</v>
      </c>
      <c r="V102" s="433">
        <v>431.59041388638553</v>
      </c>
      <c r="W102" s="433">
        <v>260.22689431925005</v>
      </c>
      <c r="X102" s="433">
        <v>204.39317791754056</v>
      </c>
      <c r="Y102" s="433">
        <v>464.62007223679063</v>
      </c>
      <c r="Z102" s="433">
        <v>-64.493118933796893</v>
      </c>
      <c r="AA102" s="446">
        <v>400.12695330299374</v>
      </c>
      <c r="AB102" s="433">
        <v>2.9871807605389118</v>
      </c>
      <c r="AC102" s="433">
        <v>660.27713887501397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399">
        <v>227.90968574046238</v>
      </c>
      <c r="E103" s="399">
        <v>129.6631688259265</v>
      </c>
      <c r="F103" s="399">
        <v>357.57285456638891</v>
      </c>
      <c r="G103" s="399">
        <v>204.16056801661043</v>
      </c>
      <c r="H103" s="399">
        <v>561.73342258299931</v>
      </c>
      <c r="I103" s="399">
        <v>79.761636290411246</v>
      </c>
      <c r="J103" s="399">
        <v>641.49505887341047</v>
      </c>
      <c r="K103" s="399">
        <v>16.360844807951132</v>
      </c>
      <c r="L103" s="447">
        <v>657.85590368136161</v>
      </c>
      <c r="M103" s="399">
        <v>8.3027561985712826</v>
      </c>
      <c r="N103" s="399">
        <v>666.15865987993288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3">
        <v>209.97160966106415</v>
      </c>
      <c r="V103" s="433">
        <v>189.53210044214313</v>
      </c>
      <c r="W103" s="433">
        <v>399.50371010320731</v>
      </c>
      <c r="X103" s="433">
        <v>157.87892241796203</v>
      </c>
      <c r="Y103" s="433">
        <v>557.3826325211694</v>
      </c>
      <c r="Z103" s="433">
        <v>-9.3774736491271931</v>
      </c>
      <c r="AA103" s="446">
        <v>548.00515887204222</v>
      </c>
      <c r="AB103" s="433">
        <v>0.34966013623297226</v>
      </c>
      <c r="AC103" s="433">
        <v>661.27713887501397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399">
        <v>1050.2884755270438</v>
      </c>
      <c r="E104" s="399">
        <v>139.03315050294461</v>
      </c>
      <c r="F104" s="399">
        <v>1189.3216260299882</v>
      </c>
      <c r="G104" s="399">
        <v>60.202402908028084</v>
      </c>
      <c r="H104" s="399">
        <v>1249.5240289380163</v>
      </c>
      <c r="I104" s="399">
        <v>105.97682882447144</v>
      </c>
      <c r="J104" s="399">
        <v>1355.5008577624878</v>
      </c>
      <c r="K104" s="399">
        <v>-48.197706307653952</v>
      </c>
      <c r="L104" s="447">
        <v>1307.3031514548338</v>
      </c>
      <c r="M104" s="399">
        <v>13.99266774869109</v>
      </c>
      <c r="N104" s="399">
        <v>1321.2958192035248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3">
        <v>1100.1851344200318</v>
      </c>
      <c r="V104" s="433">
        <v>65.222435439813708</v>
      </c>
      <c r="W104" s="433">
        <v>1165.4075698598456</v>
      </c>
      <c r="X104" s="433">
        <v>186.37541743372427</v>
      </c>
      <c r="Y104" s="433">
        <v>1351.7829872935697</v>
      </c>
      <c r="Z104" s="433">
        <v>-72.497624406101522</v>
      </c>
      <c r="AA104" s="446">
        <v>1279.2853628874682</v>
      </c>
      <c r="AB104" s="433">
        <v>45.218653388347093</v>
      </c>
      <c r="AC104" s="433">
        <v>662.27713887501397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399">
        <v>314.68992338223387</v>
      </c>
      <c r="E105" s="399">
        <v>152.23041732599188</v>
      </c>
      <c r="F105" s="399">
        <v>466.92034070822581</v>
      </c>
      <c r="G105" s="399">
        <v>505.60214942849888</v>
      </c>
      <c r="H105" s="399">
        <v>972.52249013672463</v>
      </c>
      <c r="I105" s="399">
        <v>136.80627493797823</v>
      </c>
      <c r="J105" s="399">
        <v>1109.3287650747029</v>
      </c>
      <c r="K105" s="399">
        <v>69.839935974389761</v>
      </c>
      <c r="L105" s="447">
        <v>1179.1687010490928</v>
      </c>
      <c r="M105" s="399">
        <v>16.675690276110444</v>
      </c>
      <c r="N105" s="399">
        <v>1195.8443913252031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3">
        <v>310.50413242615446</v>
      </c>
      <c r="V105" s="433">
        <v>493.32037484557486</v>
      </c>
      <c r="W105" s="433">
        <v>803.82450727172932</v>
      </c>
      <c r="X105" s="433">
        <v>207.18476114747722</v>
      </c>
      <c r="Y105" s="433">
        <v>1011.0092684192065</v>
      </c>
      <c r="Z105" s="433">
        <v>24.930979769932566</v>
      </c>
      <c r="AA105" s="446">
        <v>1035.9402481891391</v>
      </c>
      <c r="AB105" s="433">
        <v>-0.29384414914716678</v>
      </c>
      <c r="AC105" s="433">
        <v>663.27713887501397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399">
        <v>729.5229798276381</v>
      </c>
      <c r="E106" s="399">
        <v>136.09434763894714</v>
      </c>
      <c r="F106" s="399">
        <v>865.61732746658515</v>
      </c>
      <c r="G106" s="399">
        <v>351.42831582625143</v>
      </c>
      <c r="H106" s="399">
        <v>1217.0456432928365</v>
      </c>
      <c r="I106" s="399">
        <v>43.706627743937013</v>
      </c>
      <c r="J106" s="399">
        <v>1260.7522710367734</v>
      </c>
      <c r="K106" s="399">
        <v>-110.16001585623678</v>
      </c>
      <c r="L106" s="447">
        <v>1150.5922551805368</v>
      </c>
      <c r="M106" s="399">
        <v>-20.963473190406969</v>
      </c>
      <c r="N106" s="399">
        <v>1129.6287819901297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3">
        <v>738.49109984478264</v>
      </c>
      <c r="V106" s="433">
        <v>355.14856475821824</v>
      </c>
      <c r="W106" s="433">
        <v>1093.6396646030009</v>
      </c>
      <c r="X106" s="433">
        <v>131.45214763214292</v>
      </c>
      <c r="Y106" s="433">
        <v>1225.0918122351438</v>
      </c>
      <c r="Z106" s="433">
        <v>-126.41723296166788</v>
      </c>
      <c r="AA106" s="446">
        <v>1098.674579273476</v>
      </c>
      <c r="AB106" s="433">
        <v>-16.581444969980879</v>
      </c>
      <c r="AC106" s="433">
        <v>664.27713887501397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399">
        <v>898.69011226021848</v>
      </c>
      <c r="E107" s="399">
        <v>120.4707002952255</v>
      </c>
      <c r="F107" s="399">
        <v>1019.160812555444</v>
      </c>
      <c r="G107" s="399">
        <v>450.99466153661359</v>
      </c>
      <c r="H107" s="399">
        <v>1470.1554740920576</v>
      </c>
      <c r="I107" s="399">
        <v>185.05854523737023</v>
      </c>
      <c r="J107" s="399">
        <v>1655.2140193294276</v>
      </c>
      <c r="K107" s="399">
        <v>-145.32109181141439</v>
      </c>
      <c r="L107" s="447">
        <v>1509.8929275180133</v>
      </c>
      <c r="M107" s="399">
        <v>-493.03900347394534</v>
      </c>
      <c r="N107" s="399">
        <v>1016.853924044068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3">
        <v>846.49248997985876</v>
      </c>
      <c r="V107" s="433">
        <v>456.32597589348461</v>
      </c>
      <c r="W107" s="433">
        <v>1302.8184658733435</v>
      </c>
      <c r="X107" s="433">
        <v>245.65550564544014</v>
      </c>
      <c r="Y107" s="433">
        <v>1548.4739715187836</v>
      </c>
      <c r="Z107" s="433">
        <v>-137.35227272727272</v>
      </c>
      <c r="AA107" s="446">
        <v>1411.1216987915109</v>
      </c>
      <c r="AB107" s="433">
        <v>-427.51747529644274</v>
      </c>
      <c r="AC107" s="433">
        <v>665.27713887501397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399">
        <v>434.96088911030296</v>
      </c>
      <c r="E108" s="399">
        <v>115.06331965387542</v>
      </c>
      <c r="F108" s="399">
        <v>550.02420876417841</v>
      </c>
      <c r="G108" s="399">
        <v>252.58449136211092</v>
      </c>
      <c r="H108" s="399">
        <v>802.60870012628925</v>
      </c>
      <c r="I108" s="399">
        <v>190.46302523093419</v>
      </c>
      <c r="J108" s="399">
        <v>993.0717253572235</v>
      </c>
      <c r="K108" s="399">
        <v>412.1948346171273</v>
      </c>
      <c r="L108" s="447">
        <v>1405.2665599743507</v>
      </c>
      <c r="M108" s="399">
        <v>571.74663072043495</v>
      </c>
      <c r="N108" s="399">
        <v>1977.0131906947859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3">
        <v>499.11622849735778</v>
      </c>
      <c r="V108" s="433">
        <v>500.83681645835742</v>
      </c>
      <c r="W108" s="433">
        <v>999.95304495571531</v>
      </c>
      <c r="X108" s="433">
        <v>227.73904971244093</v>
      </c>
      <c r="Y108" s="433">
        <v>1227.6920946681562</v>
      </c>
      <c r="Z108" s="433">
        <v>372.01975752132915</v>
      </c>
      <c r="AA108" s="446">
        <v>1599.7118521894852</v>
      </c>
      <c r="AB108" s="433">
        <v>545.66512348450851</v>
      </c>
      <c r="AC108" s="433">
        <v>666.27713887501397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399">
        <v>-201.57269626264559</v>
      </c>
      <c r="E109" s="399">
        <v>175.69742542410938</v>
      </c>
      <c r="F109" s="399">
        <v>-25.87527083853621</v>
      </c>
      <c r="G109" s="399">
        <v>205.85347495279646</v>
      </c>
      <c r="H109" s="399">
        <v>179.97820411426025</v>
      </c>
      <c r="I109" s="399">
        <v>80.94595488020353</v>
      </c>
      <c r="J109" s="399">
        <v>260.92415899446377</v>
      </c>
      <c r="K109" s="399">
        <v>10.460435643564356</v>
      </c>
      <c r="L109" s="447">
        <v>271.38459463802815</v>
      </c>
      <c r="M109" s="399">
        <v>-19.888047069712876</v>
      </c>
      <c r="N109" s="399">
        <v>251.49654756831526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3">
        <v>-210.18530179087972</v>
      </c>
      <c r="V109" s="433">
        <v>176.67393269109149</v>
      </c>
      <c r="W109" s="433">
        <v>-33.511369099788233</v>
      </c>
      <c r="X109" s="433">
        <v>153.62296149117316</v>
      </c>
      <c r="Y109" s="433">
        <v>120.11159239138492</v>
      </c>
      <c r="Z109" s="433">
        <v>-19.935989884821304</v>
      </c>
      <c r="AA109" s="446">
        <v>100.17560250656361</v>
      </c>
      <c r="AB109" s="433">
        <v>-15.510947644072143</v>
      </c>
      <c r="AC109" s="433">
        <v>667.27713887501397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399">
        <v>-320.62084310032316</v>
      </c>
      <c r="E110" s="399">
        <v>147.34351293916671</v>
      </c>
      <c r="F110" s="399">
        <v>-173.2773301611565</v>
      </c>
      <c r="G110" s="399">
        <v>173.40658280364445</v>
      </c>
      <c r="H110" s="399">
        <v>0.12925264248796825</v>
      </c>
      <c r="I110" s="399">
        <v>92.955414440808269</v>
      </c>
      <c r="J110" s="399">
        <v>93.084667083296225</v>
      </c>
      <c r="K110" s="399">
        <v>-71.862373225152126</v>
      </c>
      <c r="L110" s="447">
        <v>21.222293858144102</v>
      </c>
      <c r="M110" s="399">
        <v>1.1015120024087215</v>
      </c>
      <c r="N110" s="399">
        <v>22.323805860552824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3">
        <v>-308.81450911884752</v>
      </c>
      <c r="V110" s="433">
        <v>176.57372808799082</v>
      </c>
      <c r="W110" s="433">
        <v>-132.24078103085671</v>
      </c>
      <c r="X110" s="433">
        <v>162.5826446453182</v>
      </c>
      <c r="Y110" s="433">
        <v>30.341863614461491</v>
      </c>
      <c r="Z110" s="433">
        <v>-97.493107051580651</v>
      </c>
      <c r="AA110" s="446">
        <v>-67.151243437119163</v>
      </c>
      <c r="AB110" s="433">
        <v>-1.9075322224880116</v>
      </c>
      <c r="AC110" s="433">
        <v>668.27713887501397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399">
        <v>595.36498450913098</v>
      </c>
      <c r="E111" s="399">
        <v>89.779549414668963</v>
      </c>
      <c r="F111" s="399">
        <v>685.14453392379994</v>
      </c>
      <c r="G111" s="399">
        <v>350.05570011271345</v>
      </c>
      <c r="H111" s="399">
        <v>1035.2002340365134</v>
      </c>
      <c r="I111" s="399">
        <v>174.09835151285787</v>
      </c>
      <c r="J111" s="399">
        <v>1209.2985855493714</v>
      </c>
      <c r="K111" s="399">
        <v>100.01338925633166</v>
      </c>
      <c r="L111" s="447">
        <v>1309.3119748057029</v>
      </c>
      <c r="M111" s="399">
        <v>167.81957383448949</v>
      </c>
      <c r="N111" s="399">
        <v>1477.1315486401925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3">
        <v>536.86259768704281</v>
      </c>
      <c r="V111" s="433">
        <v>359.15030205964564</v>
      </c>
      <c r="W111" s="433">
        <v>896.01289974668839</v>
      </c>
      <c r="X111" s="433">
        <v>230.35542364029615</v>
      </c>
      <c r="Y111" s="433">
        <v>1126.3683233869845</v>
      </c>
      <c r="Z111" s="433">
        <v>249.06328099967959</v>
      </c>
      <c r="AA111" s="446">
        <v>1375.4316043866638</v>
      </c>
      <c r="AB111" s="433">
        <v>103.81702170778597</v>
      </c>
      <c r="AC111" s="433">
        <v>669.27713887501397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399">
        <v>648.83336524770959</v>
      </c>
      <c r="E112" s="399">
        <v>92.527044034597338</v>
      </c>
      <c r="F112" s="399">
        <v>741.36040928230705</v>
      </c>
      <c r="G112" s="399">
        <v>367.77319662948577</v>
      </c>
      <c r="H112" s="399">
        <v>1109.1336059117928</v>
      </c>
      <c r="I112" s="399">
        <v>146.2155402835248</v>
      </c>
      <c r="J112" s="399">
        <v>1255.3491461953176</v>
      </c>
      <c r="K112" s="399">
        <v>50.922581658291456</v>
      </c>
      <c r="L112" s="447">
        <v>1306.271727853609</v>
      </c>
      <c r="M112" s="399">
        <v>-101.60301684987438</v>
      </c>
      <c r="N112" s="399">
        <v>1204.6687110037346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3">
        <v>621.38411287302449</v>
      </c>
      <c r="V112" s="433">
        <v>322.07508885980837</v>
      </c>
      <c r="W112" s="433">
        <v>943.45920173283287</v>
      </c>
      <c r="X112" s="433">
        <v>206.84360723736589</v>
      </c>
      <c r="Y112" s="433">
        <v>1150.3028089701986</v>
      </c>
      <c r="Z112" s="433">
        <v>23.397345823575332</v>
      </c>
      <c r="AA112" s="446">
        <v>1173.7001547937741</v>
      </c>
      <c r="AB112" s="433">
        <v>-96.93507097580013</v>
      </c>
      <c r="AC112" s="433">
        <v>670.27713887501397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399">
        <v>459.03508170632171</v>
      </c>
      <c r="E113" s="399">
        <v>146.93458506958683</v>
      </c>
      <c r="F113" s="399">
        <v>605.96966677590854</v>
      </c>
      <c r="G113" s="399">
        <v>355.64034168342766</v>
      </c>
      <c r="H113" s="399">
        <v>961.61000845933631</v>
      </c>
      <c r="I113" s="399">
        <v>147.73225491477561</v>
      </c>
      <c r="J113" s="399">
        <v>1109.3422633741118</v>
      </c>
      <c r="K113" s="399">
        <v>-25.990240042205222</v>
      </c>
      <c r="L113" s="447">
        <v>1083.3520233319066</v>
      </c>
      <c r="M113" s="399">
        <v>-6.1557974149300971</v>
      </c>
      <c r="N113" s="399">
        <v>1077.1962259169766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3">
        <v>532.79644067058985</v>
      </c>
      <c r="V113" s="433">
        <v>369.95731134437051</v>
      </c>
      <c r="W113" s="433">
        <v>902.75375201496036</v>
      </c>
      <c r="X113" s="433">
        <v>219.50407212844013</v>
      </c>
      <c r="Y113" s="433">
        <v>1122.2578241434005</v>
      </c>
      <c r="Z113" s="433">
        <v>-52.242037395228884</v>
      </c>
      <c r="AA113" s="446">
        <v>1070.0157867481716</v>
      </c>
      <c r="AB113" s="433">
        <v>-9.5421410058027085</v>
      </c>
      <c r="AC113" s="433">
        <v>671.27713887501397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399">
        <v>842.04848140727756</v>
      </c>
      <c r="E114" s="399">
        <v>118.05119334793621</v>
      </c>
      <c r="F114" s="399">
        <v>960.09967475521375</v>
      </c>
      <c r="G114" s="399">
        <v>163.74789371059009</v>
      </c>
      <c r="H114" s="399">
        <v>1123.847568465804</v>
      </c>
      <c r="I114" s="399">
        <v>155.89724637952125</v>
      </c>
      <c r="J114" s="399">
        <v>1279.7448148453252</v>
      </c>
      <c r="K114" s="399">
        <v>56.457456978967492</v>
      </c>
      <c r="L114" s="447">
        <v>1336.2022718242927</v>
      </c>
      <c r="M114" s="399">
        <v>3.9839913957934998</v>
      </c>
      <c r="N114" s="399">
        <v>1340.1862632200859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3">
        <v>816.38094544333751</v>
      </c>
      <c r="V114" s="433">
        <v>115.9866358598989</v>
      </c>
      <c r="W114" s="433">
        <v>932.36758130323631</v>
      </c>
      <c r="X114" s="433">
        <v>206.73597515327032</v>
      </c>
      <c r="Y114" s="433">
        <v>1139.1035564565068</v>
      </c>
      <c r="Z114" s="433">
        <v>59.3704577630958</v>
      </c>
      <c r="AA114" s="446">
        <v>1198.4740142196024</v>
      </c>
      <c r="AB114" s="433">
        <v>-3.7190420009438423</v>
      </c>
      <c r="AC114" s="433">
        <v>672.27713887501397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399">
        <v>-70.027586960181836</v>
      </c>
      <c r="E115" s="399">
        <v>120.02582302703475</v>
      </c>
      <c r="F115" s="399">
        <v>49.998236066852911</v>
      </c>
      <c r="G115" s="399">
        <v>196.25570358267291</v>
      </c>
      <c r="H115" s="399">
        <v>246.25393964952582</v>
      </c>
      <c r="I115" s="399">
        <v>98.314803722397954</v>
      </c>
      <c r="J115" s="399">
        <v>344.5687433719238</v>
      </c>
      <c r="K115" s="399">
        <v>30.90450004434733</v>
      </c>
      <c r="L115" s="447">
        <v>375.47324341627109</v>
      </c>
      <c r="M115" s="399">
        <v>-24.295865109549968</v>
      </c>
      <c r="N115" s="399">
        <v>351.17737830672115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3">
        <v>-87.504306214068507</v>
      </c>
      <c r="V115" s="433">
        <v>206.92164027945807</v>
      </c>
      <c r="W115" s="433">
        <v>119.41733406538958</v>
      </c>
      <c r="X115" s="433">
        <v>156.69675980565484</v>
      </c>
      <c r="Y115" s="433">
        <v>276.11409387104436</v>
      </c>
      <c r="Z115" s="433">
        <v>0.96761668597158101</v>
      </c>
      <c r="AA115" s="446">
        <v>277.08171055701598</v>
      </c>
      <c r="AB115" s="433">
        <v>-25.950309212033211</v>
      </c>
      <c r="AC115" s="433">
        <v>673.27713887501397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399">
        <v>654.25641446204031</v>
      </c>
      <c r="E116" s="399">
        <v>80.222732828679355</v>
      </c>
      <c r="F116" s="399">
        <v>734.47914729071965</v>
      </c>
      <c r="G116" s="399">
        <v>507.2013130397807</v>
      </c>
      <c r="H116" s="399">
        <v>1241.6804603305004</v>
      </c>
      <c r="I116" s="399">
        <v>165.42772549467981</v>
      </c>
      <c r="J116" s="399">
        <v>1407.1081858251803</v>
      </c>
      <c r="K116" s="399">
        <v>568.88228334812186</v>
      </c>
      <c r="L116" s="447">
        <v>1975.990469173302</v>
      </c>
      <c r="M116" s="399">
        <v>125.22718367346944</v>
      </c>
      <c r="N116" s="399">
        <v>2101.2176528467717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3">
        <v>724.15496430111136</v>
      </c>
      <c r="V116" s="433">
        <v>539.71939201214605</v>
      </c>
      <c r="W116" s="433">
        <v>1263.8743563132575</v>
      </c>
      <c r="X116" s="433">
        <v>223.11068551308898</v>
      </c>
      <c r="Y116" s="433">
        <v>1486.9850418263463</v>
      </c>
      <c r="Z116" s="433">
        <v>533.98341576956648</v>
      </c>
      <c r="AA116" s="446">
        <v>2020.9684575959129</v>
      </c>
      <c r="AB116" s="433">
        <v>119.68866162350889</v>
      </c>
      <c r="AC116" s="433">
        <v>674.27713887501397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399">
        <v>-43.946196115341571</v>
      </c>
      <c r="E117" s="399">
        <v>122.50490350351392</v>
      </c>
      <c r="F117" s="399">
        <v>78.558707388172351</v>
      </c>
      <c r="G117" s="399">
        <v>519.91091957632239</v>
      </c>
      <c r="H117" s="399">
        <v>598.46962696449475</v>
      </c>
      <c r="I117" s="399">
        <v>160.32158691388727</v>
      </c>
      <c r="J117" s="399">
        <v>758.791213878382</v>
      </c>
      <c r="K117" s="399">
        <v>-52.889417480641733</v>
      </c>
      <c r="L117" s="447">
        <v>705.90179639774033</v>
      </c>
      <c r="M117" s="399">
        <v>17.867377351586619</v>
      </c>
      <c r="N117" s="399">
        <v>723.76917374932691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3">
        <v>-59.606046266358931</v>
      </c>
      <c r="V117" s="433">
        <v>524.43721249856571</v>
      </c>
      <c r="W117" s="433">
        <v>464.83116623220684</v>
      </c>
      <c r="X117" s="433">
        <v>222.74439948027816</v>
      </c>
      <c r="Y117" s="433">
        <v>687.57556571248506</v>
      </c>
      <c r="Z117" s="433">
        <v>-81.180945198592255</v>
      </c>
      <c r="AA117" s="446">
        <v>606.39462051389285</v>
      </c>
      <c r="AB117" s="433">
        <v>21.249623971845143</v>
      </c>
      <c r="AC117" s="433">
        <v>675.27713887501397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399">
        <v>-135.22367742102503</v>
      </c>
      <c r="E118" s="399">
        <v>118.85293603786197</v>
      </c>
      <c r="F118" s="399">
        <v>-16.370741383163065</v>
      </c>
      <c r="G118" s="399">
        <v>-76.170404288708454</v>
      </c>
      <c r="H118" s="399">
        <v>-92.541145671871519</v>
      </c>
      <c r="I118" s="399">
        <v>163.13189080233073</v>
      </c>
      <c r="J118" s="399">
        <v>70.590745130459212</v>
      </c>
      <c r="K118" s="399">
        <v>-220.08008429926238</v>
      </c>
      <c r="L118" s="447">
        <v>-149.48933916880318</v>
      </c>
      <c r="M118" s="399">
        <v>-275.76777028450999</v>
      </c>
      <c r="N118" s="399">
        <v>-425.25710945331321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3">
        <v>-129.63369321682757</v>
      </c>
      <c r="V118" s="433">
        <v>-77.187637853550882</v>
      </c>
      <c r="W118" s="433">
        <v>-206.82133107037848</v>
      </c>
      <c r="X118" s="433">
        <v>184.23426281926967</v>
      </c>
      <c r="Y118" s="433">
        <v>-22.587068251108807</v>
      </c>
      <c r="Z118" s="433">
        <v>-215.62105263157895</v>
      </c>
      <c r="AA118" s="446">
        <v>-238.20812088268775</v>
      </c>
      <c r="AB118" s="433">
        <v>-268.7716421052632</v>
      </c>
      <c r="AC118" s="433">
        <v>676.27713887501397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399">
        <v>524.33536488515892</v>
      </c>
      <c r="E119" s="399">
        <v>157.3359743510523</v>
      </c>
      <c r="F119" s="399">
        <v>681.67133923621122</v>
      </c>
      <c r="G119" s="399">
        <v>269.61787571058721</v>
      </c>
      <c r="H119" s="399">
        <v>951.28921494679855</v>
      </c>
      <c r="I119" s="399">
        <v>105.39187681674899</v>
      </c>
      <c r="J119" s="399">
        <v>1056.6810917635476</v>
      </c>
      <c r="K119" s="399">
        <v>-11.442106664891138</v>
      </c>
      <c r="L119" s="447">
        <v>1045.2389850986563</v>
      </c>
      <c r="M119" s="399">
        <v>-0.77135421133231485</v>
      </c>
      <c r="N119" s="399">
        <v>1044.467630887324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3">
        <v>556.89836172376215</v>
      </c>
      <c r="V119" s="433">
        <v>307.21853813443562</v>
      </c>
      <c r="W119" s="433">
        <v>864.11689985819771</v>
      </c>
      <c r="X119" s="433">
        <v>182.43585755568293</v>
      </c>
      <c r="Y119" s="433">
        <v>1046.5527574138807</v>
      </c>
      <c r="Z119" s="433">
        <v>-67.584114617720857</v>
      </c>
      <c r="AA119" s="446">
        <v>978.96864279615977</v>
      </c>
      <c r="AB119" s="433">
        <v>-5.5746259144328532</v>
      </c>
      <c r="AC119" s="433">
        <v>677.27713887501397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399">
        <v>-277.92370409181251</v>
      </c>
      <c r="E120" s="399">
        <v>222.72257571870887</v>
      </c>
      <c r="F120" s="399">
        <v>-55.2011283731036</v>
      </c>
      <c r="G120" s="399">
        <v>629.72853814440555</v>
      </c>
      <c r="H120" s="399">
        <v>574.52740977130202</v>
      </c>
      <c r="I120" s="399">
        <v>128.81975440788074</v>
      </c>
      <c r="J120" s="399">
        <v>703.34716417918276</v>
      </c>
      <c r="K120" s="399">
        <v>74.370884693399901</v>
      </c>
      <c r="L120" s="447">
        <v>777.7180488725827</v>
      </c>
      <c r="M120" s="399">
        <v>9.1628892900608534</v>
      </c>
      <c r="N120" s="399">
        <v>786.88093816264359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3">
        <v>-278.65917750749242</v>
      </c>
      <c r="V120" s="433">
        <v>598.57722501269984</v>
      </c>
      <c r="W120" s="433">
        <v>319.91804750520737</v>
      </c>
      <c r="X120" s="433">
        <v>193.57627923724417</v>
      </c>
      <c r="Y120" s="433">
        <v>513.49432674245156</v>
      </c>
      <c r="Z120" s="433">
        <v>-73.87517422951835</v>
      </c>
      <c r="AA120" s="446">
        <v>439.61915251293323</v>
      </c>
      <c r="AB120" s="433">
        <v>-5.807051680346917</v>
      </c>
      <c r="AC120" s="433">
        <v>678.27713887501397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399">
        <v>449.43253507056977</v>
      </c>
      <c r="E121" s="399">
        <v>141.52860891626227</v>
      </c>
      <c r="F121" s="399">
        <v>590.9611439868321</v>
      </c>
      <c r="G121" s="399">
        <v>310.24143664459211</v>
      </c>
      <c r="H121" s="399">
        <v>901.20258063142421</v>
      </c>
      <c r="I121" s="399">
        <v>172.76293485348393</v>
      </c>
      <c r="J121" s="399">
        <v>1073.9655154849081</v>
      </c>
      <c r="K121" s="399">
        <v>-294.57155025553664</v>
      </c>
      <c r="L121" s="447">
        <v>779.39396522937147</v>
      </c>
      <c r="M121" s="399">
        <v>17.038180579216355</v>
      </c>
      <c r="N121" s="399">
        <v>796.43214580858785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3">
        <v>304.29641892484892</v>
      </c>
      <c r="V121" s="433">
        <v>174.33134780403788</v>
      </c>
      <c r="W121" s="433">
        <v>478.6277667288868</v>
      </c>
      <c r="X121" s="433">
        <v>244.65510059803825</v>
      </c>
      <c r="Y121" s="433">
        <v>723.28286732692504</v>
      </c>
      <c r="Z121" s="433">
        <v>-259.6438127090301</v>
      </c>
      <c r="AA121" s="446">
        <v>463.63905461789494</v>
      </c>
      <c r="AB121" s="433">
        <v>-7.9070066889632162</v>
      </c>
      <c r="AC121" s="433">
        <v>679.27713887501397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399">
        <v>-144.18205459227326</v>
      </c>
      <c r="E122" s="399">
        <v>176.95785753663208</v>
      </c>
      <c r="F122" s="399">
        <v>32.775802944358823</v>
      </c>
      <c r="G122" s="399">
        <v>283.21707609346709</v>
      </c>
      <c r="H122" s="399">
        <v>315.9928790378259</v>
      </c>
      <c r="I122" s="399">
        <v>118.90440986428608</v>
      </c>
      <c r="J122" s="399">
        <v>434.897288902112</v>
      </c>
      <c r="K122" s="399">
        <v>-179.08191541079242</v>
      </c>
      <c r="L122" s="447">
        <v>255.81537349131955</v>
      </c>
      <c r="M122" s="399">
        <v>-25.882766105979588</v>
      </c>
      <c r="N122" s="399">
        <v>229.93260738533996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3">
        <v>-114.90590780588532</v>
      </c>
      <c r="V122" s="433">
        <v>433.82213146196472</v>
      </c>
      <c r="W122" s="433">
        <v>318.91622365607935</v>
      </c>
      <c r="X122" s="433">
        <v>190.74965185384406</v>
      </c>
      <c r="Y122" s="433">
        <v>509.66587550992347</v>
      </c>
      <c r="Z122" s="433">
        <v>-218.53334921391138</v>
      </c>
      <c r="AA122" s="446">
        <v>291.13252629601209</v>
      </c>
      <c r="AB122" s="433">
        <v>-52.983198094330618</v>
      </c>
      <c r="AC122" s="433">
        <v>680.27713887501397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399">
        <v>1037.3739478483508</v>
      </c>
      <c r="E123" s="399">
        <v>115.98242049735163</v>
      </c>
      <c r="F123" s="399">
        <v>1153.3563683457023</v>
      </c>
      <c r="G123" s="399">
        <v>639.43833472551739</v>
      </c>
      <c r="H123" s="399">
        <v>1792.7947030712198</v>
      </c>
      <c r="I123" s="399">
        <v>186.09570580091082</v>
      </c>
      <c r="J123" s="399">
        <v>1978.8904088721306</v>
      </c>
      <c r="K123" s="399">
        <v>66.384016393442622</v>
      </c>
      <c r="L123" s="447">
        <v>2045.2744252655732</v>
      </c>
      <c r="M123" s="399">
        <v>-12.296818032786888</v>
      </c>
      <c r="N123" s="399">
        <v>2032.9776072327863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3">
        <v>1018.9984588666059</v>
      </c>
      <c r="V123" s="433">
        <v>607.27354466981922</v>
      </c>
      <c r="W123" s="433">
        <v>1626.272003536425</v>
      </c>
      <c r="X123" s="433">
        <v>241.40243798937621</v>
      </c>
      <c r="Y123" s="433">
        <v>1867.6744415258015</v>
      </c>
      <c r="Z123" s="433">
        <v>1.9668552950687146</v>
      </c>
      <c r="AA123" s="446">
        <v>1869.6412968208701</v>
      </c>
      <c r="AB123" s="433">
        <v>-15.926940177849636</v>
      </c>
      <c r="AC123" s="433">
        <v>681.27713887501397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399">
        <v>394.66999233455488</v>
      </c>
      <c r="E124" s="399">
        <v>166.57359115831088</v>
      </c>
      <c r="F124" s="399">
        <v>561.2435834928657</v>
      </c>
      <c r="G124" s="399">
        <v>369.69347567547743</v>
      </c>
      <c r="H124" s="399">
        <v>930.93705916834324</v>
      </c>
      <c r="I124" s="399">
        <v>120.46492412440958</v>
      </c>
      <c r="J124" s="399">
        <v>1051.4019832927529</v>
      </c>
      <c r="K124" s="399">
        <v>46.31422475106686</v>
      </c>
      <c r="L124" s="447">
        <v>1097.7162080438197</v>
      </c>
      <c r="M124" s="399">
        <v>1.6597886201991443</v>
      </c>
      <c r="N124" s="399">
        <v>1099.3759966640189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3">
        <v>339.3250459645933</v>
      </c>
      <c r="V124" s="433">
        <v>381.56656604288014</v>
      </c>
      <c r="W124" s="433">
        <v>720.89161200747344</v>
      </c>
      <c r="X124" s="433">
        <v>190.65538441500556</v>
      </c>
      <c r="Y124" s="433">
        <v>911.54699642247897</v>
      </c>
      <c r="Z124" s="433">
        <v>17.872784448256148</v>
      </c>
      <c r="AA124" s="446">
        <v>929.41978087073517</v>
      </c>
      <c r="AB124" s="433">
        <v>-2.3024654945683301</v>
      </c>
      <c r="AC124" s="433">
        <v>682.27713887501397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399">
        <v>977.44646401757234</v>
      </c>
      <c r="E125" s="399">
        <v>97.740603917595891</v>
      </c>
      <c r="F125" s="399">
        <v>1075.1870679351682</v>
      </c>
      <c r="G125" s="399">
        <v>315.29900779644851</v>
      </c>
      <c r="H125" s="399">
        <v>1390.4860757316167</v>
      </c>
      <c r="I125" s="399">
        <v>156.95171228628831</v>
      </c>
      <c r="J125" s="399">
        <v>1547.4377880179049</v>
      </c>
      <c r="K125" s="399">
        <v>-62.989167440420921</v>
      </c>
      <c r="L125" s="447">
        <v>1484.448620577484</v>
      </c>
      <c r="M125" s="399">
        <v>24.669930338672252</v>
      </c>
      <c r="N125" s="399">
        <v>1509.1185509161562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3">
        <v>987.62013963339666</v>
      </c>
      <c r="V125" s="433">
        <v>315.50765395253183</v>
      </c>
      <c r="W125" s="433">
        <v>1303.1277935859284</v>
      </c>
      <c r="X125" s="433">
        <v>193.1208034252586</v>
      </c>
      <c r="Y125" s="433">
        <v>1496.248597011187</v>
      </c>
      <c r="Z125" s="433">
        <v>-70.893876927775239</v>
      </c>
      <c r="AA125" s="446">
        <v>1425.3547200834118</v>
      </c>
      <c r="AB125" s="433">
        <v>17.852698641013902</v>
      </c>
      <c r="AC125" s="433">
        <v>683.27713887501397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399">
        <v>277.89302003817096</v>
      </c>
      <c r="E126" s="399">
        <v>155.60036333869968</v>
      </c>
      <c r="F126" s="399">
        <v>433.49338337687067</v>
      </c>
      <c r="G126" s="399">
        <v>206.82574623389988</v>
      </c>
      <c r="H126" s="399">
        <v>640.31912961077046</v>
      </c>
      <c r="I126" s="399">
        <v>89.857490528460517</v>
      </c>
      <c r="J126" s="399">
        <v>730.17662013923109</v>
      </c>
      <c r="K126" s="399">
        <v>3.9913748104695386</v>
      </c>
      <c r="L126" s="447">
        <v>734.16799494970053</v>
      </c>
      <c r="M126" s="399">
        <v>-68.620495155999095</v>
      </c>
      <c r="N126" s="399">
        <v>665.54749979370138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3">
        <v>312.94846895954254</v>
      </c>
      <c r="V126" s="433">
        <v>192.90512538740219</v>
      </c>
      <c r="W126" s="433">
        <v>505.85359434694476</v>
      </c>
      <c r="X126" s="433">
        <v>151.64764195391825</v>
      </c>
      <c r="Y126" s="433">
        <v>657.50123630086296</v>
      </c>
      <c r="Z126" s="433">
        <v>-15.385030164343666</v>
      </c>
      <c r="AA126" s="446">
        <v>642.11620613651928</v>
      </c>
      <c r="AB126" s="433">
        <v>-72.40513669714997</v>
      </c>
      <c r="AC126" s="433">
        <v>684.27713887501397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399">
        <v>93.195304414646927</v>
      </c>
      <c r="E127" s="399">
        <v>97.115964561554009</v>
      </c>
      <c r="F127" s="399">
        <v>190.31126897620095</v>
      </c>
      <c r="G127" s="399">
        <v>360.26448319848345</v>
      </c>
      <c r="H127" s="399">
        <v>550.57575217468445</v>
      </c>
      <c r="I127" s="399">
        <v>78.809313259333706</v>
      </c>
      <c r="J127" s="399">
        <v>629.3850654340182</v>
      </c>
      <c r="K127" s="399">
        <v>-24.617156990367093</v>
      </c>
      <c r="L127" s="447">
        <v>604.76790844365109</v>
      </c>
      <c r="M127" s="399">
        <v>4.3082972155688646</v>
      </c>
      <c r="N127" s="399">
        <v>609.07620565921991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3">
        <v>70.802435811203182</v>
      </c>
      <c r="V127" s="433">
        <v>372.48050124294343</v>
      </c>
      <c r="W127" s="433">
        <v>443.2829370541466</v>
      </c>
      <c r="X127" s="433">
        <v>163.46265293260512</v>
      </c>
      <c r="Y127" s="433">
        <v>606.74558998675172</v>
      </c>
      <c r="Z127" s="433">
        <v>-58.743635665856466</v>
      </c>
      <c r="AA127" s="446">
        <v>548.00195432089527</v>
      </c>
      <c r="AB127" s="433">
        <v>8.3937945375463787</v>
      </c>
      <c r="AC127" s="433">
        <v>685.27713887501397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399">
        <v>771.12328780882456</v>
      </c>
      <c r="E128" s="399">
        <v>135.31123422648506</v>
      </c>
      <c r="F128" s="399">
        <v>906.43452203530956</v>
      </c>
      <c r="G128" s="399">
        <v>328.22203467752541</v>
      </c>
      <c r="H128" s="399">
        <v>1234.6565567128348</v>
      </c>
      <c r="I128" s="399">
        <v>136.25834619663684</v>
      </c>
      <c r="J128" s="399">
        <v>1370.9149029094719</v>
      </c>
      <c r="K128" s="399">
        <v>150.04620305650988</v>
      </c>
      <c r="L128" s="447">
        <v>1520.9611059659817</v>
      </c>
      <c r="M128" s="399">
        <v>13.6555234332425</v>
      </c>
      <c r="N128" s="399">
        <v>1534.6166293992242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3">
        <v>715.88839285122549</v>
      </c>
      <c r="V128" s="433">
        <v>337.54215038139108</v>
      </c>
      <c r="W128" s="433">
        <v>1053.4305432326166</v>
      </c>
      <c r="X128" s="433">
        <v>203.7489708922329</v>
      </c>
      <c r="Y128" s="433">
        <v>1257.1795141248494</v>
      </c>
      <c r="Z128" s="433">
        <v>227.27289027014103</v>
      </c>
      <c r="AA128" s="446">
        <v>1484.4524043949905</v>
      </c>
      <c r="AB128" s="433">
        <v>31.339854829070052</v>
      </c>
      <c r="AC128" s="433">
        <v>686.27713887501397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399">
        <v>-174.19893083888914</v>
      </c>
      <c r="E129" s="399">
        <v>145.81373079308344</v>
      </c>
      <c r="F129" s="399">
        <v>-28.385200045805703</v>
      </c>
      <c r="G129" s="399">
        <v>559.8200038289832</v>
      </c>
      <c r="H129" s="399">
        <v>531.43480378317747</v>
      </c>
      <c r="I129" s="399">
        <v>136.02237614323278</v>
      </c>
      <c r="J129" s="399">
        <v>667.45717992641028</v>
      </c>
      <c r="K129" s="399">
        <v>16.747632311977714</v>
      </c>
      <c r="L129" s="447">
        <v>684.20481223838806</v>
      </c>
      <c r="M129" s="399">
        <v>48.743186115877442</v>
      </c>
      <c r="N129" s="399">
        <v>732.94799835426556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3">
        <v>-188.69947859878457</v>
      </c>
      <c r="V129" s="433">
        <v>551.87013371636181</v>
      </c>
      <c r="W129" s="433">
        <v>363.17065511757721</v>
      </c>
      <c r="X129" s="433">
        <v>208.26133196945125</v>
      </c>
      <c r="Y129" s="433">
        <v>571.43198708702846</v>
      </c>
      <c r="Z129" s="433">
        <v>-23.518078909770303</v>
      </c>
      <c r="AA129" s="446">
        <v>547.91390817725824</v>
      </c>
      <c r="AB129" s="433">
        <v>33.34834021321025</v>
      </c>
      <c r="AC129" s="433">
        <v>687.27713887501397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399">
        <v>297.1090094991585</v>
      </c>
      <c r="E130" s="399">
        <v>95.753102120666881</v>
      </c>
      <c r="F130" s="399">
        <v>392.86211161982533</v>
      </c>
      <c r="G130" s="399">
        <v>568.2511683145724</v>
      </c>
      <c r="H130" s="399">
        <v>961.11327993439784</v>
      </c>
      <c r="I130" s="399">
        <v>173.26520492031727</v>
      </c>
      <c r="J130" s="399">
        <v>1134.378484854715</v>
      </c>
      <c r="K130" s="399">
        <v>44.373610613122985</v>
      </c>
      <c r="L130" s="447">
        <v>1178.752095467838</v>
      </c>
      <c r="M130" s="399">
        <v>-10.190275761921839</v>
      </c>
      <c r="N130" s="399">
        <v>1168.5618197059164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3">
        <v>331.71369089888526</v>
      </c>
      <c r="V130" s="433">
        <v>541.93296216775832</v>
      </c>
      <c r="W130" s="433">
        <v>873.64665306664358</v>
      </c>
      <c r="X130" s="433">
        <v>236.94148647332898</v>
      </c>
      <c r="Y130" s="433">
        <v>1110.5881395399726</v>
      </c>
      <c r="Z130" s="433">
        <v>38.702482269503548</v>
      </c>
      <c r="AA130" s="446">
        <v>1149.2906218094761</v>
      </c>
      <c r="AB130" s="433">
        <v>-14.531695035460992</v>
      </c>
      <c r="AC130" s="433">
        <v>688.27713887501397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399">
        <v>26.229693438142547</v>
      </c>
      <c r="E131" s="399">
        <v>169.87182119516689</v>
      </c>
      <c r="F131" s="399">
        <v>196.10151463330942</v>
      </c>
      <c r="G131" s="399">
        <v>157.3651267453611</v>
      </c>
      <c r="H131" s="399">
        <v>353.46664137867054</v>
      </c>
      <c r="I131" s="399">
        <v>104.71670657729925</v>
      </c>
      <c r="J131" s="399">
        <v>458.18334795596979</v>
      </c>
      <c r="K131" s="399">
        <v>-43.464665424453337</v>
      </c>
      <c r="L131" s="447">
        <v>414.71868253151649</v>
      </c>
      <c r="M131" s="399">
        <v>-26.002031429577453</v>
      </c>
      <c r="N131" s="399">
        <v>388.71665110193902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3">
        <v>47.13676607392626</v>
      </c>
      <c r="V131" s="433">
        <v>180.93322663037111</v>
      </c>
      <c r="W131" s="433">
        <v>228.06999270429736</v>
      </c>
      <c r="X131" s="433">
        <v>158.77528531028076</v>
      </c>
      <c r="Y131" s="433">
        <v>386.84527801457813</v>
      </c>
      <c r="Z131" s="433">
        <v>-70.967859600825875</v>
      </c>
      <c r="AA131" s="446">
        <v>315.87741841375225</v>
      </c>
      <c r="AB131" s="433">
        <v>-29.039343727598069</v>
      </c>
      <c r="AC131" s="433">
        <v>689.27713887501397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399">
        <v>375.929081933416</v>
      </c>
      <c r="E132" s="399">
        <v>109.39147718453401</v>
      </c>
      <c r="F132" s="399">
        <v>485.32055911794998</v>
      </c>
      <c r="G132" s="399">
        <v>479.58036922797328</v>
      </c>
      <c r="H132" s="399">
        <v>964.90092834592338</v>
      </c>
      <c r="I132" s="399">
        <v>201.7563415178183</v>
      </c>
      <c r="J132" s="399">
        <v>1166.6572698637417</v>
      </c>
      <c r="K132" s="399">
        <v>-237.95467537770517</v>
      </c>
      <c r="L132" s="447">
        <v>928.70259448603645</v>
      </c>
      <c r="M132" s="399">
        <v>-362.63116090240919</v>
      </c>
      <c r="N132" s="399">
        <v>566.07143358362725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3">
        <v>506.53267238734406</v>
      </c>
      <c r="V132" s="433">
        <v>479.35010916459788</v>
      </c>
      <c r="W132" s="433">
        <v>985.88278155194189</v>
      </c>
      <c r="X132" s="433">
        <v>250.75682736947877</v>
      </c>
      <c r="Y132" s="433">
        <v>1236.6396089214206</v>
      </c>
      <c r="Z132" s="433">
        <v>-178.65170770452741</v>
      </c>
      <c r="AA132" s="446">
        <v>1057.9879012168933</v>
      </c>
      <c r="AB132" s="433">
        <v>-364.92604845115176</v>
      </c>
      <c r="AC132" s="433">
        <v>690.27713887501397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399">
        <v>379.18121498805976</v>
      </c>
      <c r="E133" s="399">
        <v>113.29569805946893</v>
      </c>
      <c r="F133" s="399">
        <v>492.47691304752874</v>
      </c>
      <c r="G133" s="399">
        <v>413.8661900847307</v>
      </c>
      <c r="H133" s="399">
        <v>906.34310313225956</v>
      </c>
      <c r="I133" s="399">
        <v>105.05943995365453</v>
      </c>
      <c r="J133" s="399">
        <v>1011.4025430859141</v>
      </c>
      <c r="K133" s="399">
        <v>22.727752424415289</v>
      </c>
      <c r="L133" s="447">
        <v>1034.1302955103295</v>
      </c>
      <c r="M133" s="399">
        <v>-10.036594757558474</v>
      </c>
      <c r="N133" s="399">
        <v>1024.0937007527709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3">
        <v>363.88025348709124</v>
      </c>
      <c r="V133" s="433">
        <v>429.90950849967999</v>
      </c>
      <c r="W133" s="433">
        <v>793.78976198677117</v>
      </c>
      <c r="X133" s="433">
        <v>180.8584401395384</v>
      </c>
      <c r="Y133" s="433">
        <v>974.64820212630957</v>
      </c>
      <c r="Z133" s="433">
        <v>10.612667565075537</v>
      </c>
      <c r="AA133" s="446">
        <v>985.2608696913851</v>
      </c>
      <c r="AB133" s="433">
        <v>-1.4476830626285591</v>
      </c>
      <c r="AC133" s="433">
        <v>691.27713887501397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399">
        <v>392.13895371271587</v>
      </c>
      <c r="E134" s="399">
        <v>137.15528719663698</v>
      </c>
      <c r="F134" s="399">
        <v>529.29424090935288</v>
      </c>
      <c r="G134" s="399">
        <v>422.23006373629607</v>
      </c>
      <c r="H134" s="399">
        <v>951.52430464564884</v>
      </c>
      <c r="I134" s="399">
        <v>49.750063646281205</v>
      </c>
      <c r="J134" s="399">
        <v>1001.27436829193</v>
      </c>
      <c r="K134" s="399">
        <v>-35.281526489713251</v>
      </c>
      <c r="L134" s="447">
        <v>965.99284180221673</v>
      </c>
      <c r="M134" s="399">
        <v>10.859628426527024</v>
      </c>
      <c r="N134" s="399">
        <v>976.85247022874375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3">
        <v>353.51164268565964</v>
      </c>
      <c r="V134" s="433">
        <v>404.35920926265629</v>
      </c>
      <c r="W134" s="433">
        <v>757.87085194831604</v>
      </c>
      <c r="X134" s="433">
        <v>139.15999002957261</v>
      </c>
      <c r="Y134" s="433">
        <v>897.0308419778886</v>
      </c>
      <c r="Z134" s="433">
        <v>-66.872117177097209</v>
      </c>
      <c r="AA134" s="446">
        <v>830.15872480079133</v>
      </c>
      <c r="AB134" s="433">
        <v>13.383295498801589</v>
      </c>
      <c r="AC134" s="433">
        <v>692.27713887501397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399">
        <v>69.029885336240184</v>
      </c>
      <c r="E135" s="399">
        <v>112.55356539403483</v>
      </c>
      <c r="F135" s="399">
        <v>181.58345073027502</v>
      </c>
      <c r="G135" s="399">
        <v>460.22333387250308</v>
      </c>
      <c r="H135" s="399">
        <v>641.80678460277807</v>
      </c>
      <c r="I135" s="399">
        <v>88.30624195676792</v>
      </c>
      <c r="J135" s="399">
        <v>730.11302655954603</v>
      </c>
      <c r="K135" s="399">
        <v>-221.34905660377359</v>
      </c>
      <c r="L135" s="447">
        <v>508.76396995577244</v>
      </c>
      <c r="M135" s="399">
        <v>-6.0630502515723252</v>
      </c>
      <c r="N135" s="399">
        <v>502.70091970420009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3">
        <v>92.82117306971432</v>
      </c>
      <c r="V135" s="433">
        <v>458.76032188442622</v>
      </c>
      <c r="W135" s="433">
        <v>551.58149495414057</v>
      </c>
      <c r="X135" s="433">
        <v>174.62045657194864</v>
      </c>
      <c r="Y135" s="433">
        <v>726.20195152608915</v>
      </c>
      <c r="Z135" s="433">
        <v>-242.85689535689536</v>
      </c>
      <c r="AA135" s="446">
        <v>483.34505616919381</v>
      </c>
      <c r="AB135" s="433">
        <v>9.6118808038808066</v>
      </c>
      <c r="AC135" s="433">
        <v>693.27713887501397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399">
        <v>660.37695129716724</v>
      </c>
      <c r="E136" s="399">
        <v>119.72007129678933</v>
      </c>
      <c r="F136" s="399">
        <v>780.09702259395647</v>
      </c>
      <c r="G136" s="399">
        <v>57.28454774512165</v>
      </c>
      <c r="H136" s="399">
        <v>837.38157033907817</v>
      </c>
      <c r="I136" s="399">
        <v>41.956803213410872</v>
      </c>
      <c r="J136" s="399">
        <v>879.33837355248909</v>
      </c>
      <c r="K136" s="399">
        <v>-99.327425033385936</v>
      </c>
      <c r="L136" s="447">
        <v>780.01094851910318</v>
      </c>
      <c r="M136" s="399">
        <v>-31.664122589535022</v>
      </c>
      <c r="N136" s="399">
        <v>748.34682592956813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3">
        <v>703.17052619004448</v>
      </c>
      <c r="V136" s="433">
        <v>72.256753403954207</v>
      </c>
      <c r="W136" s="433">
        <v>775.42727959399883</v>
      </c>
      <c r="X136" s="433">
        <v>113.85039890898946</v>
      </c>
      <c r="Y136" s="433">
        <v>889.27767850298824</v>
      </c>
      <c r="Z136" s="433">
        <v>-100.06505288852726</v>
      </c>
      <c r="AA136" s="446">
        <v>789.21262561446099</v>
      </c>
      <c r="AB136" s="433">
        <v>-22.46767543978844</v>
      </c>
      <c r="AC136" s="433">
        <v>694.27713887501397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399">
        <v>145.95326598356758</v>
      </c>
      <c r="E137" s="399">
        <v>118.22882002179736</v>
      </c>
      <c r="F137" s="399">
        <v>264.18208600536491</v>
      </c>
      <c r="G137" s="399">
        <v>298.07988813011895</v>
      </c>
      <c r="H137" s="399">
        <v>562.26197413548391</v>
      </c>
      <c r="I137" s="399">
        <v>112.60744512220172</v>
      </c>
      <c r="J137" s="399">
        <v>674.86941925768565</v>
      </c>
      <c r="K137" s="399">
        <v>-123.5608354514311</v>
      </c>
      <c r="L137" s="447">
        <v>551.30858380625455</v>
      </c>
      <c r="M137" s="399">
        <v>-10.2226463134048</v>
      </c>
      <c r="N137" s="399">
        <v>541.08593749284978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3">
        <v>162.01522294274648</v>
      </c>
      <c r="V137" s="433">
        <v>284.89217546720715</v>
      </c>
      <c r="W137" s="433">
        <v>446.9073984099536</v>
      </c>
      <c r="X137" s="433">
        <v>181.14918238039917</v>
      </c>
      <c r="Y137" s="433">
        <v>628.05658079035277</v>
      </c>
      <c r="Z137" s="433">
        <v>-130.43554538520215</v>
      </c>
      <c r="AA137" s="446">
        <v>497.62103540515062</v>
      </c>
      <c r="AB137" s="433">
        <v>-15.330212901819776</v>
      </c>
      <c r="AC137" s="433">
        <v>695.27713887501397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399">
        <v>1719.4538813487366</v>
      </c>
      <c r="E138" s="399">
        <v>92.003174689533012</v>
      </c>
      <c r="F138" s="399">
        <v>1811.4570560382695</v>
      </c>
      <c r="G138" s="399">
        <v>245.63950218894175</v>
      </c>
      <c r="H138" s="399">
        <v>2057.0965582272115</v>
      </c>
      <c r="I138" s="399">
        <v>200.23766865077386</v>
      </c>
      <c r="J138" s="399">
        <v>2257.3342268779852</v>
      </c>
      <c r="K138" s="399">
        <v>-187.84310850439883</v>
      </c>
      <c r="L138" s="447">
        <v>2069.4911183735862</v>
      </c>
      <c r="M138" s="399">
        <v>-7.4546203812316714</v>
      </c>
      <c r="N138" s="399">
        <v>2062.0364979923547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3">
        <v>1636.3175921874492</v>
      </c>
      <c r="V138" s="433">
        <v>282.80211205765079</v>
      </c>
      <c r="W138" s="433">
        <v>1919.1197042450999</v>
      </c>
      <c r="X138" s="433">
        <v>246.28461109057412</v>
      </c>
      <c r="Y138" s="433">
        <v>2165.4043153356743</v>
      </c>
      <c r="Z138" s="433">
        <v>-201.35395683453237</v>
      </c>
      <c r="AA138" s="446">
        <v>1964.0503585011418</v>
      </c>
      <c r="AB138" s="433">
        <v>0</v>
      </c>
      <c r="AC138" s="433">
        <v>696.27713887501397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399">
        <v>53.349290012215725</v>
      </c>
      <c r="E139" s="399">
        <v>190.87854337208887</v>
      </c>
      <c r="F139" s="399">
        <v>244.2278333843046</v>
      </c>
      <c r="G139" s="399">
        <v>380.83621281261026</v>
      </c>
      <c r="H139" s="399">
        <v>625.06404619691489</v>
      </c>
      <c r="I139" s="399">
        <v>145.576344883106</v>
      </c>
      <c r="J139" s="399">
        <v>770.64039108002089</v>
      </c>
      <c r="K139" s="399">
        <v>-14.749217833398514</v>
      </c>
      <c r="L139" s="447">
        <v>755.89117324662243</v>
      </c>
      <c r="M139" s="399">
        <v>9.8273553578412169</v>
      </c>
      <c r="N139" s="399">
        <v>765.71852860446359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3">
        <v>69.659888093245058</v>
      </c>
      <c r="V139" s="433">
        <v>332.75169488524926</v>
      </c>
      <c r="W139" s="433">
        <v>402.41158297849432</v>
      </c>
      <c r="X139" s="433">
        <v>200.89420503032508</v>
      </c>
      <c r="Y139" s="433">
        <v>603.30578800881938</v>
      </c>
      <c r="Z139" s="433">
        <v>-32.86540686463556</v>
      </c>
      <c r="AA139" s="446">
        <v>570.4403811441839</v>
      </c>
      <c r="AB139" s="433">
        <v>13.99704341496337</v>
      </c>
      <c r="AC139" s="433">
        <v>697.27713887501397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399">
        <v>653.97363559374514</v>
      </c>
      <c r="E140" s="399">
        <v>100.75468383066898</v>
      </c>
      <c r="F140" s="399">
        <v>754.72831942441417</v>
      </c>
      <c r="G140" s="399">
        <v>72.079295357220502</v>
      </c>
      <c r="H140" s="399">
        <v>826.8076147816347</v>
      </c>
      <c r="I140" s="399">
        <v>61.228606145314913</v>
      </c>
      <c r="J140" s="399">
        <v>888.03622092694957</v>
      </c>
      <c r="K140" s="399">
        <v>-115.18350535446044</v>
      </c>
      <c r="L140" s="447">
        <v>772.85271557248916</v>
      </c>
      <c r="M140" s="399">
        <v>-28.681101742985906</v>
      </c>
      <c r="N140" s="399">
        <v>744.17161382950314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3">
        <v>668.83844380286223</v>
      </c>
      <c r="V140" s="433">
        <v>102.655689372761</v>
      </c>
      <c r="W140" s="433">
        <v>771.49413317562323</v>
      </c>
      <c r="X140" s="433">
        <v>121.87417115978353</v>
      </c>
      <c r="Y140" s="433">
        <v>893.36830433540672</v>
      </c>
      <c r="Z140" s="433">
        <v>-104.28379762892131</v>
      </c>
      <c r="AA140" s="446">
        <v>789.0845067064854</v>
      </c>
      <c r="AB140" s="433">
        <v>-37.659641288969112</v>
      </c>
      <c r="AC140" s="433">
        <v>698.27713887501397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399">
        <v>1338.2874100487932</v>
      </c>
      <c r="E141" s="399">
        <v>96.788675227402948</v>
      </c>
      <c r="F141" s="399">
        <v>1435.0760852761962</v>
      </c>
      <c r="G141" s="399">
        <v>523.236115397768</v>
      </c>
      <c r="H141" s="399">
        <v>1958.3122006739641</v>
      </c>
      <c r="I141" s="399">
        <v>34.721045654449462</v>
      </c>
      <c r="J141" s="399">
        <v>1993.0332463284135</v>
      </c>
      <c r="K141" s="399">
        <v>150.88767550702028</v>
      </c>
      <c r="L141" s="447">
        <v>2143.920921835434</v>
      </c>
      <c r="M141" s="399">
        <v>25.469176863299538</v>
      </c>
      <c r="N141" s="399">
        <v>2169.3900986987333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3">
        <v>1341.6534412407148</v>
      </c>
      <c r="V141" s="433">
        <v>501.28264248655751</v>
      </c>
      <c r="W141" s="433">
        <v>1842.936083727272</v>
      </c>
      <c r="X141" s="433">
        <v>112.36634063125614</v>
      </c>
      <c r="Y141" s="433">
        <v>1955.3024243585282</v>
      </c>
      <c r="Z141" s="433">
        <v>103.47874829401442</v>
      </c>
      <c r="AA141" s="446">
        <v>2058.7811726525429</v>
      </c>
      <c r="AB141" s="433">
        <v>-1.2502407691557875</v>
      </c>
      <c r="AC141" s="433">
        <v>699.27713887501397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399">
        <v>185.53426530495372</v>
      </c>
      <c r="E142" s="399">
        <v>145.08883610596541</v>
      </c>
      <c r="F142" s="399">
        <v>330.62310141091916</v>
      </c>
      <c r="G142" s="399">
        <v>482.48537696380259</v>
      </c>
      <c r="H142" s="399">
        <v>813.1084783747217</v>
      </c>
      <c r="I142" s="399">
        <v>84.540611579147836</v>
      </c>
      <c r="J142" s="399">
        <v>897.64908995386952</v>
      </c>
      <c r="K142" s="399">
        <v>-160.33377892889965</v>
      </c>
      <c r="L142" s="447">
        <v>737.3153110249699</v>
      </c>
      <c r="M142" s="399">
        <v>-69.892898647840241</v>
      </c>
      <c r="N142" s="399">
        <v>667.4224123771296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3">
        <v>166.27450113536335</v>
      </c>
      <c r="V142" s="433">
        <v>499.55693155522584</v>
      </c>
      <c r="W142" s="433">
        <v>665.83143269058917</v>
      </c>
      <c r="X142" s="433">
        <v>173.2740318361175</v>
      </c>
      <c r="Y142" s="433">
        <v>839.10546452670667</v>
      </c>
      <c r="Z142" s="433">
        <v>-177.69511787326533</v>
      </c>
      <c r="AA142" s="446">
        <v>661.41034665344137</v>
      </c>
      <c r="AB142" s="433">
        <v>-66.696045179735819</v>
      </c>
      <c r="AC142" s="433">
        <v>700.27713887501397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399">
        <v>141.630634240154</v>
      </c>
      <c r="E143" s="399">
        <v>150.36031450557584</v>
      </c>
      <c r="F143" s="399">
        <v>291.99094874572984</v>
      </c>
      <c r="G143" s="399">
        <v>384.47274741827431</v>
      </c>
      <c r="H143" s="399">
        <v>676.46369616400409</v>
      </c>
      <c r="I143" s="399">
        <v>151.99403929793829</v>
      </c>
      <c r="J143" s="399">
        <v>828.45773546194243</v>
      </c>
      <c r="K143" s="399">
        <v>-114.11498054474708</v>
      </c>
      <c r="L143" s="447">
        <v>714.34275491719541</v>
      </c>
      <c r="M143" s="399">
        <v>21.872954000000007</v>
      </c>
      <c r="N143" s="399">
        <v>736.21570891719546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3">
        <v>144.91332387491224</v>
      </c>
      <c r="V143" s="433">
        <v>396.05075286895811</v>
      </c>
      <c r="W143" s="433">
        <v>540.96407674387035</v>
      </c>
      <c r="X143" s="433">
        <v>211.92962883786359</v>
      </c>
      <c r="Y143" s="433">
        <v>752.89370558173391</v>
      </c>
      <c r="Z143" s="433">
        <v>-122.96257796257797</v>
      </c>
      <c r="AA143" s="446">
        <v>629.93112761915597</v>
      </c>
      <c r="AB143" s="433">
        <v>3.2706335888773284</v>
      </c>
      <c r="AC143" s="433">
        <v>701.27713887501397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399">
        <v>207.19729496272944</v>
      </c>
      <c r="E144" s="399">
        <v>107.84637599786146</v>
      </c>
      <c r="F144" s="399">
        <v>315.04367096059093</v>
      </c>
      <c r="G144" s="399">
        <v>301.85057242255198</v>
      </c>
      <c r="H144" s="399">
        <v>616.89424338314291</v>
      </c>
      <c r="I144" s="399">
        <v>115.10670369072071</v>
      </c>
      <c r="J144" s="399">
        <v>732.00094707386359</v>
      </c>
      <c r="K144" s="399">
        <v>-111.28783151326053</v>
      </c>
      <c r="L144" s="447">
        <v>620.713115560603</v>
      </c>
      <c r="M144" s="399">
        <v>13.229896918876756</v>
      </c>
      <c r="N144" s="399">
        <v>633.94301247947988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3">
        <v>272.42539638920999</v>
      </c>
      <c r="V144" s="433">
        <v>295.43335807730426</v>
      </c>
      <c r="W144" s="433">
        <v>567.85875446651426</v>
      </c>
      <c r="X144" s="433">
        <v>181.08028834756135</v>
      </c>
      <c r="Y144" s="433">
        <v>748.93904281407561</v>
      </c>
      <c r="Z144" s="433">
        <v>-127.40818170086463</v>
      </c>
      <c r="AA144" s="446">
        <v>621.5308611132109</v>
      </c>
      <c r="AB144" s="433">
        <v>1.0271591818299248</v>
      </c>
      <c r="AC144" s="433">
        <v>702.27713887501397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399">
        <v>390.85974661483135</v>
      </c>
      <c r="E145" s="399">
        <v>125.49509893046393</v>
      </c>
      <c r="F145" s="399">
        <v>516.35484554529535</v>
      </c>
      <c r="G145" s="399">
        <v>-2.9450269411058456</v>
      </c>
      <c r="H145" s="399">
        <v>513.40981860418947</v>
      </c>
      <c r="I145" s="399">
        <v>122.59041599996303</v>
      </c>
      <c r="J145" s="399">
        <v>636.00023460415252</v>
      </c>
      <c r="K145" s="399">
        <v>32.579609904551113</v>
      </c>
      <c r="L145" s="447">
        <v>668.57984450870367</v>
      </c>
      <c r="M145" s="399">
        <v>88.028866340434362</v>
      </c>
      <c r="N145" s="399">
        <v>756.60871084913799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3">
        <v>413.14294830646242</v>
      </c>
      <c r="V145" s="433">
        <v>60.706743112009576</v>
      </c>
      <c r="W145" s="433">
        <v>473.84969141847199</v>
      </c>
      <c r="X145" s="433">
        <v>177.2433269738988</v>
      </c>
      <c r="Y145" s="433">
        <v>651.09301839237082</v>
      </c>
      <c r="Z145" s="433">
        <v>-47.363948380010982</v>
      </c>
      <c r="AA145" s="446">
        <v>603.7290700123599</v>
      </c>
      <c r="AB145" s="433">
        <v>65.766209713069756</v>
      </c>
      <c r="AC145" s="433">
        <v>703.27713887501397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399">
        <v>1289.7208703478577</v>
      </c>
      <c r="E146" s="399">
        <v>95.172923020092554</v>
      </c>
      <c r="F146" s="399">
        <v>1384.8937933679501</v>
      </c>
      <c r="G146" s="399">
        <v>55.86700794943674</v>
      </c>
      <c r="H146" s="399">
        <v>1440.7608013173869</v>
      </c>
      <c r="I146" s="399">
        <v>182.22372265238147</v>
      </c>
      <c r="J146" s="399">
        <v>1622.9845239697684</v>
      </c>
      <c r="K146" s="399">
        <v>-279.44729344729348</v>
      </c>
      <c r="L146" s="447">
        <v>1343.5372305224751</v>
      </c>
      <c r="M146" s="399">
        <v>-173.22008675213678</v>
      </c>
      <c r="N146" s="399">
        <v>1170.3171437703381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3">
        <v>1160.451851463416</v>
      </c>
      <c r="V146" s="433">
        <v>74.396030961193432</v>
      </c>
      <c r="W146" s="433">
        <v>1234.8478824246095</v>
      </c>
      <c r="X146" s="433">
        <v>216.43770659386868</v>
      </c>
      <c r="Y146" s="433">
        <v>1451.285589018478</v>
      </c>
      <c r="Z146" s="433">
        <v>-285.57947976878614</v>
      </c>
      <c r="AA146" s="446">
        <v>1165.706109249692</v>
      </c>
      <c r="AB146" s="433">
        <v>-90.991898121387294</v>
      </c>
      <c r="AC146" s="433">
        <v>704.27713887501397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399">
        <v>1023.2173567884491</v>
      </c>
      <c r="E147" s="399">
        <v>89.483817060808974</v>
      </c>
      <c r="F147" s="399">
        <v>1112.7011738492581</v>
      </c>
      <c r="G147" s="399">
        <v>650.33070389418685</v>
      </c>
      <c r="H147" s="399">
        <v>1763.031877743445</v>
      </c>
      <c r="I147" s="399">
        <v>100.27555700874881</v>
      </c>
      <c r="J147" s="399">
        <v>1863.3074347521936</v>
      </c>
      <c r="K147" s="399">
        <v>-115.18002951303492</v>
      </c>
      <c r="L147" s="447">
        <v>1748.1274052391586</v>
      </c>
      <c r="M147" s="399">
        <v>31.981068622725036</v>
      </c>
      <c r="N147" s="399">
        <v>1780.1084738618836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3">
        <v>950.36757838625374</v>
      </c>
      <c r="V147" s="433">
        <v>689.31485523799245</v>
      </c>
      <c r="W147" s="433">
        <v>1639.6824336242462</v>
      </c>
      <c r="X147" s="433">
        <v>162.35035593476601</v>
      </c>
      <c r="Y147" s="433">
        <v>1802.0327895590121</v>
      </c>
      <c r="Z147" s="433">
        <v>-167.93863179074447</v>
      </c>
      <c r="AA147" s="446">
        <v>1634.0941577682677</v>
      </c>
      <c r="AB147" s="433">
        <v>-5.6845332494969805</v>
      </c>
      <c r="AC147" s="433">
        <v>705.27713887501397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399">
        <v>1470.4291346260729</v>
      </c>
      <c r="E148" s="399">
        <v>57.713712774813906</v>
      </c>
      <c r="F148" s="399">
        <v>1528.1428474008867</v>
      </c>
      <c r="G148" s="399">
        <v>554.76999216102899</v>
      </c>
      <c r="H148" s="399">
        <v>2082.9128395619155</v>
      </c>
      <c r="I148" s="399">
        <v>62.571180699053173</v>
      </c>
      <c r="J148" s="399">
        <v>2145.4840202609689</v>
      </c>
      <c r="K148" s="399">
        <v>-263.86479548177306</v>
      </c>
      <c r="L148" s="447">
        <v>1881.6192247791955</v>
      </c>
      <c r="M148" s="399">
        <v>-9.9848656512065723</v>
      </c>
      <c r="N148" s="399">
        <v>1871.634359127989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3">
        <v>1390.5845631788918</v>
      </c>
      <c r="V148" s="433">
        <v>542.55732231004083</v>
      </c>
      <c r="W148" s="433">
        <v>1933.1418854889325</v>
      </c>
      <c r="X148" s="433">
        <v>132.25945456137322</v>
      </c>
      <c r="Y148" s="433">
        <v>2065.4013400503059</v>
      </c>
      <c r="Z148" s="433">
        <v>-273.30076762037686</v>
      </c>
      <c r="AA148" s="446">
        <v>1792.1005724299289</v>
      </c>
      <c r="AB148" s="433">
        <v>-11.8237247034194</v>
      </c>
      <c r="AC148" s="433">
        <v>706.27713887501397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399">
        <v>-203.4106317756856</v>
      </c>
      <c r="E149" s="399">
        <v>149.37455533582033</v>
      </c>
      <c r="F149" s="399">
        <v>-54.036076439865283</v>
      </c>
      <c r="G149" s="399">
        <v>294.6996083666449</v>
      </c>
      <c r="H149" s="399">
        <v>240.66353192677963</v>
      </c>
      <c r="I149" s="399">
        <v>136.64429714304484</v>
      </c>
      <c r="J149" s="399">
        <v>377.30782906982449</v>
      </c>
      <c r="K149" s="399">
        <v>-3.5188808007279344</v>
      </c>
      <c r="L149" s="447">
        <v>373.78894826909652</v>
      </c>
      <c r="M149" s="399">
        <v>-8.2169623157415845</v>
      </c>
      <c r="N149" s="399">
        <v>365.57198595335495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3">
        <v>-207.30705676203866</v>
      </c>
      <c r="V149" s="433">
        <v>256.33085484801069</v>
      </c>
      <c r="W149" s="433">
        <v>49.023798085972025</v>
      </c>
      <c r="X149" s="433">
        <v>198.06953862505466</v>
      </c>
      <c r="Y149" s="433">
        <v>247.09333671102667</v>
      </c>
      <c r="Z149" s="433">
        <v>-69.221216919249045</v>
      </c>
      <c r="AA149" s="446">
        <v>177.87211979177764</v>
      </c>
      <c r="AB149" s="433">
        <v>-22.271169667496043</v>
      </c>
      <c r="AC149" s="433">
        <v>707.27713887501397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399">
        <v>317.62612031012844</v>
      </c>
      <c r="E150" s="399">
        <v>140.62388195177078</v>
      </c>
      <c r="F150" s="399">
        <v>458.25000226189923</v>
      </c>
      <c r="G150" s="399">
        <v>120.38518763122312</v>
      </c>
      <c r="H150" s="399">
        <v>578.6351898931224</v>
      </c>
      <c r="I150" s="399">
        <v>92.047488071054232</v>
      </c>
      <c r="J150" s="399">
        <v>670.68267796417661</v>
      </c>
      <c r="K150" s="399">
        <v>8.9703362909409581</v>
      </c>
      <c r="L150" s="447">
        <v>679.65301425511757</v>
      </c>
      <c r="M150" s="399">
        <v>62.490620363194211</v>
      </c>
      <c r="N150" s="399">
        <v>742.14363461831181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3">
        <v>354.95683367747364</v>
      </c>
      <c r="V150" s="433">
        <v>132.65639406959846</v>
      </c>
      <c r="W150" s="433">
        <v>487.61322774707207</v>
      </c>
      <c r="X150" s="433">
        <v>153.31296678642684</v>
      </c>
      <c r="Y150" s="433">
        <v>640.92619453349892</v>
      </c>
      <c r="Z150" s="433">
        <v>-19.100281591757437</v>
      </c>
      <c r="AA150" s="446">
        <v>621.82591294174154</v>
      </c>
      <c r="AB150" s="433">
        <v>55.326804241994289</v>
      </c>
      <c r="AC150" s="433">
        <v>708.27713887501397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399">
        <v>405.55440513095249</v>
      </c>
      <c r="E151" s="399">
        <v>95.016854279983775</v>
      </c>
      <c r="F151" s="399">
        <v>500.57125941093631</v>
      </c>
      <c r="G151" s="399">
        <v>14.827431041431808</v>
      </c>
      <c r="H151" s="399">
        <v>515.3986904523681</v>
      </c>
      <c r="I151" s="399">
        <v>99.533028011237775</v>
      </c>
      <c r="J151" s="399">
        <v>614.93171846360576</v>
      </c>
      <c r="K151" s="399">
        <v>0.45269684645643044</v>
      </c>
      <c r="L151" s="447">
        <v>615.3844153100622</v>
      </c>
      <c r="M151" s="399">
        <v>13.27275857457164</v>
      </c>
      <c r="N151" s="399">
        <v>628.65717388463395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3">
        <v>373.5859183334594</v>
      </c>
      <c r="V151" s="433">
        <v>19.679875381324621</v>
      </c>
      <c r="W151" s="433">
        <v>393.26579371478402</v>
      </c>
      <c r="X151" s="433">
        <v>157.33637711984446</v>
      </c>
      <c r="Y151" s="433">
        <v>550.60217083462851</v>
      </c>
      <c r="Z151" s="433">
        <v>5.5357214328597157</v>
      </c>
      <c r="AA151" s="446">
        <v>556.13789226748816</v>
      </c>
      <c r="AB151" s="433">
        <v>8.8978641785071027</v>
      </c>
      <c r="AC151" s="433">
        <v>709.27713887501397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399">
        <v>589.91934592986433</v>
      </c>
      <c r="E152" s="399">
        <v>81.139870931857715</v>
      </c>
      <c r="F152" s="399">
        <v>671.05921686172201</v>
      </c>
      <c r="G152" s="399">
        <v>320.41233147907002</v>
      </c>
      <c r="H152" s="399">
        <v>991.47154834079197</v>
      </c>
      <c r="I152" s="399">
        <v>128.10156988783297</v>
      </c>
      <c r="J152" s="399">
        <v>1119.5731182286249</v>
      </c>
      <c r="K152" s="399">
        <v>10.754215542521994</v>
      </c>
      <c r="L152" s="447">
        <v>1130.3273337711469</v>
      </c>
      <c r="M152" s="399">
        <v>164.86626214442816</v>
      </c>
      <c r="N152" s="399">
        <v>1295.1935959155751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3">
        <v>522.30481553131699</v>
      </c>
      <c r="V152" s="433">
        <v>321.32165623981354</v>
      </c>
      <c r="W152" s="433">
        <v>843.62647177113058</v>
      </c>
      <c r="X152" s="433">
        <v>198.85904107058215</v>
      </c>
      <c r="Y152" s="433">
        <v>1042.4855128417128</v>
      </c>
      <c r="Z152" s="433">
        <v>-20.70706333272495</v>
      </c>
      <c r="AA152" s="446">
        <v>1021.7784495089879</v>
      </c>
      <c r="AB152" s="433">
        <v>139.86679454279979</v>
      </c>
      <c r="AC152" s="433">
        <v>710.27713887501397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399">
        <v>318.85853934507224</v>
      </c>
      <c r="E153" s="399">
        <v>125.86784496311827</v>
      </c>
      <c r="F153" s="399">
        <v>444.72638430819046</v>
      </c>
      <c r="G153" s="399">
        <v>545.28939593392317</v>
      </c>
      <c r="H153" s="399">
        <v>990.01578024211369</v>
      </c>
      <c r="I153" s="399">
        <v>170.51786754385529</v>
      </c>
      <c r="J153" s="399">
        <v>1160.5336477859689</v>
      </c>
      <c r="K153" s="399">
        <v>-242.20725388601036</v>
      </c>
      <c r="L153" s="447">
        <v>918.32639389995848</v>
      </c>
      <c r="M153" s="399">
        <v>-448.20662844559592</v>
      </c>
      <c r="N153" s="399">
        <v>470.11976545436261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3">
        <v>354.1065508994875</v>
      </c>
      <c r="V153" s="433">
        <v>528.59126236330383</v>
      </c>
      <c r="W153" s="433">
        <v>882.69781326279133</v>
      </c>
      <c r="X153" s="433">
        <v>214.87800237889951</v>
      </c>
      <c r="Y153" s="433">
        <v>1097.575815641691</v>
      </c>
      <c r="Z153" s="433">
        <v>-254.51213346814964</v>
      </c>
      <c r="AA153" s="446">
        <v>843.06368217354122</v>
      </c>
      <c r="AB153" s="433">
        <v>-423.11679979777563</v>
      </c>
      <c r="AC153" s="433">
        <v>711.27713887501397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399">
        <v>528.90862191696215</v>
      </c>
      <c r="E154" s="399">
        <v>85.882161343183824</v>
      </c>
      <c r="F154" s="399">
        <v>614.79078326014587</v>
      </c>
      <c r="G154" s="399">
        <v>71.812369725228237</v>
      </c>
      <c r="H154" s="399">
        <v>686.60315298537421</v>
      </c>
      <c r="I154" s="399">
        <v>50.189433776286904</v>
      </c>
      <c r="J154" s="399">
        <v>736.79258676166103</v>
      </c>
      <c r="K154" s="399">
        <v>-208.85611809959454</v>
      </c>
      <c r="L154" s="447">
        <v>527.93646866206655</v>
      </c>
      <c r="M154" s="399">
        <v>-23.29746386110822</v>
      </c>
      <c r="N154" s="399">
        <v>504.63900480095833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3">
        <v>541.47486177985832</v>
      </c>
      <c r="V154" s="433">
        <v>99.0177324369632</v>
      </c>
      <c r="W154" s="433">
        <v>640.49259421682154</v>
      </c>
      <c r="X154" s="433">
        <v>125.47561703309695</v>
      </c>
      <c r="Y154" s="433">
        <v>765.96821124991857</v>
      </c>
      <c r="Z154" s="433">
        <v>-229.39016801493466</v>
      </c>
      <c r="AA154" s="446">
        <v>536.57804323498385</v>
      </c>
      <c r="AB154" s="433">
        <v>-25.090250331881347</v>
      </c>
      <c r="AC154" s="433">
        <v>712.27713887501397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399">
        <v>657.72033540717689</v>
      </c>
      <c r="E155" s="399">
        <v>134.53436963069595</v>
      </c>
      <c r="F155" s="399">
        <v>792.2547050378729</v>
      </c>
      <c r="G155" s="399">
        <v>909.11209571681457</v>
      </c>
      <c r="H155" s="399">
        <v>1701.3668007546876</v>
      </c>
      <c r="I155" s="399">
        <v>155.20364477159345</v>
      </c>
      <c r="J155" s="399">
        <v>1856.570445526281</v>
      </c>
      <c r="K155" s="399">
        <v>-192.68815165876777</v>
      </c>
      <c r="L155" s="447">
        <v>1663.8822938675132</v>
      </c>
      <c r="M155" s="399">
        <v>15.879019052132698</v>
      </c>
      <c r="N155" s="399">
        <v>1679.7613129196459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3">
        <v>545.01706737629274</v>
      </c>
      <c r="V155" s="433">
        <v>894.4247179404033</v>
      </c>
      <c r="W155" s="433">
        <v>1439.441785316696</v>
      </c>
      <c r="X155" s="433">
        <v>224.86923708017181</v>
      </c>
      <c r="Y155" s="433">
        <v>1664.3110223968681</v>
      </c>
      <c r="Z155" s="433">
        <v>-202.02624179943768</v>
      </c>
      <c r="AA155" s="446">
        <v>1462.2847805974304</v>
      </c>
      <c r="AB155" s="433">
        <v>57.68310824742268</v>
      </c>
      <c r="AC155" s="433">
        <v>713.27713887501397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399">
        <v>154.93979598553295</v>
      </c>
      <c r="E156" s="399">
        <v>102.19743632525112</v>
      </c>
      <c r="F156" s="399">
        <v>257.13723231078404</v>
      </c>
      <c r="G156" s="399">
        <v>184.25056295961514</v>
      </c>
      <c r="H156" s="399">
        <v>441.38779527039924</v>
      </c>
      <c r="I156" s="399">
        <v>134.25620057703816</v>
      </c>
      <c r="J156" s="399">
        <v>575.6439958474374</v>
      </c>
      <c r="K156" s="399">
        <v>165.74983142279163</v>
      </c>
      <c r="L156" s="447">
        <v>741.39382727022905</v>
      </c>
      <c r="M156" s="399">
        <v>23.604141604855027</v>
      </c>
      <c r="N156" s="399">
        <v>764.9979688750841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3">
        <v>99.446937982455211</v>
      </c>
      <c r="V156" s="433">
        <v>361.64313254913742</v>
      </c>
      <c r="W156" s="433">
        <v>461.09007053159257</v>
      </c>
      <c r="X156" s="433">
        <v>203.44936837677923</v>
      </c>
      <c r="Y156" s="433">
        <v>664.53943890837184</v>
      </c>
      <c r="Z156" s="433">
        <v>159.18335018537243</v>
      </c>
      <c r="AA156" s="446">
        <v>823.72278909374427</v>
      </c>
      <c r="AB156" s="433">
        <v>45.738049544994944</v>
      </c>
      <c r="AC156" s="433">
        <v>714.27713887501397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399">
        <v>510.72991206868693</v>
      </c>
      <c r="E157" s="399">
        <v>137.38590327345324</v>
      </c>
      <c r="F157" s="399">
        <v>648.11581534214019</v>
      </c>
      <c r="G157" s="399">
        <v>573.2046641492949</v>
      </c>
      <c r="H157" s="399">
        <v>1221.320479491435</v>
      </c>
      <c r="I157" s="399">
        <v>180.00024875884534</v>
      </c>
      <c r="J157" s="399">
        <v>1401.3207282502804</v>
      </c>
      <c r="K157" s="399">
        <v>-273.61358447488584</v>
      </c>
      <c r="L157" s="447">
        <v>1127.7071437753946</v>
      </c>
      <c r="M157" s="399">
        <v>-365.34838356164386</v>
      </c>
      <c r="N157" s="399">
        <v>762.35876021375066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3">
        <v>545.14380937171222</v>
      </c>
      <c r="V157" s="433">
        <v>478.90772036410846</v>
      </c>
      <c r="W157" s="433">
        <v>1024.0515297358208</v>
      </c>
      <c r="X157" s="433">
        <v>235.15704181611076</v>
      </c>
      <c r="Y157" s="433">
        <v>1259.2085715519315</v>
      </c>
      <c r="Z157" s="433">
        <v>-295.86767169179228</v>
      </c>
      <c r="AA157" s="446">
        <v>963.3408998601393</v>
      </c>
      <c r="AB157" s="433">
        <v>-728.22310161920711</v>
      </c>
      <c r="AC157" s="433">
        <v>715.27713887501397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399">
        <v>-276.05670296644524</v>
      </c>
      <c r="E158" s="399">
        <v>162.83065767546645</v>
      </c>
      <c r="F158" s="399">
        <v>-113.22604529097882</v>
      </c>
      <c r="G158" s="399">
        <v>227.36568624345173</v>
      </c>
      <c r="H158" s="399">
        <v>114.13964095247293</v>
      </c>
      <c r="I158" s="399">
        <v>94.234979120784175</v>
      </c>
      <c r="J158" s="399">
        <v>208.37462007325712</v>
      </c>
      <c r="K158" s="399">
        <v>63.967333731389282</v>
      </c>
      <c r="L158" s="447">
        <v>272.34195380464638</v>
      </c>
      <c r="M158" s="399">
        <v>2.0977941924921488</v>
      </c>
      <c r="N158" s="399">
        <v>274.43974799713857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3">
        <v>-287.72504692002224</v>
      </c>
      <c r="V158" s="433">
        <v>211.43753985739153</v>
      </c>
      <c r="W158" s="433">
        <v>-76.287507062630709</v>
      </c>
      <c r="X158" s="433">
        <v>171.05170414036479</v>
      </c>
      <c r="Y158" s="433">
        <v>94.764197077734082</v>
      </c>
      <c r="Z158" s="433">
        <v>30.847325894574837</v>
      </c>
      <c r="AA158" s="446">
        <v>125.61152297230892</v>
      </c>
      <c r="AB158" s="433">
        <v>4.1440878626394806</v>
      </c>
      <c r="AC158" s="433">
        <v>716.27713887501397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399">
        <v>463.42891837805354</v>
      </c>
      <c r="E159" s="399">
        <v>101.15840731326476</v>
      </c>
      <c r="F159" s="399">
        <v>564.58732569131826</v>
      </c>
      <c r="G159" s="399">
        <v>579.13442849944909</v>
      </c>
      <c r="H159" s="399">
        <v>1143.7217541907673</v>
      </c>
      <c r="I159" s="399">
        <v>71.301074912989591</v>
      </c>
      <c r="J159" s="399">
        <v>1215.022829103757</v>
      </c>
      <c r="K159" s="399">
        <v>-22.071145349495865</v>
      </c>
      <c r="L159" s="447">
        <v>1192.9516837542612</v>
      </c>
      <c r="M159" s="399">
        <v>3.3878126067746717</v>
      </c>
      <c r="N159" s="399">
        <v>1196.3394963610358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3">
        <v>454.94695659458756</v>
      </c>
      <c r="V159" s="433">
        <v>562.56645599748106</v>
      </c>
      <c r="W159" s="433">
        <v>1017.5134125920686</v>
      </c>
      <c r="X159" s="433">
        <v>150.57104040913359</v>
      </c>
      <c r="Y159" s="433">
        <v>1168.0844530012021</v>
      </c>
      <c r="Z159" s="433">
        <v>-30.668993469939203</v>
      </c>
      <c r="AA159" s="446">
        <v>1137.415459531263</v>
      </c>
      <c r="AB159" s="433">
        <v>10.959444809727547</v>
      </c>
      <c r="AC159" s="433">
        <v>717.27713887501397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399">
        <v>416.52016764493544</v>
      </c>
      <c r="E160" s="399">
        <v>136.46016443825985</v>
      </c>
      <c r="F160" s="399">
        <v>552.98033208319532</v>
      </c>
      <c r="G160" s="399">
        <v>310.18889602359241</v>
      </c>
      <c r="H160" s="399">
        <v>863.16922810678761</v>
      </c>
      <c r="I160" s="399">
        <v>155.52543594437176</v>
      </c>
      <c r="J160" s="399">
        <v>1018.6946640511594</v>
      </c>
      <c r="K160" s="399">
        <v>-226.06503496503495</v>
      </c>
      <c r="L160" s="447">
        <v>792.6296290861244</v>
      </c>
      <c r="M160" s="399">
        <v>-35.517834923076933</v>
      </c>
      <c r="N160" s="399">
        <v>757.11179416304753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3">
        <v>380.87423858554581</v>
      </c>
      <c r="V160" s="433">
        <v>187.80905945154583</v>
      </c>
      <c r="W160" s="433">
        <v>568.68329803709173</v>
      </c>
      <c r="X160" s="433">
        <v>222.26417386554004</v>
      </c>
      <c r="Y160" s="433">
        <v>790.94747190263183</v>
      </c>
      <c r="Z160" s="433">
        <v>-249.26404874746106</v>
      </c>
      <c r="AA160" s="446">
        <v>541.68342315517077</v>
      </c>
      <c r="AB160" s="433">
        <v>-46.579603588354772</v>
      </c>
      <c r="AC160" s="433">
        <v>718.27713887501397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399">
        <v>1467.0989745863405</v>
      </c>
      <c r="E161" s="399">
        <v>167.12724497420217</v>
      </c>
      <c r="F161" s="399">
        <v>1634.2262195605426</v>
      </c>
      <c r="G161" s="399">
        <v>87.930811554724102</v>
      </c>
      <c r="H161" s="399">
        <v>1722.1570311152666</v>
      </c>
      <c r="I161" s="399">
        <v>113.80979284081629</v>
      </c>
      <c r="J161" s="399">
        <v>1835.9668239560826</v>
      </c>
      <c r="K161" s="399">
        <v>87.84215053763441</v>
      </c>
      <c r="L161" s="447">
        <v>1923.8089744937172</v>
      </c>
      <c r="M161" s="399">
        <v>23.931694090322591</v>
      </c>
      <c r="N161" s="399">
        <v>1947.7406685840399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3">
        <v>1369.4190921036873</v>
      </c>
      <c r="V161" s="433">
        <v>16.21659449685821</v>
      </c>
      <c r="W161" s="433">
        <v>1385.6356866005456</v>
      </c>
      <c r="X161" s="433">
        <v>192.71396773962354</v>
      </c>
      <c r="Y161" s="433">
        <v>1578.3496543401691</v>
      </c>
      <c r="Z161" s="433">
        <v>33.203857957036391</v>
      </c>
      <c r="AA161" s="446">
        <v>1611.5535122972055</v>
      </c>
      <c r="AB161" s="433">
        <v>12.741708548882061</v>
      </c>
      <c r="AC161" s="433">
        <v>719.27713887501397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399">
        <v>798.35784372309183</v>
      </c>
      <c r="E162" s="399">
        <v>77.501274820572235</v>
      </c>
      <c r="F162" s="399">
        <v>875.85911854366407</v>
      </c>
      <c r="G162" s="399">
        <v>217.38199983318427</v>
      </c>
      <c r="H162" s="399">
        <v>1093.2411183768484</v>
      </c>
      <c r="I162" s="399">
        <v>65.870133212008597</v>
      </c>
      <c r="J162" s="399">
        <v>1159.1112515888569</v>
      </c>
      <c r="K162" s="399">
        <v>-53.335930779739918</v>
      </c>
      <c r="L162" s="447">
        <v>1105.7753208091169</v>
      </c>
      <c r="M162" s="399">
        <v>26.038016314324761</v>
      </c>
      <c r="N162" s="399">
        <v>1131.8133371234417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3">
        <v>801.60288736869211</v>
      </c>
      <c r="V162" s="433">
        <v>207.99957530571143</v>
      </c>
      <c r="W162" s="433">
        <v>1009.6024626744035</v>
      </c>
      <c r="X162" s="433">
        <v>143.6325909807976</v>
      </c>
      <c r="Y162" s="433">
        <v>1153.235053655201</v>
      </c>
      <c r="Z162" s="433">
        <v>-75.206082799308305</v>
      </c>
      <c r="AA162" s="446">
        <v>1078.0289708558928</v>
      </c>
      <c r="AB162" s="433">
        <v>21.262203722408699</v>
      </c>
      <c r="AC162" s="433">
        <v>720.27713887501397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399">
        <v>1006.6566295997966</v>
      </c>
      <c r="E163" s="399">
        <v>126.27213972141142</v>
      </c>
      <c r="F163" s="399">
        <v>1132.9287693212079</v>
      </c>
      <c r="G163" s="399">
        <v>100.10856631385715</v>
      </c>
      <c r="H163" s="399">
        <v>1233.0373356350651</v>
      </c>
      <c r="I163" s="399">
        <v>38.568984220795045</v>
      </c>
      <c r="J163" s="399">
        <v>1271.6063198558602</v>
      </c>
      <c r="K163" s="399">
        <v>-59.66657188892048</v>
      </c>
      <c r="L163" s="447">
        <v>1211.9397479669396</v>
      </c>
      <c r="M163" s="399">
        <v>-15.576789218367932</v>
      </c>
      <c r="N163" s="399">
        <v>1196.3629587485716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3">
        <v>1037.6310094951727</v>
      </c>
      <c r="V163" s="433">
        <v>126.42058433581697</v>
      </c>
      <c r="W163" s="433">
        <v>1164.0515938309898</v>
      </c>
      <c r="X163" s="433">
        <v>98.490803050768136</v>
      </c>
      <c r="Y163" s="433">
        <v>1262.5423968817579</v>
      </c>
      <c r="Z163" s="433">
        <v>-72.405493038336829</v>
      </c>
      <c r="AA163" s="446">
        <v>1190.1369038434211</v>
      </c>
      <c r="AB163" s="433">
        <v>-22.468044287621591</v>
      </c>
      <c r="AC163" s="433">
        <v>721.27713887501397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399">
        <v>17.971050422463836</v>
      </c>
      <c r="E164" s="399">
        <v>103.99863953784795</v>
      </c>
      <c r="F164" s="399">
        <v>121.96968996031178</v>
      </c>
      <c r="G164" s="399">
        <v>391.70044736202016</v>
      </c>
      <c r="H164" s="399">
        <v>513.67013732233193</v>
      </c>
      <c r="I164" s="399">
        <v>111.88310623337264</v>
      </c>
      <c r="J164" s="399">
        <v>625.55324355570463</v>
      </c>
      <c r="K164" s="399">
        <v>-26.27332002661344</v>
      </c>
      <c r="L164" s="447">
        <v>599.27992352909121</v>
      </c>
      <c r="M164" s="399">
        <v>27.21164835129742</v>
      </c>
      <c r="N164" s="399">
        <v>626.49157188038862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3">
        <v>-19.957923090268743</v>
      </c>
      <c r="V164" s="433">
        <v>389.38943528010213</v>
      </c>
      <c r="W164" s="433">
        <v>369.43151218983337</v>
      </c>
      <c r="X164" s="433">
        <v>184.15017094927839</v>
      </c>
      <c r="Y164" s="433">
        <v>553.58168313911176</v>
      </c>
      <c r="Z164" s="433">
        <v>-35.605120042445947</v>
      </c>
      <c r="AA164" s="446">
        <v>517.97656309666581</v>
      </c>
      <c r="AB164" s="433">
        <v>19.992745974267145</v>
      </c>
      <c r="AC164" s="433">
        <v>722.27713887501397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399">
        <v>-164.12529089987262</v>
      </c>
      <c r="E165" s="399">
        <v>114.18686975929255</v>
      </c>
      <c r="F165" s="399">
        <v>-49.938421140580083</v>
      </c>
      <c r="G165" s="399">
        <v>466.64137608684064</v>
      </c>
      <c r="H165" s="399">
        <v>416.70295494626055</v>
      </c>
      <c r="I165" s="399">
        <v>149.13299447282265</v>
      </c>
      <c r="J165" s="399">
        <v>565.83594941908314</v>
      </c>
      <c r="K165" s="399">
        <v>-267.66005830903788</v>
      </c>
      <c r="L165" s="447">
        <v>298.17589111004526</v>
      </c>
      <c r="M165" s="399">
        <v>-483.37242136443149</v>
      </c>
      <c r="N165" s="399">
        <v>-185.19653025438626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3">
        <v>-144.61372098308527</v>
      </c>
      <c r="V165" s="433">
        <v>424.94078397951449</v>
      </c>
      <c r="W165" s="433">
        <v>280.32706299642916</v>
      </c>
      <c r="X165" s="433">
        <v>216.52681751102912</v>
      </c>
      <c r="Y165" s="433">
        <v>496.85388050745831</v>
      </c>
      <c r="Z165" s="433">
        <v>-237.63888888888889</v>
      </c>
      <c r="AA165" s="446">
        <v>259.2149916185694</v>
      </c>
      <c r="AB165" s="433">
        <v>-507.39055731292518</v>
      </c>
      <c r="AC165" s="433">
        <v>723.27713887501397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399">
        <v>454.92975804201257</v>
      </c>
      <c r="E166" s="399">
        <v>105.11040426247065</v>
      </c>
      <c r="F166" s="399">
        <v>560.04016230448326</v>
      </c>
      <c r="G166" s="399">
        <v>174.79894746081206</v>
      </c>
      <c r="H166" s="399">
        <v>734.83910976529523</v>
      </c>
      <c r="I166" s="399">
        <v>77.942034651890438</v>
      </c>
      <c r="J166" s="399">
        <v>812.7811444171856</v>
      </c>
      <c r="K166" s="399">
        <v>-89.158658204895744</v>
      </c>
      <c r="L166" s="447">
        <v>723.62248621228991</v>
      </c>
      <c r="M166" s="399">
        <v>-86.652735619124854</v>
      </c>
      <c r="N166" s="399">
        <v>636.96975059316503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3">
        <v>469.79241257756001</v>
      </c>
      <c r="V166" s="433">
        <v>184.06484440598945</v>
      </c>
      <c r="W166" s="433">
        <v>653.85725698354941</v>
      </c>
      <c r="X166" s="433">
        <v>147.1458957510676</v>
      </c>
      <c r="Y166" s="433">
        <v>801.00315273461706</v>
      </c>
      <c r="Z166" s="433">
        <v>-105.06680374904361</v>
      </c>
      <c r="AA166" s="446">
        <v>695.93634898557343</v>
      </c>
      <c r="AB166" s="433">
        <v>-91.520605284047434</v>
      </c>
      <c r="AC166" s="433">
        <v>724.27713887501397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20">
        <v>7099</v>
      </c>
      <c r="D167" s="399">
        <v>-243.49049178088109</v>
      </c>
      <c r="E167" s="399">
        <v>129.1986918792617</v>
      </c>
      <c r="F167" s="399">
        <v>-114.2917999016194</v>
      </c>
      <c r="G167" s="399">
        <v>245.93275401088906</v>
      </c>
      <c r="H167" s="399">
        <v>131.64095410926964</v>
      </c>
      <c r="I167" s="399">
        <v>149.5574764594854</v>
      </c>
      <c r="J167" s="399">
        <v>281.19843056875504</v>
      </c>
      <c r="K167" s="399">
        <v>-7.961825609240738</v>
      </c>
      <c r="L167" s="447">
        <v>273.2366049595143</v>
      </c>
      <c r="M167" s="399">
        <v>9.9182899676010727</v>
      </c>
      <c r="N167" s="399">
        <v>283.15489492711538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200">
        <v>7164</v>
      </c>
      <c r="U167" s="433">
        <v>-300.83266290933597</v>
      </c>
      <c r="V167" s="433">
        <v>197.36718507473162</v>
      </c>
      <c r="W167" s="433">
        <v>-103.46547783460433</v>
      </c>
      <c r="X167" s="433">
        <v>207.52127305844783</v>
      </c>
      <c r="Y167" s="433">
        <v>104.05579522384352</v>
      </c>
      <c r="Z167" s="433">
        <v>-36.216359575656057</v>
      </c>
      <c r="AA167" s="446">
        <v>67.839435648187461</v>
      </c>
      <c r="AB167" s="433">
        <v>4.9611573841429379</v>
      </c>
      <c r="AC167" s="433">
        <v>725.27713887501397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399">
        <v>-276.81453562925986</v>
      </c>
      <c r="E168" s="399">
        <v>154.25135804060008</v>
      </c>
      <c r="F168" s="399">
        <v>-122.56317758865977</v>
      </c>
      <c r="G168" s="399">
        <v>211.95849616463369</v>
      </c>
      <c r="H168" s="399">
        <v>89.395318575973917</v>
      </c>
      <c r="I168" s="399">
        <v>100.31034904422408</v>
      </c>
      <c r="J168" s="399">
        <v>189.70566762019797</v>
      </c>
      <c r="K168" s="399">
        <v>-24.406428648473735</v>
      </c>
      <c r="L168" s="447">
        <v>165.29923897172424</v>
      </c>
      <c r="M168" s="399">
        <v>14.4754913191673</v>
      </c>
      <c r="N168" s="399">
        <v>179.77473029089154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3">
        <v>-276.97381828638999</v>
      </c>
      <c r="V168" s="433">
        <v>251.59166194094766</v>
      </c>
      <c r="W168" s="433">
        <v>-25.382156345442297</v>
      </c>
      <c r="X168" s="433">
        <v>177.60214771951081</v>
      </c>
      <c r="Y168" s="433">
        <v>152.21999137406851</v>
      </c>
      <c r="Z168" s="433">
        <v>-60.869871794871791</v>
      </c>
      <c r="AA168" s="446">
        <v>91.350119579196729</v>
      </c>
      <c r="AB168" s="433">
        <v>12.6056722008547</v>
      </c>
      <c r="AC168" s="433">
        <v>726.27713887501397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399">
        <v>440.00956438816581</v>
      </c>
      <c r="E169" s="399">
        <v>121.48377083386465</v>
      </c>
      <c r="F169" s="399">
        <v>561.4933352220304</v>
      </c>
      <c r="G169" s="399">
        <v>-28.31310147075077</v>
      </c>
      <c r="H169" s="399">
        <v>533.18023375127962</v>
      </c>
      <c r="I169" s="399">
        <v>68.096003565898712</v>
      </c>
      <c r="J169" s="399">
        <v>601.27623731717836</v>
      </c>
      <c r="K169" s="399">
        <v>-43.049652482624133</v>
      </c>
      <c r="L169" s="447">
        <v>558.22658483455416</v>
      </c>
      <c r="M169" s="399">
        <v>-2.4244843292914591</v>
      </c>
      <c r="N169" s="399">
        <v>555.80210050526273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3">
        <v>449.60635772090245</v>
      </c>
      <c r="V169" s="433">
        <v>-31.966088789916263</v>
      </c>
      <c r="W169" s="433">
        <v>417.64026893098622</v>
      </c>
      <c r="X169" s="433">
        <v>115.95178222099007</v>
      </c>
      <c r="Y169" s="433">
        <v>533.59205115197631</v>
      </c>
      <c r="Z169" s="433">
        <v>-43.613501259445847</v>
      </c>
      <c r="AA169" s="446">
        <v>489.9785498925304</v>
      </c>
      <c r="AB169" s="433">
        <v>-10.692037149118381</v>
      </c>
      <c r="AC169" s="433">
        <v>727.27713887501397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399">
        <v>-390.75211573826567</v>
      </c>
      <c r="E170" s="399">
        <v>174.78778450010745</v>
      </c>
      <c r="F170" s="399">
        <v>-215.96433123815822</v>
      </c>
      <c r="G170" s="399">
        <v>421.72574961007786</v>
      </c>
      <c r="H170" s="399">
        <v>205.76141837191963</v>
      </c>
      <c r="I170" s="399">
        <v>98.770979745648489</v>
      </c>
      <c r="J170" s="399">
        <v>304.53239811756816</v>
      </c>
      <c r="K170" s="399">
        <v>-61.566854611357229</v>
      </c>
      <c r="L170" s="447">
        <v>242.96554350621093</v>
      </c>
      <c r="M170" s="399">
        <v>-7.5977299174385795</v>
      </c>
      <c r="N170" s="399">
        <v>235.36781358877235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3">
        <v>-388.53702882988284</v>
      </c>
      <c r="V170" s="433">
        <v>433.25894749306082</v>
      </c>
      <c r="W170" s="433">
        <v>44.721918663177924</v>
      </c>
      <c r="X170" s="433">
        <v>173.32981083052803</v>
      </c>
      <c r="Y170" s="433">
        <v>218.05172949370598</v>
      </c>
      <c r="Z170" s="433">
        <v>-63.446372239747632</v>
      </c>
      <c r="AA170" s="446">
        <v>154.60535725395835</v>
      </c>
      <c r="AB170" s="433">
        <v>7.5956911652208223</v>
      </c>
      <c r="AC170" s="433">
        <v>728.27713887501397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399">
        <v>795.77069125215257</v>
      </c>
      <c r="E171" s="399">
        <v>94.451079916241838</v>
      </c>
      <c r="F171" s="399">
        <v>890.22177116839441</v>
      </c>
      <c r="G171" s="399">
        <v>627.63711284464216</v>
      </c>
      <c r="H171" s="399">
        <v>1517.8588840130365</v>
      </c>
      <c r="I171" s="399">
        <v>109.08377288201275</v>
      </c>
      <c r="J171" s="399">
        <v>1626.9426568950491</v>
      </c>
      <c r="K171" s="399">
        <v>-59.94317964415535</v>
      </c>
      <c r="L171" s="447">
        <v>1566.999477250894</v>
      </c>
      <c r="M171" s="399">
        <v>-19.413173761239715</v>
      </c>
      <c r="N171" s="399">
        <v>1547.5863034896543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3">
        <v>755.31433463348776</v>
      </c>
      <c r="V171" s="433">
        <v>619.30225942868958</v>
      </c>
      <c r="W171" s="433">
        <v>1374.6165940621775</v>
      </c>
      <c r="X171" s="433">
        <v>191.65889739423778</v>
      </c>
      <c r="Y171" s="433">
        <v>1566.275491456415</v>
      </c>
      <c r="Z171" s="433">
        <v>-69.542566465111818</v>
      </c>
      <c r="AA171" s="446">
        <v>1496.7329249913032</v>
      </c>
      <c r="AB171" s="433">
        <v>-6.2854594010941574</v>
      </c>
      <c r="AC171" s="433">
        <v>729.27713887501397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399">
        <v>291.37316444332856</v>
      </c>
      <c r="E172" s="399">
        <v>140.80987901995977</v>
      </c>
      <c r="F172" s="399">
        <v>432.1830434632883</v>
      </c>
      <c r="G172" s="399">
        <v>173.83952453017758</v>
      </c>
      <c r="H172" s="399">
        <v>606.02256799346594</v>
      </c>
      <c r="I172" s="399">
        <v>44.849356683296236</v>
      </c>
      <c r="J172" s="399">
        <v>650.87192467676209</v>
      </c>
      <c r="K172" s="399">
        <v>-30.590596684152946</v>
      </c>
      <c r="L172" s="447">
        <v>620.28132799260914</v>
      </c>
      <c r="M172" s="399">
        <v>4.5647732736836222</v>
      </c>
      <c r="N172" s="399">
        <v>624.84610126629286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3">
        <v>312.25966597772117</v>
      </c>
      <c r="V172" s="433">
        <v>158.58812617159091</v>
      </c>
      <c r="W172" s="433">
        <v>470.84779214931211</v>
      </c>
      <c r="X172" s="433">
        <v>120.06433477282978</v>
      </c>
      <c r="Y172" s="433">
        <v>590.91212692214185</v>
      </c>
      <c r="Z172" s="433">
        <v>-52.904119277994681</v>
      </c>
      <c r="AA172" s="446">
        <v>538.00800764414714</v>
      </c>
      <c r="AB172" s="433">
        <v>-0.41416554744525064</v>
      </c>
      <c r="AC172" s="433">
        <v>730.27713887501397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399">
        <v>466.50669318630844</v>
      </c>
      <c r="E173" s="399">
        <v>89.23475216866828</v>
      </c>
      <c r="F173" s="399">
        <v>555.74144535497669</v>
      </c>
      <c r="G173" s="399">
        <v>374.40802527465974</v>
      </c>
      <c r="H173" s="399">
        <v>930.14947062963631</v>
      </c>
      <c r="I173" s="399">
        <v>81.610733269783267</v>
      </c>
      <c r="J173" s="399">
        <v>1011.7602038994196</v>
      </c>
      <c r="K173" s="399">
        <v>175.41235356762513</v>
      </c>
      <c r="L173" s="447">
        <v>1187.1725574670447</v>
      </c>
      <c r="M173" s="399">
        <v>-0.22012337380192015</v>
      </c>
      <c r="N173" s="399">
        <v>1186.9524340932428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3">
        <v>449.39521521617399</v>
      </c>
      <c r="V173" s="433">
        <v>407.53889086496491</v>
      </c>
      <c r="W173" s="433">
        <v>856.93410608113891</v>
      </c>
      <c r="X173" s="433">
        <v>167.63324786211635</v>
      </c>
      <c r="Y173" s="433">
        <v>1024.5673539432553</v>
      </c>
      <c r="Z173" s="433">
        <v>213.57364341085272</v>
      </c>
      <c r="AA173" s="446">
        <v>1238.1409973541081</v>
      </c>
      <c r="AB173" s="433">
        <v>-17.970732881136954</v>
      </c>
      <c r="AC173" s="433">
        <v>731.27713887501397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399">
        <v>546.95230645245044</v>
      </c>
      <c r="E174" s="399">
        <v>155.97638677155211</v>
      </c>
      <c r="F174" s="399">
        <v>702.92869322400247</v>
      </c>
      <c r="G174" s="399">
        <v>507.0540023645429</v>
      </c>
      <c r="H174" s="399">
        <v>1209.9826955885453</v>
      </c>
      <c r="I174" s="399">
        <v>153.6919517574205</v>
      </c>
      <c r="J174" s="399">
        <v>1363.6746473459659</v>
      </c>
      <c r="K174" s="399">
        <v>-50.977217962760129</v>
      </c>
      <c r="L174" s="447">
        <v>1312.6974293832059</v>
      </c>
      <c r="M174" s="399">
        <v>-6.5635407338444693</v>
      </c>
      <c r="N174" s="399">
        <v>1306.1338886493613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3">
        <v>565.36696148229237</v>
      </c>
      <c r="V174" s="433">
        <v>494.19497541049236</v>
      </c>
      <c r="W174" s="433">
        <v>1059.5619368927846</v>
      </c>
      <c r="X174" s="433">
        <v>219.69251219456095</v>
      </c>
      <c r="Y174" s="433">
        <v>1279.2544490873458</v>
      </c>
      <c r="Z174" s="433">
        <v>-67.03462079411446</v>
      </c>
      <c r="AA174" s="446">
        <v>1212.2198282932313</v>
      </c>
      <c r="AB174" s="433">
        <v>-1.1198145309964329</v>
      </c>
      <c r="AC174" s="433">
        <v>732.27713887501397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399">
        <v>759.63280253319419</v>
      </c>
      <c r="E175" s="399">
        <v>105.3959871383211</v>
      </c>
      <c r="F175" s="399">
        <v>865.02878967151537</v>
      </c>
      <c r="G175" s="399">
        <v>-4.6801282995892937</v>
      </c>
      <c r="H175" s="399">
        <v>860.34866137192614</v>
      </c>
      <c r="I175" s="399">
        <v>54.646376223984966</v>
      </c>
      <c r="J175" s="399">
        <v>914.99503759591107</v>
      </c>
      <c r="K175" s="399">
        <v>-175.41949313386178</v>
      </c>
      <c r="L175" s="447">
        <v>739.57554446204927</v>
      </c>
      <c r="M175" s="399">
        <v>-8.4902761018198092</v>
      </c>
      <c r="N175" s="399">
        <v>731.08526836022941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3">
        <v>769.53369897871323</v>
      </c>
      <c r="V175" s="433">
        <v>-4.4723701176613142</v>
      </c>
      <c r="W175" s="433">
        <v>765.06132886105195</v>
      </c>
      <c r="X175" s="433">
        <v>115.70970920548424</v>
      </c>
      <c r="Y175" s="433">
        <v>880.77103806653633</v>
      </c>
      <c r="Z175" s="433">
        <v>-191.75262045076252</v>
      </c>
      <c r="AA175" s="446">
        <v>689.01841761577373</v>
      </c>
      <c r="AB175" s="433">
        <v>-6.3258621714876959</v>
      </c>
      <c r="AC175" s="433">
        <v>733.27713887501397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399">
        <v>1224.0456097270107</v>
      </c>
      <c r="E176" s="399">
        <v>101.29513769201928</v>
      </c>
      <c r="F176" s="399">
        <v>1325.3407474190299</v>
      </c>
      <c r="G176" s="399">
        <v>342.14593496618409</v>
      </c>
      <c r="H176" s="399">
        <v>1667.486682385214</v>
      </c>
      <c r="I176" s="399">
        <v>173.09996622600619</v>
      </c>
      <c r="J176" s="399">
        <v>1840.58664861122</v>
      </c>
      <c r="K176" s="399">
        <v>74.220767072029929</v>
      </c>
      <c r="L176" s="447">
        <v>1914.8074156832499</v>
      </c>
      <c r="M176" s="399">
        <v>9.6850454006860005</v>
      </c>
      <c r="N176" s="399">
        <v>1924.492461083936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3">
        <v>1167.4934020649807</v>
      </c>
      <c r="V176" s="433">
        <v>325.53577702199061</v>
      </c>
      <c r="W176" s="433">
        <v>1493.0291790869715</v>
      </c>
      <c r="X176" s="433">
        <v>226.77278726372086</v>
      </c>
      <c r="Y176" s="433">
        <v>1719.8019663506923</v>
      </c>
      <c r="Z176" s="433">
        <v>46.040171118530886</v>
      </c>
      <c r="AA176" s="446">
        <v>1765.8421374692232</v>
      </c>
      <c r="AB176" s="433">
        <v>1.496534119365609</v>
      </c>
      <c r="AC176" s="433">
        <v>734.27713887501397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399">
        <v>277.16429411588024</v>
      </c>
      <c r="E177" s="399">
        <v>122.73110520044783</v>
      </c>
      <c r="F177" s="399">
        <v>399.89539931632811</v>
      </c>
      <c r="G177" s="399">
        <v>418.81319696711813</v>
      </c>
      <c r="H177" s="399">
        <v>818.70859628344613</v>
      </c>
      <c r="I177" s="399">
        <v>110.76995101079852</v>
      </c>
      <c r="J177" s="399">
        <v>929.47854729424466</v>
      </c>
      <c r="K177" s="399">
        <v>-90.369647073840071</v>
      </c>
      <c r="L177" s="447">
        <v>839.10890022040462</v>
      </c>
      <c r="M177" s="399">
        <v>25.608684893547778</v>
      </c>
      <c r="N177" s="399">
        <v>864.71758511395228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3">
        <v>278.3906955610388</v>
      </c>
      <c r="V177" s="433">
        <v>388.88818289676158</v>
      </c>
      <c r="W177" s="433">
        <v>667.27887845780037</v>
      </c>
      <c r="X177" s="433">
        <v>174.92796877380923</v>
      </c>
      <c r="Y177" s="433">
        <v>842.20684723160946</v>
      </c>
      <c r="Z177" s="433">
        <v>-114.51547505560852</v>
      </c>
      <c r="AA177" s="446">
        <v>727.69137217600098</v>
      </c>
      <c r="AB177" s="433">
        <v>31.860463774388357</v>
      </c>
      <c r="AC177" s="433">
        <v>735.27713887501397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399">
        <v>1049.2079660439356</v>
      </c>
      <c r="E178" s="399">
        <v>145.65534601208762</v>
      </c>
      <c r="F178" s="399">
        <v>1194.8633120560232</v>
      </c>
      <c r="G178" s="399">
        <v>329.28206551823342</v>
      </c>
      <c r="H178" s="399">
        <v>1524.1453775742566</v>
      </c>
      <c r="I178" s="399">
        <v>201.34186806012212</v>
      </c>
      <c r="J178" s="399">
        <v>1725.4872456343787</v>
      </c>
      <c r="K178" s="399">
        <v>-190.27452471482889</v>
      </c>
      <c r="L178" s="447">
        <v>1535.2127209195498</v>
      </c>
      <c r="M178" s="399">
        <v>-652.58896398479101</v>
      </c>
      <c r="N178" s="399">
        <v>882.62375693475883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3">
        <v>990.04752142933012</v>
      </c>
      <c r="V178" s="433">
        <v>331.64341912816104</v>
      </c>
      <c r="W178" s="433">
        <v>1321.6909405574911</v>
      </c>
      <c r="X178" s="433">
        <v>258.22638326044347</v>
      </c>
      <c r="Y178" s="433">
        <v>1579.9173238179346</v>
      </c>
      <c r="Z178" s="433">
        <v>-207.65072133637054</v>
      </c>
      <c r="AA178" s="446">
        <v>1372.266602481564</v>
      </c>
      <c r="AB178" s="433">
        <v>-476.30959757023544</v>
      </c>
      <c r="AC178" s="433">
        <v>736.27713887501397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399">
        <v>81.513037162621615</v>
      </c>
      <c r="E179" s="399">
        <v>109.81053289201411</v>
      </c>
      <c r="F179" s="399">
        <v>191.32357005463572</v>
      </c>
      <c r="G179" s="399">
        <v>377.92048930076032</v>
      </c>
      <c r="H179" s="399">
        <v>569.24405935539619</v>
      </c>
      <c r="I179" s="399">
        <v>111.76326172376439</v>
      </c>
      <c r="J179" s="399">
        <v>681.00732107916053</v>
      </c>
      <c r="K179" s="399">
        <v>-23.643964249349473</v>
      </c>
      <c r="L179" s="447">
        <v>657.3633568298111</v>
      </c>
      <c r="M179" s="399">
        <v>-24.515707989761296</v>
      </c>
      <c r="N179" s="399">
        <v>632.84764884004983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3">
        <v>105.45564900950851</v>
      </c>
      <c r="V179" s="433">
        <v>367.14278542994839</v>
      </c>
      <c r="W179" s="433">
        <v>472.59843443945692</v>
      </c>
      <c r="X179" s="433">
        <v>185.64360276195379</v>
      </c>
      <c r="Y179" s="433">
        <v>658.24203720141077</v>
      </c>
      <c r="Z179" s="433">
        <v>-31.597313933967545</v>
      </c>
      <c r="AA179" s="446">
        <v>626.64472326744317</v>
      </c>
      <c r="AB179" s="433">
        <v>-12.042856236896093</v>
      </c>
      <c r="AC179" s="433">
        <v>737.27713887501397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399">
        <v>121.27829505141389</v>
      </c>
      <c r="E180" s="399">
        <v>115.34724755825626</v>
      </c>
      <c r="F180" s="399">
        <v>236.62554260967013</v>
      </c>
      <c r="G180" s="399">
        <v>467.9050085781052</v>
      </c>
      <c r="H180" s="399">
        <v>704.53055118777536</v>
      </c>
      <c r="I180" s="399">
        <v>103.21526808524443</v>
      </c>
      <c r="J180" s="399">
        <v>807.74581927301972</v>
      </c>
      <c r="K180" s="399">
        <v>-32.445686443106908</v>
      </c>
      <c r="L180" s="447">
        <v>775.30013282991285</v>
      </c>
      <c r="M180" s="399">
        <v>18.57527938091145</v>
      </c>
      <c r="N180" s="399">
        <v>793.87541221082427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3">
        <v>153.54770796637948</v>
      </c>
      <c r="V180" s="433">
        <v>496.5231185121886</v>
      </c>
      <c r="W180" s="433">
        <v>650.07082647856816</v>
      </c>
      <c r="X180" s="433">
        <v>184.65105172479997</v>
      </c>
      <c r="Y180" s="433">
        <v>834.72187820336808</v>
      </c>
      <c r="Z180" s="433">
        <v>-48.00540925266904</v>
      </c>
      <c r="AA180" s="446">
        <v>786.7164689506991</v>
      </c>
      <c r="AB180" s="433">
        <v>1.77693232740213</v>
      </c>
      <c r="AC180" s="433">
        <v>738.27713887501397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399">
        <v>237.34557018778202</v>
      </c>
      <c r="E181" s="399">
        <v>151.5548791197231</v>
      </c>
      <c r="F181" s="399">
        <v>388.90044930750508</v>
      </c>
      <c r="G181" s="399">
        <v>162.4380136520449</v>
      </c>
      <c r="H181" s="399">
        <v>551.33846295955004</v>
      </c>
      <c r="I181" s="399">
        <v>84.674924970133787</v>
      </c>
      <c r="J181" s="399">
        <v>636.01338792968374</v>
      </c>
      <c r="K181" s="399">
        <v>21.062646470952743</v>
      </c>
      <c r="L181" s="447">
        <v>657.07603440063656</v>
      </c>
      <c r="M181" s="399">
        <v>-68.28938101190171</v>
      </c>
      <c r="N181" s="399">
        <v>588.78665338873486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3">
        <v>236.78820905324903</v>
      </c>
      <c r="V181" s="433">
        <v>166.48237194693073</v>
      </c>
      <c r="W181" s="433">
        <v>403.27058100017979</v>
      </c>
      <c r="X181" s="433">
        <v>138.77539180176834</v>
      </c>
      <c r="Y181" s="433">
        <v>542.0459728019481</v>
      </c>
      <c r="Z181" s="433">
        <v>8.3359436954797772</v>
      </c>
      <c r="AA181" s="446">
        <v>550.38191649742794</v>
      </c>
      <c r="AB181" s="433">
        <v>-64.739914721451228</v>
      </c>
      <c r="AC181" s="433">
        <v>739.27713887501397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399">
        <v>136.79789584762938</v>
      </c>
      <c r="E182" s="399">
        <v>128.62944838400531</v>
      </c>
      <c r="F182" s="399">
        <v>265.42734423163466</v>
      </c>
      <c r="G182" s="399">
        <v>311.47076063411032</v>
      </c>
      <c r="H182" s="399">
        <v>576.89810486574493</v>
      </c>
      <c r="I182" s="399">
        <v>170.08741442220898</v>
      </c>
      <c r="J182" s="399">
        <v>746.98551928795393</v>
      </c>
      <c r="K182" s="399">
        <v>-46.382978723404257</v>
      </c>
      <c r="L182" s="447">
        <v>700.60254056454971</v>
      </c>
      <c r="M182" s="399">
        <v>-19.56744827586207</v>
      </c>
      <c r="N182" s="399">
        <v>681.03509228868757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3">
        <v>160.34439179357722</v>
      </c>
      <c r="V182" s="433">
        <v>285.83256763219606</v>
      </c>
      <c r="W182" s="433">
        <v>446.1769594257733</v>
      </c>
      <c r="X182" s="433">
        <v>223.92459876517998</v>
      </c>
      <c r="Y182" s="433">
        <v>670.10155819095337</v>
      </c>
      <c r="Z182" s="433">
        <v>-73.151272727272726</v>
      </c>
      <c r="AA182" s="446">
        <v>596.95028546368064</v>
      </c>
      <c r="AB182" s="433">
        <v>-16.019212181818183</v>
      </c>
      <c r="AC182" s="433">
        <v>740.27713887501397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399">
        <v>494.51782310334835</v>
      </c>
      <c r="E183" s="399">
        <v>124.1978407332557</v>
      </c>
      <c r="F183" s="399">
        <v>618.71566383660399</v>
      </c>
      <c r="G183" s="399">
        <v>210.58607613854355</v>
      </c>
      <c r="H183" s="399">
        <v>829.3017399751476</v>
      </c>
      <c r="I183" s="399">
        <v>68.531867181150773</v>
      </c>
      <c r="J183" s="399">
        <v>897.83360715629829</v>
      </c>
      <c r="K183" s="399">
        <v>56.7376290494838</v>
      </c>
      <c r="L183" s="447">
        <v>954.57123620578216</v>
      </c>
      <c r="M183" s="399">
        <v>11.39059590245639</v>
      </c>
      <c r="N183" s="399">
        <v>965.96183210823847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3">
        <v>476.53941412392356</v>
      </c>
      <c r="V183" s="433">
        <v>213.24456030589783</v>
      </c>
      <c r="W183" s="433">
        <v>689.78397442982146</v>
      </c>
      <c r="X183" s="433">
        <v>141.29479549833314</v>
      </c>
      <c r="Y183" s="433">
        <v>831.07876992815466</v>
      </c>
      <c r="Z183" s="433">
        <v>60.37744657927815</v>
      </c>
      <c r="AA183" s="446">
        <v>891.45621650743271</v>
      </c>
      <c r="AB183" s="433">
        <v>-2.1863178757407136</v>
      </c>
      <c r="AC183" s="433">
        <v>741.27713887501397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399">
        <v>-61.082535024781208</v>
      </c>
      <c r="E184" s="399">
        <v>155.73035210074511</v>
      </c>
      <c r="F184" s="399">
        <v>94.6478170759639</v>
      </c>
      <c r="G184" s="399">
        <v>572.48479077602826</v>
      </c>
      <c r="H184" s="399">
        <v>667.13260785199213</v>
      </c>
      <c r="I184" s="399">
        <v>147.67058803350551</v>
      </c>
      <c r="J184" s="399">
        <v>814.80319588549764</v>
      </c>
      <c r="K184" s="399">
        <v>69.448468883766878</v>
      </c>
      <c r="L184" s="447">
        <v>884.25166476926449</v>
      </c>
      <c r="M184" s="399">
        <v>85.842434244320074</v>
      </c>
      <c r="N184" s="399">
        <v>970.09409901358458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3">
        <v>-99.930309651496543</v>
      </c>
      <c r="V184" s="433">
        <v>542.4943069212718</v>
      </c>
      <c r="W184" s="433">
        <v>442.56399726977526</v>
      </c>
      <c r="X184" s="433">
        <v>214.25674454072112</v>
      </c>
      <c r="Y184" s="433">
        <v>656.82074181049643</v>
      </c>
      <c r="Z184" s="433">
        <v>21.06451612903226</v>
      </c>
      <c r="AA184" s="446">
        <v>677.88525793952863</v>
      </c>
      <c r="AB184" s="433">
        <v>121.69248887096774</v>
      </c>
      <c r="AC184" s="433">
        <v>742.27713887501397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399">
        <v>-206.8855788905706</v>
      </c>
      <c r="E185" s="399">
        <v>116.68200809241245</v>
      </c>
      <c r="F185" s="399">
        <v>-90.20357079815814</v>
      </c>
      <c r="G185" s="399">
        <v>502.79175894806355</v>
      </c>
      <c r="H185" s="399">
        <v>412.58818814990542</v>
      </c>
      <c r="I185" s="399">
        <v>166.21797756839098</v>
      </c>
      <c r="J185" s="399">
        <v>578.80616571829637</v>
      </c>
      <c r="K185" s="399">
        <v>-64.452817224003667</v>
      </c>
      <c r="L185" s="447">
        <v>514.35334849429262</v>
      </c>
      <c r="M185" s="399">
        <v>5.726873568483736</v>
      </c>
      <c r="N185" s="399">
        <v>520.08022206277633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3">
        <v>-223.23871349277337</v>
      </c>
      <c r="V185" s="433">
        <v>454.91721455266594</v>
      </c>
      <c r="W185" s="433">
        <v>231.6785010598926</v>
      </c>
      <c r="X185" s="433">
        <v>231.06487718677977</v>
      </c>
      <c r="Y185" s="433">
        <v>462.74337824667236</v>
      </c>
      <c r="Z185" s="433">
        <v>-49.943442992338895</v>
      </c>
      <c r="AA185" s="446">
        <v>412.79993525433343</v>
      </c>
      <c r="AB185" s="433">
        <v>15.644102410995945</v>
      </c>
      <c r="AC185" s="433">
        <v>743.27713887501397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399">
        <v>18.146772247812525</v>
      </c>
      <c r="E186" s="399">
        <v>174.72270813952014</v>
      </c>
      <c r="F186" s="399">
        <v>192.86948038733266</v>
      </c>
      <c r="G186" s="399">
        <v>371.3540114273768</v>
      </c>
      <c r="H186" s="399">
        <v>564.2234918147094</v>
      </c>
      <c r="I186" s="399">
        <v>121.6294631575186</v>
      </c>
      <c r="J186" s="399">
        <v>685.85295497222808</v>
      </c>
      <c r="K186" s="399">
        <v>-48.587130491589093</v>
      </c>
      <c r="L186" s="447">
        <v>637.26582448063903</v>
      </c>
      <c r="M186" s="399">
        <v>12.918966913277806</v>
      </c>
      <c r="N186" s="399">
        <v>650.18479139391684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3">
        <v>25.791209597099993</v>
      </c>
      <c r="V186" s="433">
        <v>351.24109676086243</v>
      </c>
      <c r="W186" s="433">
        <v>377.0323063579624</v>
      </c>
      <c r="X186" s="433">
        <v>196.23036762951654</v>
      </c>
      <c r="Y186" s="433">
        <v>573.26267398747893</v>
      </c>
      <c r="Z186" s="433">
        <v>-75.453365384615381</v>
      </c>
      <c r="AA186" s="446">
        <v>497.80930860286355</v>
      </c>
      <c r="AB186" s="433">
        <v>17.251551121794872</v>
      </c>
      <c r="AC186" s="433">
        <v>744.27713887501397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399">
        <v>454.94456544102263</v>
      </c>
      <c r="E187" s="399">
        <v>137.11669232582869</v>
      </c>
      <c r="F187" s="399">
        <v>592.06125776685121</v>
      </c>
      <c r="G187" s="399">
        <v>106.92659912293254</v>
      </c>
      <c r="H187" s="399">
        <v>698.98785688978387</v>
      </c>
      <c r="I187" s="399">
        <v>125.95281843471102</v>
      </c>
      <c r="J187" s="399">
        <v>824.94067532449492</v>
      </c>
      <c r="K187" s="399">
        <v>-151.98793859649123</v>
      </c>
      <c r="L187" s="447">
        <v>672.95273672800363</v>
      </c>
      <c r="M187" s="399">
        <v>73.292511184210525</v>
      </c>
      <c r="N187" s="399">
        <v>746.24524791221415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3">
        <v>667.24539202076869</v>
      </c>
      <c r="V187" s="433">
        <v>39.642636889654533</v>
      </c>
      <c r="W187" s="433">
        <v>706.88802891042315</v>
      </c>
      <c r="X187" s="433">
        <v>202.23662840615853</v>
      </c>
      <c r="Y187" s="433">
        <v>909.12465731658176</v>
      </c>
      <c r="Z187" s="433">
        <v>-246.93664202745512</v>
      </c>
      <c r="AA187" s="446">
        <v>662.18801528912661</v>
      </c>
      <c r="AB187" s="433">
        <v>158.02908500527982</v>
      </c>
      <c r="AC187" s="433">
        <v>745.27713887501397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399">
        <v>1061.1427452756263</v>
      </c>
      <c r="E188" s="399">
        <v>104.03397444280274</v>
      </c>
      <c r="F188" s="399">
        <v>1165.1767197184292</v>
      </c>
      <c r="G188" s="399">
        <v>728.371957583062</v>
      </c>
      <c r="H188" s="399">
        <v>1893.5486773014914</v>
      </c>
      <c r="I188" s="399">
        <v>144.25518971085111</v>
      </c>
      <c r="J188" s="399">
        <v>2037.8038670123426</v>
      </c>
      <c r="K188" s="399">
        <v>134.95384018619086</v>
      </c>
      <c r="L188" s="447">
        <v>2172.7577071985334</v>
      </c>
      <c r="M188" s="399">
        <v>10.345396431342126</v>
      </c>
      <c r="N188" s="399">
        <v>2183.1031036298755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3">
        <v>1060.5743290160199</v>
      </c>
      <c r="V188" s="433">
        <v>686.38121155158922</v>
      </c>
      <c r="W188" s="433">
        <v>1746.9555405676092</v>
      </c>
      <c r="X188" s="433">
        <v>206.42540631743077</v>
      </c>
      <c r="Y188" s="433">
        <v>1953.38094688504</v>
      </c>
      <c r="Z188" s="433">
        <v>62.25593667546174</v>
      </c>
      <c r="AA188" s="446">
        <v>2015.6368835605017</v>
      </c>
      <c r="AB188" s="433">
        <v>4.7527478326422923</v>
      </c>
      <c r="AC188" s="433">
        <v>746.27713887501397</v>
      </c>
      <c r="AD188" s="412">
        <v>16</v>
      </c>
      <c r="AE188" s="412">
        <v>16</v>
      </c>
    </row>
    <row r="189" spans="1:31" s="9" customFormat="1" ht="16.5">
      <c r="A189" s="397">
        <v>592</v>
      </c>
      <c r="B189" s="398" t="s">
        <v>213</v>
      </c>
      <c r="C189" s="400">
        <v>3596</v>
      </c>
      <c r="D189" s="399">
        <v>278.28141445426331</v>
      </c>
      <c r="E189" s="399">
        <v>150.4838314455433</v>
      </c>
      <c r="F189" s="399">
        <v>428.76524589980664</v>
      </c>
      <c r="G189" s="399">
        <v>479.24431061694708</v>
      </c>
      <c r="H189" s="399">
        <v>908.00955651675372</v>
      </c>
      <c r="I189" s="399">
        <v>104.28667476838189</v>
      </c>
      <c r="J189" s="399">
        <v>1012.2962312851356</v>
      </c>
      <c r="K189" s="399">
        <v>14.629032258064516</v>
      </c>
      <c r="L189" s="447">
        <v>1026.9252635432001</v>
      </c>
      <c r="M189" s="399">
        <v>42.984377769744157</v>
      </c>
      <c r="N189" s="399">
        <v>1069.9096413129444</v>
      </c>
      <c r="O189" s="412">
        <v>13</v>
      </c>
      <c r="P189" s="412">
        <v>13</v>
      </c>
      <c r="Q189" s="22"/>
      <c r="R189" s="419">
        <v>592</v>
      </c>
      <c r="S189" s="202" t="s">
        <v>213</v>
      </c>
      <c r="T189" s="400">
        <v>3651</v>
      </c>
      <c r="U189" s="433">
        <v>311.3213619586046</v>
      </c>
      <c r="V189" s="433">
        <v>390.35996211848368</v>
      </c>
      <c r="W189" s="433">
        <v>701.68132407708822</v>
      </c>
      <c r="X189" s="433">
        <v>184.53995897058445</v>
      </c>
      <c r="Y189" s="433">
        <v>886.22128304767273</v>
      </c>
      <c r="Z189" s="433">
        <v>-2.7712955354697342</v>
      </c>
      <c r="AA189" s="446">
        <v>883.44998751220305</v>
      </c>
      <c r="AB189" s="433">
        <v>36.845438373048474</v>
      </c>
      <c r="AC189" s="433">
        <v>747.27713887501397</v>
      </c>
      <c r="AD189" s="412">
        <v>13</v>
      </c>
      <c r="AE189" s="412">
        <v>13</v>
      </c>
    </row>
    <row r="190" spans="1:31" s="9" customFormat="1" ht="16.5">
      <c r="A190" s="397">
        <v>593</v>
      </c>
      <c r="B190" s="398" t="s">
        <v>214</v>
      </c>
      <c r="C190" s="400">
        <v>17050</v>
      </c>
      <c r="D190" s="399">
        <v>-297.61087306179837</v>
      </c>
      <c r="E190" s="399">
        <v>159.75756934190576</v>
      </c>
      <c r="F190" s="399">
        <v>-137.85330371989261</v>
      </c>
      <c r="G190" s="399">
        <v>397.21365382086719</v>
      </c>
      <c r="H190" s="399">
        <v>259.36035010097459</v>
      </c>
      <c r="I190" s="399">
        <v>119.93109697632673</v>
      </c>
      <c r="J190" s="399">
        <v>379.29144707730131</v>
      </c>
      <c r="K190" s="399">
        <v>-16.394076246334311</v>
      </c>
      <c r="L190" s="447">
        <v>362.89737083096702</v>
      </c>
      <c r="M190" s="399">
        <v>-1.2386890521994245</v>
      </c>
      <c r="N190" s="399">
        <v>361.65868177876763</v>
      </c>
      <c r="O190" s="412">
        <v>10</v>
      </c>
      <c r="P190" s="412">
        <v>10</v>
      </c>
      <c r="Q190" s="22"/>
      <c r="R190" s="419">
        <v>593</v>
      </c>
      <c r="S190" s="202" t="s">
        <v>214</v>
      </c>
      <c r="T190" s="400">
        <v>17077</v>
      </c>
      <c r="U190" s="433">
        <v>-314.6985381948424</v>
      </c>
      <c r="V190" s="433">
        <v>367.06939769193082</v>
      </c>
      <c r="W190" s="433">
        <v>52.370859497088418</v>
      </c>
      <c r="X190" s="433">
        <v>194.54139744639599</v>
      </c>
      <c r="Y190" s="433">
        <v>246.91225694348438</v>
      </c>
      <c r="Z190" s="433">
        <v>-107.26954383088365</v>
      </c>
      <c r="AA190" s="446">
        <v>139.64271311260075</v>
      </c>
      <c r="AB190" s="433">
        <v>-15.269365064121329</v>
      </c>
      <c r="AC190" s="433">
        <v>748.27713887501397</v>
      </c>
      <c r="AD190" s="412">
        <v>10</v>
      </c>
      <c r="AE190" s="412">
        <v>10</v>
      </c>
    </row>
    <row r="191" spans="1:31" s="9" customFormat="1" ht="16.5">
      <c r="A191" s="397">
        <v>595</v>
      </c>
      <c r="B191" s="398" t="s">
        <v>215</v>
      </c>
      <c r="C191" s="400">
        <v>4073</v>
      </c>
      <c r="D191" s="399">
        <v>484.55045216514299</v>
      </c>
      <c r="E191" s="399">
        <v>103.2008743770611</v>
      </c>
      <c r="F191" s="399">
        <v>587.75132654220408</v>
      </c>
      <c r="G191" s="399">
        <v>600.92053348497302</v>
      </c>
      <c r="H191" s="399">
        <v>1188.671860027177</v>
      </c>
      <c r="I191" s="399">
        <v>183.22364276849882</v>
      </c>
      <c r="J191" s="399">
        <v>1371.8955027956758</v>
      </c>
      <c r="K191" s="399">
        <v>-3.3049349373925851</v>
      </c>
      <c r="L191" s="447">
        <v>1368.5905678582833</v>
      </c>
      <c r="M191" s="399">
        <v>20.250014966854891</v>
      </c>
      <c r="N191" s="399">
        <v>1388.8405828251382</v>
      </c>
      <c r="O191" s="412">
        <v>11</v>
      </c>
      <c r="P191" s="412">
        <v>11</v>
      </c>
      <c r="Q191" s="22"/>
      <c r="R191" s="419">
        <v>595</v>
      </c>
      <c r="S191" s="202" t="s">
        <v>215</v>
      </c>
      <c r="T191" s="400">
        <v>4140</v>
      </c>
      <c r="U191" s="433">
        <v>564.8804688265468</v>
      </c>
      <c r="V191" s="433">
        <v>550.89057646780952</v>
      </c>
      <c r="W191" s="433">
        <v>1115.7710452943563</v>
      </c>
      <c r="X191" s="433">
        <v>233.21311446242763</v>
      </c>
      <c r="Y191" s="433">
        <v>1348.9841597567838</v>
      </c>
      <c r="Z191" s="433">
        <v>-10.171014492753622</v>
      </c>
      <c r="AA191" s="446">
        <v>1338.8131452640303</v>
      </c>
      <c r="AB191" s="433">
        <v>33.197714009661851</v>
      </c>
      <c r="AC191" s="433">
        <v>749.27713887501397</v>
      </c>
      <c r="AD191" s="412">
        <v>11</v>
      </c>
      <c r="AE191" s="412">
        <v>11</v>
      </c>
    </row>
    <row r="192" spans="1:31" s="9" customFormat="1" ht="16.5">
      <c r="A192" s="397">
        <v>598</v>
      </c>
      <c r="B192" s="398" t="s">
        <v>216</v>
      </c>
      <c r="C192" s="400">
        <v>19475</v>
      </c>
      <c r="D192" s="399">
        <v>-19.858755470190069</v>
      </c>
      <c r="E192" s="399">
        <v>175.55011459052037</v>
      </c>
      <c r="F192" s="399">
        <v>155.6913591203303</v>
      </c>
      <c r="G192" s="399">
        <v>79.080816165085366</v>
      </c>
      <c r="H192" s="399">
        <v>234.77217528541564</v>
      </c>
      <c r="I192" s="399">
        <v>83.95859660180389</v>
      </c>
      <c r="J192" s="399">
        <v>318.73077188721953</v>
      </c>
      <c r="K192" s="399">
        <v>192.27291399229782</v>
      </c>
      <c r="L192" s="447">
        <v>511.00368587951738</v>
      </c>
      <c r="M192" s="399">
        <v>56.584796518613615</v>
      </c>
      <c r="N192" s="399">
        <v>567.58848239813096</v>
      </c>
      <c r="O192" s="412">
        <v>15</v>
      </c>
      <c r="P192" s="412">
        <v>15</v>
      </c>
      <c r="Q192" s="22"/>
      <c r="R192" s="419">
        <v>598</v>
      </c>
      <c r="S192" s="202" t="s">
        <v>216</v>
      </c>
      <c r="T192" s="400">
        <v>19207</v>
      </c>
      <c r="U192" s="433">
        <v>-111.40430063767053</v>
      </c>
      <c r="V192" s="433">
        <v>78.607631862006428</v>
      </c>
      <c r="W192" s="433">
        <v>-32.796668775664102</v>
      </c>
      <c r="X192" s="433">
        <v>160.17259607045622</v>
      </c>
      <c r="Y192" s="433">
        <v>127.37592729479213</v>
      </c>
      <c r="Z192" s="433">
        <v>161.24079762586558</v>
      </c>
      <c r="AA192" s="446">
        <v>288.6167249206577</v>
      </c>
      <c r="AB192" s="433">
        <v>42.675399932316338</v>
      </c>
      <c r="AC192" s="433">
        <v>750.27713887501397</v>
      </c>
      <c r="AD192" s="412">
        <v>15</v>
      </c>
      <c r="AE192" s="412">
        <v>15</v>
      </c>
    </row>
    <row r="193" spans="1:31" s="9" customFormat="1" ht="16.5">
      <c r="A193" s="397">
        <v>599</v>
      </c>
      <c r="B193" s="398" t="s">
        <v>217</v>
      </c>
      <c r="C193" s="400">
        <v>11225</v>
      </c>
      <c r="D193" s="399">
        <v>885.82331739287054</v>
      </c>
      <c r="E193" s="399">
        <v>66.015584991678722</v>
      </c>
      <c r="F193" s="399">
        <v>951.83890238454921</v>
      </c>
      <c r="G193" s="399">
        <v>438.01889877243013</v>
      </c>
      <c r="H193" s="399">
        <v>1389.8578011569791</v>
      </c>
      <c r="I193" s="399">
        <v>102.06014051288004</v>
      </c>
      <c r="J193" s="399">
        <v>1491.9179416698591</v>
      </c>
      <c r="K193" s="399">
        <v>-62.960801781737196</v>
      </c>
      <c r="L193" s="447">
        <v>1428.9571398881221</v>
      </c>
      <c r="M193" s="399">
        <v>-39.664100151447677</v>
      </c>
      <c r="N193" s="399">
        <v>1389.2930397366745</v>
      </c>
      <c r="O193" s="412">
        <v>15</v>
      </c>
      <c r="P193" s="412">
        <v>15</v>
      </c>
      <c r="Q193" s="22"/>
      <c r="R193" s="419">
        <v>599</v>
      </c>
      <c r="S193" s="202" t="s">
        <v>217</v>
      </c>
      <c r="T193" s="400">
        <v>11206</v>
      </c>
      <c r="U193" s="433">
        <v>850.6807805898402</v>
      </c>
      <c r="V193" s="433">
        <v>427.76812938274577</v>
      </c>
      <c r="W193" s="433">
        <v>1278.4489099725859</v>
      </c>
      <c r="X193" s="433">
        <v>182.09850418152985</v>
      </c>
      <c r="Y193" s="433">
        <v>1460.5474141541158</v>
      </c>
      <c r="Z193" s="433">
        <v>-85.831429591290373</v>
      </c>
      <c r="AA193" s="446">
        <v>1374.7159845628255</v>
      </c>
      <c r="AB193" s="433">
        <v>-44.171303453507065</v>
      </c>
      <c r="AC193" s="433">
        <v>751.27713887501397</v>
      </c>
      <c r="AD193" s="412">
        <v>15</v>
      </c>
      <c r="AE193" s="412">
        <v>15</v>
      </c>
    </row>
    <row r="194" spans="1:31" s="9" customFormat="1" ht="16.5">
      <c r="A194" s="397">
        <v>601</v>
      </c>
      <c r="B194" s="398" t="s">
        <v>218</v>
      </c>
      <c r="C194" s="400">
        <v>3739</v>
      </c>
      <c r="D194" s="399">
        <v>682.48751566758222</v>
      </c>
      <c r="E194" s="399">
        <v>148.76986531222818</v>
      </c>
      <c r="F194" s="399">
        <v>831.25738097981036</v>
      </c>
      <c r="G194" s="399">
        <v>378.79714431183919</v>
      </c>
      <c r="H194" s="399">
        <v>1210.0545252916495</v>
      </c>
      <c r="I194" s="399">
        <v>164.22814597759859</v>
      </c>
      <c r="J194" s="399">
        <v>1374.2826712692481</v>
      </c>
      <c r="K194" s="399">
        <v>88.99759293928858</v>
      </c>
      <c r="L194" s="447">
        <v>1463.2802642085367</v>
      </c>
      <c r="M194" s="399">
        <v>-13.583980727467241</v>
      </c>
      <c r="N194" s="399">
        <v>1449.6962834810693</v>
      </c>
      <c r="O194" s="412">
        <v>13</v>
      </c>
      <c r="P194" s="412">
        <v>13</v>
      </c>
      <c r="Q194" s="22"/>
      <c r="R194" s="419">
        <v>601</v>
      </c>
      <c r="S194" s="202" t="s">
        <v>218</v>
      </c>
      <c r="T194" s="400">
        <v>3786</v>
      </c>
      <c r="U194" s="433">
        <v>680.83766048748862</v>
      </c>
      <c r="V194" s="433">
        <v>406.7285656719389</v>
      </c>
      <c r="W194" s="433">
        <v>1087.5662261594275</v>
      </c>
      <c r="X194" s="433">
        <v>226.58596079655103</v>
      </c>
      <c r="Y194" s="433">
        <v>1314.1521869559786</v>
      </c>
      <c r="Z194" s="433">
        <v>62.155837295298468</v>
      </c>
      <c r="AA194" s="446">
        <v>1376.3080242512772</v>
      </c>
      <c r="AB194" s="433">
        <v>-14.391657184363446</v>
      </c>
      <c r="AC194" s="433">
        <v>752.27713887501397</v>
      </c>
      <c r="AD194" s="412">
        <v>13</v>
      </c>
      <c r="AE194" s="412">
        <v>13</v>
      </c>
    </row>
    <row r="195" spans="1:31" s="9" customFormat="1" ht="16.5">
      <c r="A195" s="397">
        <v>604</v>
      </c>
      <c r="B195" s="398" t="s">
        <v>219</v>
      </c>
      <c r="C195" s="400">
        <v>20763</v>
      </c>
      <c r="D195" s="399">
        <v>773.35330884730854</v>
      </c>
      <c r="E195" s="399">
        <v>118.12230842618737</v>
      </c>
      <c r="F195" s="399">
        <v>891.47561727349591</v>
      </c>
      <c r="G195" s="399">
        <v>-23.658064449145655</v>
      </c>
      <c r="H195" s="399">
        <v>867.81755282435029</v>
      </c>
      <c r="I195" s="399">
        <v>36.240572147316918</v>
      </c>
      <c r="J195" s="399">
        <v>904.05812497166721</v>
      </c>
      <c r="K195" s="399">
        <v>-117.60381447767664</v>
      </c>
      <c r="L195" s="447">
        <v>786.45431049399053</v>
      </c>
      <c r="M195" s="399">
        <v>-37.707265269541985</v>
      </c>
      <c r="N195" s="399">
        <v>748.74704522444858</v>
      </c>
      <c r="O195" s="412">
        <v>6</v>
      </c>
      <c r="P195" s="412">
        <v>6</v>
      </c>
      <c r="Q195" s="22"/>
      <c r="R195" s="419">
        <v>604</v>
      </c>
      <c r="S195" s="202" t="s">
        <v>219</v>
      </c>
      <c r="T195" s="400">
        <v>20405</v>
      </c>
      <c r="U195" s="433">
        <v>806.27476990411242</v>
      </c>
      <c r="V195" s="433">
        <v>-19.783903063058819</v>
      </c>
      <c r="W195" s="433">
        <v>786.49086684105362</v>
      </c>
      <c r="X195" s="433">
        <v>103.87946800255338</v>
      </c>
      <c r="Y195" s="433">
        <v>890.370334843607</v>
      </c>
      <c r="Z195" s="433">
        <v>-129.10781671159029</v>
      </c>
      <c r="AA195" s="446">
        <v>761.26251813201668</v>
      </c>
      <c r="AB195" s="433">
        <v>-36.074027793187952</v>
      </c>
      <c r="AC195" s="433">
        <v>753.27713887501397</v>
      </c>
      <c r="AD195" s="412">
        <v>6</v>
      </c>
      <c r="AE195" s="412">
        <v>6</v>
      </c>
    </row>
    <row r="196" spans="1:31" s="9" customFormat="1" ht="16.5">
      <c r="A196" s="397">
        <v>607</v>
      </c>
      <c r="B196" s="398" t="s">
        <v>220</v>
      </c>
      <c r="C196" s="400">
        <v>4064</v>
      </c>
      <c r="D196" s="399">
        <v>-42.150853100234841</v>
      </c>
      <c r="E196" s="399">
        <v>141.29847320096198</v>
      </c>
      <c r="F196" s="399">
        <v>99.147620100727138</v>
      </c>
      <c r="G196" s="399">
        <v>604.76733244458239</v>
      </c>
      <c r="H196" s="399">
        <v>703.91495254530957</v>
      </c>
      <c r="I196" s="399">
        <v>166.56666084010459</v>
      </c>
      <c r="J196" s="399">
        <v>870.48161338541422</v>
      </c>
      <c r="K196" s="399">
        <v>-143.45718503937007</v>
      </c>
      <c r="L196" s="447">
        <v>727.02442834604415</v>
      </c>
      <c r="M196" s="399">
        <v>-5.9042948548228313</v>
      </c>
      <c r="N196" s="399">
        <v>721.12013349122128</v>
      </c>
      <c r="O196" s="412">
        <v>12</v>
      </c>
      <c r="P196" s="412">
        <v>12</v>
      </c>
      <c r="Q196" s="22"/>
      <c r="R196" s="419">
        <v>607</v>
      </c>
      <c r="S196" s="202" t="s">
        <v>220</v>
      </c>
      <c r="T196" s="400">
        <v>4084</v>
      </c>
      <c r="U196" s="433">
        <v>-36.162020287221701</v>
      </c>
      <c r="V196" s="433">
        <v>620.5377980850285</v>
      </c>
      <c r="W196" s="433">
        <v>584.37577779780679</v>
      </c>
      <c r="X196" s="433">
        <v>228.42394124632006</v>
      </c>
      <c r="Y196" s="433">
        <v>812.79971904412685</v>
      </c>
      <c r="Z196" s="433">
        <v>-144.71914789422135</v>
      </c>
      <c r="AA196" s="446">
        <v>668.0805711499055</v>
      </c>
      <c r="AB196" s="433">
        <v>-11.963768364348674</v>
      </c>
      <c r="AC196" s="433">
        <v>754.27713887501397</v>
      </c>
      <c r="AD196" s="412">
        <v>12</v>
      </c>
      <c r="AE196" s="412">
        <v>12</v>
      </c>
    </row>
    <row r="197" spans="1:31" s="9" customFormat="1" ht="16.5">
      <c r="A197" s="397">
        <v>608</v>
      </c>
      <c r="B197" s="398" t="s">
        <v>221</v>
      </c>
      <c r="C197" s="400">
        <v>1943</v>
      </c>
      <c r="D197" s="399">
        <v>-83.113547034798813</v>
      </c>
      <c r="E197" s="399">
        <v>129.70012680626726</v>
      </c>
      <c r="F197" s="399">
        <v>46.58657977146845</v>
      </c>
      <c r="G197" s="399">
        <v>516.48916828390054</v>
      </c>
      <c r="H197" s="399">
        <v>563.07574805536899</v>
      </c>
      <c r="I197" s="399">
        <v>113.96650341346934</v>
      </c>
      <c r="J197" s="399">
        <v>677.04225146883834</v>
      </c>
      <c r="K197" s="399">
        <v>196.02676273803397</v>
      </c>
      <c r="L197" s="447">
        <v>873.06901420687234</v>
      </c>
      <c r="M197" s="399">
        <v>0</v>
      </c>
      <c r="N197" s="399">
        <v>873.06901420687234</v>
      </c>
      <c r="O197" s="412">
        <v>4</v>
      </c>
      <c r="P197" s="412">
        <v>4</v>
      </c>
      <c r="Q197" s="22"/>
      <c r="R197" s="419">
        <v>608</v>
      </c>
      <c r="S197" s="202" t="s">
        <v>221</v>
      </c>
      <c r="T197" s="400">
        <v>1980</v>
      </c>
      <c r="U197" s="433">
        <v>-41.805144994984254</v>
      </c>
      <c r="V197" s="433">
        <v>456.24532858139247</v>
      </c>
      <c r="W197" s="433">
        <v>414.44018358640824</v>
      </c>
      <c r="X197" s="433">
        <v>208.72952411670019</v>
      </c>
      <c r="Y197" s="433">
        <v>623.16970770310843</v>
      </c>
      <c r="Z197" s="433">
        <v>176.48939393939395</v>
      </c>
      <c r="AA197" s="446">
        <v>799.65910164250238</v>
      </c>
      <c r="AB197" s="433">
        <v>-1.5920505050505025</v>
      </c>
      <c r="AC197" s="433">
        <v>755.27713887501397</v>
      </c>
      <c r="AD197" s="412">
        <v>4</v>
      </c>
      <c r="AE197" s="412">
        <v>4</v>
      </c>
    </row>
    <row r="198" spans="1:31" s="9" customFormat="1" ht="16.5">
      <c r="A198" s="397">
        <v>609</v>
      </c>
      <c r="B198" s="398" t="s">
        <v>222</v>
      </c>
      <c r="C198" s="400">
        <v>83106</v>
      </c>
      <c r="D198" s="399">
        <v>-204.54816679086383</v>
      </c>
      <c r="E198" s="399">
        <v>165.36861685125294</v>
      </c>
      <c r="F198" s="399">
        <v>-39.179549939610922</v>
      </c>
      <c r="G198" s="399">
        <v>256.98096160762685</v>
      </c>
      <c r="H198" s="399">
        <v>217.80141166801593</v>
      </c>
      <c r="I198" s="399">
        <v>93.382977968412121</v>
      </c>
      <c r="J198" s="399">
        <v>311.18438963642802</v>
      </c>
      <c r="K198" s="399">
        <v>-49.029119437826388</v>
      </c>
      <c r="L198" s="447">
        <v>262.15527019860167</v>
      </c>
      <c r="M198" s="399">
        <v>-34.981239000956585</v>
      </c>
      <c r="N198" s="399">
        <v>227.17403119764506</v>
      </c>
      <c r="O198" s="412">
        <v>4</v>
      </c>
      <c r="P198" s="412">
        <v>4</v>
      </c>
      <c r="Q198" s="22"/>
      <c r="R198" s="419">
        <v>609</v>
      </c>
      <c r="S198" s="202" t="s">
        <v>222</v>
      </c>
      <c r="T198" s="400">
        <v>83205</v>
      </c>
      <c r="U198" s="433">
        <v>-208.35176023735977</v>
      </c>
      <c r="V198" s="433">
        <v>272.6588690999742</v>
      </c>
      <c r="W198" s="433">
        <v>64.307108862614442</v>
      </c>
      <c r="X198" s="433">
        <v>162.75899099494083</v>
      </c>
      <c r="Y198" s="433">
        <v>227.06609985755529</v>
      </c>
      <c r="Z198" s="433">
        <v>-59.58614265969593</v>
      </c>
      <c r="AA198" s="446">
        <v>167.47995719785933</v>
      </c>
      <c r="AB198" s="433">
        <v>-35.072600539751221</v>
      </c>
      <c r="AC198" s="433">
        <v>756.27713887501397</v>
      </c>
      <c r="AD198" s="412">
        <v>4</v>
      </c>
      <c r="AE198" s="412">
        <v>4</v>
      </c>
    </row>
    <row r="199" spans="1:31" s="9" customFormat="1" ht="16.5">
      <c r="A199" s="397">
        <v>611</v>
      </c>
      <c r="B199" s="398" t="s">
        <v>223</v>
      </c>
      <c r="C199" s="400">
        <v>4973</v>
      </c>
      <c r="D199" s="399">
        <v>572.62127120691628</v>
      </c>
      <c r="E199" s="399">
        <v>90.54855499213393</v>
      </c>
      <c r="F199" s="399">
        <v>663.16982619905025</v>
      </c>
      <c r="G199" s="399">
        <v>218.32325889769476</v>
      </c>
      <c r="H199" s="399">
        <v>881.49308509674495</v>
      </c>
      <c r="I199" s="399">
        <v>80.294414959081308</v>
      </c>
      <c r="J199" s="399">
        <v>961.78750005582629</v>
      </c>
      <c r="K199" s="399">
        <v>-270.27428111803738</v>
      </c>
      <c r="L199" s="447">
        <v>691.51321893778891</v>
      </c>
      <c r="M199" s="399">
        <v>4.9373550090488685</v>
      </c>
      <c r="N199" s="399">
        <v>696.45057394683772</v>
      </c>
      <c r="O199" s="412">
        <v>1</v>
      </c>
      <c r="P199" s="413">
        <v>35</v>
      </c>
      <c r="Q199" s="22"/>
      <c r="R199" s="419">
        <v>611</v>
      </c>
      <c r="S199" s="202" t="s">
        <v>223</v>
      </c>
      <c r="T199" s="400">
        <v>5011</v>
      </c>
      <c r="U199" s="433">
        <v>634.45983288231992</v>
      </c>
      <c r="V199" s="433">
        <v>225.02082495541086</v>
      </c>
      <c r="W199" s="433">
        <v>859.48065783773075</v>
      </c>
      <c r="X199" s="433">
        <v>143.61234083168904</v>
      </c>
      <c r="Y199" s="433">
        <v>1003.0929986694198</v>
      </c>
      <c r="Z199" s="433">
        <v>-269.36779086010779</v>
      </c>
      <c r="AA199" s="446">
        <v>733.725207809312</v>
      </c>
      <c r="AB199" s="433">
        <v>23.96120203552184</v>
      </c>
      <c r="AC199" s="433">
        <v>757.27713887501397</v>
      </c>
      <c r="AD199" s="412">
        <v>1</v>
      </c>
      <c r="AE199" s="413">
        <v>35</v>
      </c>
    </row>
    <row r="200" spans="1:31" s="9" customFormat="1" ht="16.5">
      <c r="A200" s="397">
        <v>614</v>
      </c>
      <c r="B200" s="398" t="s">
        <v>224</v>
      </c>
      <c r="C200" s="400">
        <v>2923</v>
      </c>
      <c r="D200" s="399">
        <v>288.87328326888814</v>
      </c>
      <c r="E200" s="399">
        <v>162.21656541215984</v>
      </c>
      <c r="F200" s="399">
        <v>451.08984868104795</v>
      </c>
      <c r="G200" s="399">
        <v>498.09099893594049</v>
      </c>
      <c r="H200" s="399">
        <v>949.18084761698844</v>
      </c>
      <c r="I200" s="399">
        <v>196.34692737064711</v>
      </c>
      <c r="J200" s="399">
        <v>1145.5277749876357</v>
      </c>
      <c r="K200" s="399">
        <v>145.42216900444748</v>
      </c>
      <c r="L200" s="447">
        <v>1290.949943992083</v>
      </c>
      <c r="M200" s="399">
        <v>-1.5511369962367436</v>
      </c>
      <c r="N200" s="399">
        <v>1289.3988069958464</v>
      </c>
      <c r="O200" s="412">
        <v>19</v>
      </c>
      <c r="P200" s="412">
        <v>19</v>
      </c>
      <c r="Q200" s="22"/>
      <c r="R200" s="419">
        <v>614</v>
      </c>
      <c r="S200" s="202" t="s">
        <v>224</v>
      </c>
      <c r="T200" s="400">
        <v>2999</v>
      </c>
      <c r="U200" s="433">
        <v>285.30651978954785</v>
      </c>
      <c r="V200" s="433">
        <v>505.71520482543002</v>
      </c>
      <c r="W200" s="433">
        <v>791.02172461497787</v>
      </c>
      <c r="X200" s="433">
        <v>256.41911766940007</v>
      </c>
      <c r="Y200" s="433">
        <v>1047.440842284378</v>
      </c>
      <c r="Z200" s="433">
        <v>103.5298432810937</v>
      </c>
      <c r="AA200" s="446">
        <v>1150.9706855654717</v>
      </c>
      <c r="AB200" s="433">
        <v>-4.204414804934979</v>
      </c>
      <c r="AC200" s="433">
        <v>758.27713887501397</v>
      </c>
      <c r="AD200" s="412">
        <v>19</v>
      </c>
      <c r="AE200" s="412">
        <v>19</v>
      </c>
    </row>
    <row r="201" spans="1:31" s="9" customFormat="1" ht="16.5">
      <c r="A201" s="397">
        <v>615</v>
      </c>
      <c r="B201" s="398" t="s">
        <v>225</v>
      </c>
      <c r="C201" s="400">
        <v>7479</v>
      </c>
      <c r="D201" s="399">
        <v>1345.753467100415</v>
      </c>
      <c r="E201" s="399">
        <v>169.02347911858689</v>
      </c>
      <c r="F201" s="399">
        <v>1514.776946219002</v>
      </c>
      <c r="G201" s="399">
        <v>531.47126501838636</v>
      </c>
      <c r="H201" s="399">
        <v>2046.2482112373882</v>
      </c>
      <c r="I201" s="399">
        <v>139.97986282208464</v>
      </c>
      <c r="J201" s="399">
        <v>2186.2280740594729</v>
      </c>
      <c r="K201" s="399">
        <v>17.37317823238401</v>
      </c>
      <c r="L201" s="447">
        <v>2203.6012522918568</v>
      </c>
      <c r="M201" s="399">
        <v>16.972133614119532</v>
      </c>
      <c r="N201" s="399">
        <v>2220.5733859059765</v>
      </c>
      <c r="O201" s="412">
        <v>17</v>
      </c>
      <c r="P201" s="412">
        <v>17</v>
      </c>
      <c r="Q201" s="22"/>
      <c r="R201" s="419">
        <v>615</v>
      </c>
      <c r="S201" s="202" t="s">
        <v>225</v>
      </c>
      <c r="T201" s="400">
        <v>7603</v>
      </c>
      <c r="U201" s="433">
        <v>1318.8816790290416</v>
      </c>
      <c r="V201" s="433">
        <v>482.06749169647372</v>
      </c>
      <c r="W201" s="433">
        <v>1800.9491707255154</v>
      </c>
      <c r="X201" s="433">
        <v>204.79639965011313</v>
      </c>
      <c r="Y201" s="433">
        <v>2005.7455703756286</v>
      </c>
      <c r="Z201" s="433">
        <v>16.93186899907931</v>
      </c>
      <c r="AA201" s="446">
        <v>2022.6774393747078</v>
      </c>
      <c r="AB201" s="433">
        <v>1.3495470603709043</v>
      </c>
      <c r="AC201" s="433">
        <v>759.27713887501397</v>
      </c>
      <c r="AD201" s="412">
        <v>17</v>
      </c>
      <c r="AE201" s="412">
        <v>17</v>
      </c>
    </row>
    <row r="202" spans="1:31" s="9" customFormat="1" ht="16.5">
      <c r="A202" s="397">
        <v>616</v>
      </c>
      <c r="B202" s="398" t="s">
        <v>226</v>
      </c>
      <c r="C202" s="400">
        <v>1781</v>
      </c>
      <c r="D202" s="399">
        <v>-69.488940403977665</v>
      </c>
      <c r="E202" s="399">
        <v>122.06884287718314</v>
      </c>
      <c r="F202" s="399">
        <v>52.579902473205479</v>
      </c>
      <c r="G202" s="399">
        <v>457.7888390949509</v>
      </c>
      <c r="H202" s="399">
        <v>510.36874156815639</v>
      </c>
      <c r="I202" s="399">
        <v>134.64619149420233</v>
      </c>
      <c r="J202" s="399">
        <v>645.01493306235875</v>
      </c>
      <c r="K202" s="399">
        <v>-261.91184727681076</v>
      </c>
      <c r="L202" s="447">
        <v>383.10308578554793</v>
      </c>
      <c r="M202" s="399">
        <v>-455.754030825379</v>
      </c>
      <c r="N202" s="399">
        <v>-72.650945039831086</v>
      </c>
      <c r="O202" s="412">
        <v>1</v>
      </c>
      <c r="P202" s="413">
        <v>34</v>
      </c>
      <c r="Q202" s="22"/>
      <c r="R202" s="419">
        <v>616</v>
      </c>
      <c r="S202" s="202" t="s">
        <v>226</v>
      </c>
      <c r="T202" s="400">
        <v>1807</v>
      </c>
      <c r="U202" s="433">
        <v>-49.856588240344337</v>
      </c>
      <c r="V202" s="433">
        <v>431.49578024087316</v>
      </c>
      <c r="W202" s="433">
        <v>381.63919200052885</v>
      </c>
      <c r="X202" s="433">
        <v>210.37560248604558</v>
      </c>
      <c r="Y202" s="433">
        <v>592.01479448657449</v>
      </c>
      <c r="Z202" s="433">
        <v>-274.84228002213615</v>
      </c>
      <c r="AA202" s="446">
        <v>317.17251446443828</v>
      </c>
      <c r="AB202" s="433">
        <v>-384.56874211400117</v>
      </c>
      <c r="AC202" s="433">
        <v>760.27713887501397</v>
      </c>
      <c r="AD202" s="412">
        <v>1</v>
      </c>
      <c r="AE202" s="413">
        <v>34</v>
      </c>
    </row>
    <row r="203" spans="1:31" s="9" customFormat="1" ht="16.5">
      <c r="A203" s="397">
        <v>619</v>
      </c>
      <c r="B203" s="398" t="s">
        <v>227</v>
      </c>
      <c r="C203" s="400">
        <v>2650</v>
      </c>
      <c r="D203" s="399">
        <v>353.55888046299339</v>
      </c>
      <c r="E203" s="399">
        <v>143.15588101334225</v>
      </c>
      <c r="F203" s="399">
        <v>496.71476147633564</v>
      </c>
      <c r="G203" s="399">
        <v>625.71944570626579</v>
      </c>
      <c r="H203" s="399">
        <v>1122.4342071826015</v>
      </c>
      <c r="I203" s="399">
        <v>211.25638773584024</v>
      </c>
      <c r="J203" s="399">
        <v>1333.6905949184415</v>
      </c>
      <c r="K203" s="399">
        <v>52.599245283018867</v>
      </c>
      <c r="L203" s="447">
        <v>1386.2898402014605</v>
      </c>
      <c r="M203" s="399">
        <v>49.692550188679235</v>
      </c>
      <c r="N203" s="399">
        <v>1435.9823903901397</v>
      </c>
      <c r="O203" s="412">
        <v>6</v>
      </c>
      <c r="P203" s="412">
        <v>6</v>
      </c>
      <c r="Q203" s="22"/>
      <c r="R203" s="419">
        <v>619</v>
      </c>
      <c r="S203" s="202" t="s">
        <v>227</v>
      </c>
      <c r="T203" s="400">
        <v>2675</v>
      </c>
      <c r="U203" s="433">
        <v>409.58059278697993</v>
      </c>
      <c r="V203" s="433">
        <v>583.36869814268721</v>
      </c>
      <c r="W203" s="433">
        <v>992.9492909296672</v>
      </c>
      <c r="X203" s="433">
        <v>257.49963299059721</v>
      </c>
      <c r="Y203" s="433">
        <v>1250.4489239202644</v>
      </c>
      <c r="Z203" s="433">
        <v>27.02841121495327</v>
      </c>
      <c r="AA203" s="446">
        <v>1277.4773351352176</v>
      </c>
      <c r="AB203" s="433">
        <v>81.958760000000012</v>
      </c>
      <c r="AC203" s="433">
        <v>761.27713887501397</v>
      </c>
      <c r="AD203" s="412">
        <v>6</v>
      </c>
      <c r="AE203" s="412">
        <v>6</v>
      </c>
    </row>
    <row r="204" spans="1:31" s="9" customFormat="1" ht="16.5">
      <c r="A204" s="397">
        <v>620</v>
      </c>
      <c r="B204" s="398" t="s">
        <v>228</v>
      </c>
      <c r="C204" s="400">
        <v>2359</v>
      </c>
      <c r="D204" s="399">
        <v>1069.0384304812108</v>
      </c>
      <c r="E204" s="399">
        <v>198.59111217384893</v>
      </c>
      <c r="F204" s="399">
        <v>1267.6295426550596</v>
      </c>
      <c r="G204" s="399">
        <v>407.92583444784975</v>
      </c>
      <c r="H204" s="399">
        <v>1675.5553771029095</v>
      </c>
      <c r="I204" s="399">
        <v>190.40645910820797</v>
      </c>
      <c r="J204" s="399">
        <v>1865.9618362111173</v>
      </c>
      <c r="K204" s="399">
        <v>129.46969054684189</v>
      </c>
      <c r="L204" s="447">
        <v>1995.4315267579591</v>
      </c>
      <c r="M204" s="399">
        <v>-14.096945697329375</v>
      </c>
      <c r="N204" s="399">
        <v>1981.3345810606299</v>
      </c>
      <c r="O204" s="412">
        <v>18</v>
      </c>
      <c r="P204" s="412">
        <v>18</v>
      </c>
      <c r="Q204" s="22"/>
      <c r="R204" s="419">
        <v>620</v>
      </c>
      <c r="S204" s="202" t="s">
        <v>228</v>
      </c>
      <c r="T204" s="400">
        <v>2380</v>
      </c>
      <c r="U204" s="433">
        <v>961.14490571310239</v>
      </c>
      <c r="V204" s="433">
        <v>334.33673035764764</v>
      </c>
      <c r="W204" s="433">
        <v>1295.48163607075</v>
      </c>
      <c r="X204" s="433">
        <v>248.32126719833951</v>
      </c>
      <c r="Y204" s="433">
        <v>1543.8029032690897</v>
      </c>
      <c r="Z204" s="433">
        <v>43.994957983193274</v>
      </c>
      <c r="AA204" s="446">
        <v>1587.7978612522829</v>
      </c>
      <c r="AB204" s="433">
        <v>-15.198396428571431</v>
      </c>
      <c r="AC204" s="433">
        <v>762.27713887501397</v>
      </c>
      <c r="AD204" s="412">
        <v>18</v>
      </c>
      <c r="AE204" s="412">
        <v>18</v>
      </c>
    </row>
    <row r="205" spans="1:31" s="9" customFormat="1" ht="16.5">
      <c r="A205" s="397">
        <v>623</v>
      </c>
      <c r="B205" s="398" t="s">
        <v>229</v>
      </c>
      <c r="C205" s="400">
        <v>2108</v>
      </c>
      <c r="D205" s="399">
        <v>628.53502173991421</v>
      </c>
      <c r="E205" s="399">
        <v>98.743321157789566</v>
      </c>
      <c r="F205" s="399">
        <v>727.27834289770374</v>
      </c>
      <c r="G205" s="399">
        <v>-23.447207832887543</v>
      </c>
      <c r="H205" s="399">
        <v>703.83113506481618</v>
      </c>
      <c r="I205" s="399">
        <v>191.56799953272986</v>
      </c>
      <c r="J205" s="399">
        <v>895.39913459754598</v>
      </c>
      <c r="K205" s="399">
        <v>-240.01091081593927</v>
      </c>
      <c r="L205" s="447">
        <v>655.38822378160671</v>
      </c>
      <c r="M205" s="399">
        <v>-29.297305075901324</v>
      </c>
      <c r="N205" s="399">
        <v>626.09091870570535</v>
      </c>
      <c r="O205" s="412">
        <v>10</v>
      </c>
      <c r="P205" s="412">
        <v>10</v>
      </c>
      <c r="Q205" s="22"/>
      <c r="R205" s="419">
        <v>623</v>
      </c>
      <c r="S205" s="202" t="s">
        <v>229</v>
      </c>
      <c r="T205" s="400">
        <v>2107</v>
      </c>
      <c r="U205" s="433">
        <v>672.61034863749319</v>
      </c>
      <c r="V205" s="433">
        <v>-33.928020447711745</v>
      </c>
      <c r="W205" s="433">
        <v>638.6823281897814</v>
      </c>
      <c r="X205" s="433">
        <v>225.21930188385213</v>
      </c>
      <c r="Y205" s="433">
        <v>863.90163007363356</v>
      </c>
      <c r="Z205" s="433">
        <v>-245.64356905552918</v>
      </c>
      <c r="AA205" s="446">
        <v>618.25806101810429</v>
      </c>
      <c r="AB205" s="433">
        <v>-32.913962980541051</v>
      </c>
      <c r="AC205" s="433">
        <v>763.27713887501397</v>
      </c>
      <c r="AD205" s="412">
        <v>10</v>
      </c>
      <c r="AE205" s="412">
        <v>10</v>
      </c>
    </row>
    <row r="206" spans="1:31" s="9" customFormat="1" ht="16.5">
      <c r="A206" s="397">
        <v>624</v>
      </c>
      <c r="B206" s="398" t="s">
        <v>230</v>
      </c>
      <c r="C206" s="400">
        <v>5065</v>
      </c>
      <c r="D206" s="399">
        <v>601.77796115424314</v>
      </c>
      <c r="E206" s="399">
        <v>118.79724494787548</v>
      </c>
      <c r="F206" s="399">
        <v>720.57520610211861</v>
      </c>
      <c r="G206" s="399">
        <v>180.60446980742572</v>
      </c>
      <c r="H206" s="399">
        <v>901.17967590954436</v>
      </c>
      <c r="I206" s="399">
        <v>75.926829273315604</v>
      </c>
      <c r="J206" s="399">
        <v>977.10650518286002</v>
      </c>
      <c r="K206" s="399">
        <v>-157.52458045409674</v>
      </c>
      <c r="L206" s="447">
        <v>819.58192472876328</v>
      </c>
      <c r="M206" s="399">
        <v>-34.595209919052309</v>
      </c>
      <c r="N206" s="399">
        <v>784.98671480971097</v>
      </c>
      <c r="O206" s="412">
        <v>8</v>
      </c>
      <c r="P206" s="412">
        <v>8</v>
      </c>
      <c r="Q206" s="22"/>
      <c r="R206" s="419">
        <v>624</v>
      </c>
      <c r="S206" s="202" t="s">
        <v>230</v>
      </c>
      <c r="T206" s="400">
        <v>5117</v>
      </c>
      <c r="U206" s="433">
        <v>593.13636515151222</v>
      </c>
      <c r="V206" s="433">
        <v>211.06737421112763</v>
      </c>
      <c r="W206" s="433">
        <v>804.20373936263979</v>
      </c>
      <c r="X206" s="433">
        <v>139.66076336851967</v>
      </c>
      <c r="Y206" s="433">
        <v>943.86450273115952</v>
      </c>
      <c r="Z206" s="433">
        <v>-164.77154582763339</v>
      </c>
      <c r="AA206" s="446">
        <v>779.09295690352621</v>
      </c>
      <c r="AB206" s="433">
        <v>-20.129000488567513</v>
      </c>
      <c r="AC206" s="433">
        <v>764.27713887501397</v>
      </c>
      <c r="AD206" s="412">
        <v>8</v>
      </c>
      <c r="AE206" s="412">
        <v>8</v>
      </c>
    </row>
    <row r="207" spans="1:31" s="9" customFormat="1" ht="16.5">
      <c r="A207" s="397">
        <v>625</v>
      </c>
      <c r="B207" s="398" t="s">
        <v>231</v>
      </c>
      <c r="C207" s="400">
        <v>2980</v>
      </c>
      <c r="D207" s="399">
        <v>977.89709515873255</v>
      </c>
      <c r="E207" s="399">
        <v>112.94001700521169</v>
      </c>
      <c r="F207" s="399">
        <v>1090.8371121639443</v>
      </c>
      <c r="G207" s="399">
        <v>211.0787179686136</v>
      </c>
      <c r="H207" s="399">
        <v>1301.9158301325576</v>
      </c>
      <c r="I207" s="399">
        <v>131.08865247283967</v>
      </c>
      <c r="J207" s="399">
        <v>1433.0044826053975</v>
      </c>
      <c r="K207" s="399">
        <v>122.45604026845638</v>
      </c>
      <c r="L207" s="447">
        <v>1555.4605228738537</v>
      </c>
      <c r="M207" s="399">
        <v>-22.933886577181212</v>
      </c>
      <c r="N207" s="399">
        <v>1532.5266362966727</v>
      </c>
      <c r="O207" s="412">
        <v>17</v>
      </c>
      <c r="P207" s="412">
        <v>17</v>
      </c>
      <c r="Q207" s="22"/>
      <c r="R207" s="419">
        <v>625</v>
      </c>
      <c r="S207" s="202" t="s">
        <v>231</v>
      </c>
      <c r="T207" s="400">
        <v>2991</v>
      </c>
      <c r="U207" s="433">
        <v>998.74743044201023</v>
      </c>
      <c r="V207" s="433">
        <v>194.3863342445197</v>
      </c>
      <c r="W207" s="433">
        <v>1193.13376468653</v>
      </c>
      <c r="X207" s="433">
        <v>186.31140360669337</v>
      </c>
      <c r="Y207" s="433">
        <v>1379.4451682932233</v>
      </c>
      <c r="Z207" s="433">
        <v>114.82948846539618</v>
      </c>
      <c r="AA207" s="446">
        <v>1494.2746567586198</v>
      </c>
      <c r="AB207" s="433">
        <v>-1.5281768639251043</v>
      </c>
      <c r="AC207" s="433">
        <v>765.27713887501397</v>
      </c>
      <c r="AD207" s="412">
        <v>17</v>
      </c>
      <c r="AE207" s="412">
        <v>17</v>
      </c>
    </row>
    <row r="208" spans="1:31" s="9" customFormat="1" ht="16.5">
      <c r="A208" s="397">
        <v>626</v>
      </c>
      <c r="B208" s="398" t="s">
        <v>232</v>
      </c>
      <c r="C208" s="400">
        <v>4756</v>
      </c>
      <c r="D208" s="399">
        <v>87.403033549515428</v>
      </c>
      <c r="E208" s="399">
        <v>154.20564706852969</v>
      </c>
      <c r="F208" s="399">
        <v>241.6086806180451</v>
      </c>
      <c r="G208" s="399">
        <v>478.54121491188567</v>
      </c>
      <c r="H208" s="399">
        <v>720.14989552993075</v>
      </c>
      <c r="I208" s="399">
        <v>141.29275938035616</v>
      </c>
      <c r="J208" s="399">
        <v>861.44265491028682</v>
      </c>
      <c r="K208" s="399">
        <v>-15.574432296047098</v>
      </c>
      <c r="L208" s="447">
        <v>845.86822261423981</v>
      </c>
      <c r="M208" s="399">
        <v>-3.171880382674515</v>
      </c>
      <c r="N208" s="399">
        <v>842.69634223156527</v>
      </c>
      <c r="O208" s="412">
        <v>17</v>
      </c>
      <c r="P208" s="412">
        <v>17</v>
      </c>
      <c r="Q208" s="22"/>
      <c r="R208" s="419">
        <v>626</v>
      </c>
      <c r="S208" s="202" t="s">
        <v>232</v>
      </c>
      <c r="T208" s="400">
        <v>4835</v>
      </c>
      <c r="U208" s="433">
        <v>47.311510256292237</v>
      </c>
      <c r="V208" s="433">
        <v>331.55092184729654</v>
      </c>
      <c r="W208" s="433">
        <v>378.86243210358879</v>
      </c>
      <c r="X208" s="433">
        <v>198.12666026639582</v>
      </c>
      <c r="Y208" s="433">
        <v>576.98909236998452</v>
      </c>
      <c r="Z208" s="433">
        <v>-40.558014477766285</v>
      </c>
      <c r="AA208" s="446">
        <v>536.43107789221824</v>
      </c>
      <c r="AB208" s="433">
        <v>-1.3202329886246127</v>
      </c>
      <c r="AC208" s="433">
        <v>766.27713887501397</v>
      </c>
      <c r="AD208" s="412">
        <v>17</v>
      </c>
      <c r="AE208" s="412">
        <v>17</v>
      </c>
    </row>
    <row r="209" spans="1:31" s="9" customFormat="1" ht="16.5">
      <c r="A209" s="397">
        <v>630</v>
      </c>
      <c r="B209" s="398" t="s">
        <v>233</v>
      </c>
      <c r="C209" s="400">
        <v>1646</v>
      </c>
      <c r="D209" s="399">
        <v>1229.6612856024956</v>
      </c>
      <c r="E209" s="399">
        <v>91.861821660536449</v>
      </c>
      <c r="F209" s="399">
        <v>1321.5231072630322</v>
      </c>
      <c r="G209" s="399">
        <v>478.12057457161444</v>
      </c>
      <c r="H209" s="399">
        <v>1799.6436818346465</v>
      </c>
      <c r="I209" s="399">
        <v>128.19074006011962</v>
      </c>
      <c r="J209" s="399">
        <v>1927.8344218947659</v>
      </c>
      <c r="K209" s="399">
        <v>-62.407654921020658</v>
      </c>
      <c r="L209" s="447">
        <v>1865.4267669737453</v>
      </c>
      <c r="M209" s="399">
        <v>121.62510947752126</v>
      </c>
      <c r="N209" s="399">
        <v>1987.0518764512665</v>
      </c>
      <c r="O209" s="412">
        <v>17</v>
      </c>
      <c r="P209" s="412">
        <v>17</v>
      </c>
      <c r="Q209" s="22"/>
      <c r="R209" s="419">
        <v>630</v>
      </c>
      <c r="S209" s="202" t="s">
        <v>233</v>
      </c>
      <c r="T209" s="400">
        <v>1635</v>
      </c>
      <c r="U209" s="433">
        <v>1146.8284026455808</v>
      </c>
      <c r="V209" s="433">
        <v>341.62075639946192</v>
      </c>
      <c r="W209" s="433">
        <v>1488.449159045043</v>
      </c>
      <c r="X209" s="433">
        <v>180.45257154142186</v>
      </c>
      <c r="Y209" s="433">
        <v>1668.9017305864647</v>
      </c>
      <c r="Z209" s="433">
        <v>-109.88929663608563</v>
      </c>
      <c r="AA209" s="446">
        <v>1559.0124339503791</v>
      </c>
      <c r="AB209" s="433">
        <v>116.64325993883791</v>
      </c>
      <c r="AC209" s="433">
        <v>767.27713887501397</v>
      </c>
      <c r="AD209" s="412">
        <v>17</v>
      </c>
      <c r="AE209" s="412">
        <v>17</v>
      </c>
    </row>
    <row r="210" spans="1:31" s="9" customFormat="1" ht="16.5">
      <c r="A210" s="397">
        <v>631</v>
      </c>
      <c r="B210" s="398" t="s">
        <v>234</v>
      </c>
      <c r="C210" s="400">
        <v>1930</v>
      </c>
      <c r="D210" s="399">
        <v>328.41423092124819</v>
      </c>
      <c r="E210" s="399">
        <v>129.20765046797442</v>
      </c>
      <c r="F210" s="399">
        <v>457.62188138922261</v>
      </c>
      <c r="G210" s="399">
        <v>347.75328008664314</v>
      </c>
      <c r="H210" s="399">
        <v>805.37516147586575</v>
      </c>
      <c r="I210" s="399">
        <v>89.473819911680437</v>
      </c>
      <c r="J210" s="399">
        <v>894.84898138754625</v>
      </c>
      <c r="K210" s="399">
        <v>-247.22849740932642</v>
      </c>
      <c r="L210" s="447">
        <v>647.6204839782198</v>
      </c>
      <c r="M210" s="399">
        <v>-415.72794983937825</v>
      </c>
      <c r="N210" s="399">
        <v>231.89253413884157</v>
      </c>
      <c r="O210" s="412">
        <v>2</v>
      </c>
      <c r="P210" s="412">
        <v>2</v>
      </c>
      <c r="Q210" s="22"/>
      <c r="R210" s="419">
        <v>631</v>
      </c>
      <c r="S210" s="202" t="s">
        <v>234</v>
      </c>
      <c r="T210" s="400">
        <v>1963</v>
      </c>
      <c r="U210" s="433">
        <v>279.43281058169066</v>
      </c>
      <c r="V210" s="433">
        <v>302.1363190328322</v>
      </c>
      <c r="W210" s="433">
        <v>581.56912961452292</v>
      </c>
      <c r="X210" s="433">
        <v>169.76572738189327</v>
      </c>
      <c r="Y210" s="433">
        <v>751.33485699641619</v>
      </c>
      <c r="Z210" s="433">
        <v>-269.86296484971984</v>
      </c>
      <c r="AA210" s="446">
        <v>481.47189214669635</v>
      </c>
      <c r="AB210" s="433">
        <v>-375.09966994396336</v>
      </c>
      <c r="AC210" s="433">
        <v>768.27713887501397</v>
      </c>
      <c r="AD210" s="412">
        <v>2</v>
      </c>
      <c r="AE210" s="412">
        <v>2</v>
      </c>
    </row>
    <row r="211" spans="1:31" s="9" customFormat="1" ht="16.5">
      <c r="A211" s="397">
        <v>635</v>
      </c>
      <c r="B211" s="398" t="s">
        <v>235</v>
      </c>
      <c r="C211" s="400">
        <v>6337</v>
      </c>
      <c r="D211" s="399">
        <v>114.13327123433113</v>
      </c>
      <c r="E211" s="399">
        <v>128.7266197535686</v>
      </c>
      <c r="F211" s="399">
        <v>242.85989098789975</v>
      </c>
      <c r="G211" s="399">
        <v>345.170369232876</v>
      </c>
      <c r="H211" s="399">
        <v>588.03026022077574</v>
      </c>
      <c r="I211" s="399">
        <v>129.78025410607745</v>
      </c>
      <c r="J211" s="399">
        <v>717.81051432685331</v>
      </c>
      <c r="K211" s="399">
        <v>-63.612434906106991</v>
      </c>
      <c r="L211" s="447">
        <v>654.19807942074624</v>
      </c>
      <c r="M211" s="399">
        <v>-66.949644475303785</v>
      </c>
      <c r="N211" s="399">
        <v>587.24843494544245</v>
      </c>
      <c r="O211" s="412">
        <v>6</v>
      </c>
      <c r="P211" s="412">
        <v>6</v>
      </c>
      <c r="Q211" s="22"/>
      <c r="R211" s="419">
        <v>635</v>
      </c>
      <c r="S211" s="202" t="s">
        <v>235</v>
      </c>
      <c r="T211" s="400">
        <v>6347</v>
      </c>
      <c r="U211" s="433">
        <v>100.97771853521827</v>
      </c>
      <c r="V211" s="433">
        <v>365.45173304874476</v>
      </c>
      <c r="W211" s="433">
        <v>466.42945158396299</v>
      </c>
      <c r="X211" s="433">
        <v>195.1698383908157</v>
      </c>
      <c r="Y211" s="433">
        <v>661.59928997477869</v>
      </c>
      <c r="Z211" s="433">
        <v>-90.07089963762408</v>
      </c>
      <c r="AA211" s="446">
        <v>571.52839033715463</v>
      </c>
      <c r="AB211" s="433">
        <v>-78.729518701748844</v>
      </c>
      <c r="AC211" s="433">
        <v>769.27713887501397</v>
      </c>
      <c r="AD211" s="412">
        <v>6</v>
      </c>
      <c r="AE211" s="412">
        <v>6</v>
      </c>
    </row>
    <row r="212" spans="1:31" s="9" customFormat="1" ht="16.5">
      <c r="A212" s="397">
        <v>636</v>
      </c>
      <c r="B212" s="398" t="s">
        <v>236</v>
      </c>
      <c r="C212" s="400">
        <v>8130</v>
      </c>
      <c r="D212" s="399">
        <v>548.855261224066</v>
      </c>
      <c r="E212" s="399">
        <v>103.52339911766346</v>
      </c>
      <c r="F212" s="399">
        <v>652.37866034172941</v>
      </c>
      <c r="G212" s="399">
        <v>439.10227659814495</v>
      </c>
      <c r="H212" s="399">
        <v>1091.4809369398745</v>
      </c>
      <c r="I212" s="399">
        <v>155.74667583469329</v>
      </c>
      <c r="J212" s="399">
        <v>1247.2276127745677</v>
      </c>
      <c r="K212" s="399">
        <v>-95.10984009840098</v>
      </c>
      <c r="L212" s="447">
        <v>1152.1177726761666</v>
      </c>
      <c r="M212" s="399">
        <v>107.64127306273066</v>
      </c>
      <c r="N212" s="399">
        <v>1259.7590457388974</v>
      </c>
      <c r="O212" s="412">
        <v>2</v>
      </c>
      <c r="P212" s="412">
        <v>2</v>
      </c>
      <c r="Q212" s="22"/>
      <c r="R212" s="419">
        <v>636</v>
      </c>
      <c r="S212" s="202" t="s">
        <v>236</v>
      </c>
      <c r="T212" s="400">
        <v>8154</v>
      </c>
      <c r="U212" s="433">
        <v>564.37924460079932</v>
      </c>
      <c r="V212" s="433">
        <v>458.86894199355379</v>
      </c>
      <c r="W212" s="433">
        <v>1023.2481865943531</v>
      </c>
      <c r="X212" s="433">
        <v>213.2061052241842</v>
      </c>
      <c r="Y212" s="433">
        <v>1236.4542918185373</v>
      </c>
      <c r="Z212" s="433">
        <v>-87.182487122884467</v>
      </c>
      <c r="AA212" s="446">
        <v>1149.2718046956529</v>
      </c>
      <c r="AB212" s="433">
        <v>85.301222590139801</v>
      </c>
      <c r="AC212" s="433">
        <v>770.27713887501397</v>
      </c>
      <c r="AD212" s="412">
        <v>2</v>
      </c>
      <c r="AE212" s="412">
        <v>2</v>
      </c>
    </row>
    <row r="213" spans="1:31" s="9" customFormat="1" ht="16.5">
      <c r="A213" s="397">
        <v>638</v>
      </c>
      <c r="B213" s="398" t="s">
        <v>237</v>
      </c>
      <c r="C213" s="400">
        <v>51289</v>
      </c>
      <c r="D213" s="399">
        <v>817.05816225163767</v>
      </c>
      <c r="E213" s="399">
        <v>119.84792677968318</v>
      </c>
      <c r="F213" s="399">
        <v>936.90608903132079</v>
      </c>
      <c r="G213" s="399">
        <v>-25.989594089990767</v>
      </c>
      <c r="H213" s="399">
        <v>910.91649494133003</v>
      </c>
      <c r="I213" s="399">
        <v>91.59535527624503</v>
      </c>
      <c r="J213" s="399">
        <v>1002.5118502175751</v>
      </c>
      <c r="K213" s="399">
        <v>4.5319269239018114</v>
      </c>
      <c r="L213" s="447">
        <v>1007.043777141477</v>
      </c>
      <c r="M213" s="399">
        <v>-13.956554541129684</v>
      </c>
      <c r="N213" s="399">
        <v>993.08722260034733</v>
      </c>
      <c r="O213" s="412">
        <v>1</v>
      </c>
      <c r="P213" s="413">
        <v>34</v>
      </c>
      <c r="Q213" s="22"/>
      <c r="R213" s="419">
        <v>638</v>
      </c>
      <c r="S213" s="202" t="s">
        <v>237</v>
      </c>
      <c r="T213" s="400">
        <v>51232</v>
      </c>
      <c r="U213" s="433">
        <v>857.83484363971422</v>
      </c>
      <c r="V213" s="433">
        <v>-67.28122852147203</v>
      </c>
      <c r="W213" s="433">
        <v>790.55361511824219</v>
      </c>
      <c r="X213" s="433">
        <v>142.97549468459584</v>
      </c>
      <c r="Y213" s="433">
        <v>933.52910980283809</v>
      </c>
      <c r="Z213" s="433">
        <v>-29.801198469706435</v>
      </c>
      <c r="AA213" s="446">
        <v>903.7279113331316</v>
      </c>
      <c r="AB213" s="433">
        <v>-13.136990634954707</v>
      </c>
      <c r="AC213" s="433">
        <v>771.27713887501397</v>
      </c>
      <c r="AD213" s="412">
        <v>1</v>
      </c>
      <c r="AE213" s="413">
        <v>34</v>
      </c>
    </row>
    <row r="214" spans="1:31" s="9" customFormat="1" ht="16.5">
      <c r="A214" s="397">
        <v>678</v>
      </c>
      <c r="B214" s="398" t="s">
        <v>238</v>
      </c>
      <c r="C214" s="400">
        <v>23797</v>
      </c>
      <c r="D214" s="399">
        <v>470.9812456794549</v>
      </c>
      <c r="E214" s="399">
        <v>145.97990736953568</v>
      </c>
      <c r="F214" s="399">
        <v>616.96115304899058</v>
      </c>
      <c r="G214" s="399">
        <v>97.508397106951989</v>
      </c>
      <c r="H214" s="399">
        <v>714.46955015594256</v>
      </c>
      <c r="I214" s="399">
        <v>74.091467579885858</v>
      </c>
      <c r="J214" s="399">
        <v>788.56101773582839</v>
      </c>
      <c r="K214" s="399">
        <v>-11.34953985796529</v>
      </c>
      <c r="L214" s="447">
        <v>777.2114778778631</v>
      </c>
      <c r="M214" s="399">
        <v>6.9094093070555225</v>
      </c>
      <c r="N214" s="399">
        <v>784.12088718491862</v>
      </c>
      <c r="O214" s="412">
        <v>17</v>
      </c>
      <c r="P214" s="412">
        <v>17</v>
      </c>
      <c r="Q214" s="22"/>
      <c r="R214" s="419">
        <v>678</v>
      </c>
      <c r="S214" s="202" t="s">
        <v>238</v>
      </c>
      <c r="T214" s="400">
        <v>24073</v>
      </c>
      <c r="U214" s="433">
        <v>507.73668923756287</v>
      </c>
      <c r="V214" s="433">
        <v>326.58199358097932</v>
      </c>
      <c r="W214" s="433">
        <v>834.31868281854224</v>
      </c>
      <c r="X214" s="433">
        <v>143.52533776924452</v>
      </c>
      <c r="Y214" s="433">
        <v>977.84402058778676</v>
      </c>
      <c r="Z214" s="433">
        <v>-24.476508951937856</v>
      </c>
      <c r="AA214" s="446">
        <v>953.36751163584881</v>
      </c>
      <c r="AB214" s="433">
        <v>-0.26909376895277531</v>
      </c>
      <c r="AC214" s="433">
        <v>772.27713887501397</v>
      </c>
      <c r="AD214" s="412">
        <v>17</v>
      </c>
      <c r="AE214" s="412">
        <v>17</v>
      </c>
    </row>
    <row r="215" spans="1:31" s="9" customFormat="1" ht="16.5">
      <c r="A215" s="397">
        <v>680</v>
      </c>
      <c r="B215" s="398" t="s">
        <v>239</v>
      </c>
      <c r="C215" s="400">
        <v>25331</v>
      </c>
      <c r="D215" s="399">
        <v>331.92293201175016</v>
      </c>
      <c r="E215" s="399">
        <v>163.10422540689868</v>
      </c>
      <c r="F215" s="399">
        <v>495.02715741864881</v>
      </c>
      <c r="G215" s="399">
        <v>40.894469061366046</v>
      </c>
      <c r="H215" s="399">
        <v>535.92162648001488</v>
      </c>
      <c r="I215" s="399">
        <v>72.478672879073002</v>
      </c>
      <c r="J215" s="399">
        <v>608.40029935908785</v>
      </c>
      <c r="K215" s="399">
        <v>26.074493703367416</v>
      </c>
      <c r="L215" s="447">
        <v>634.47479306245521</v>
      </c>
      <c r="M215" s="399">
        <v>-15.752687824010103</v>
      </c>
      <c r="N215" s="399">
        <v>618.72210523844512</v>
      </c>
      <c r="O215" s="412">
        <v>2</v>
      </c>
      <c r="P215" s="412">
        <v>2</v>
      </c>
      <c r="Q215" s="22"/>
      <c r="R215" s="419">
        <v>680</v>
      </c>
      <c r="S215" s="202" t="s">
        <v>239</v>
      </c>
      <c r="T215" s="400">
        <v>24942</v>
      </c>
      <c r="U215" s="433">
        <v>339.27695950683108</v>
      </c>
      <c r="V215" s="433">
        <v>61.28180032071306</v>
      </c>
      <c r="W215" s="433">
        <v>400.55875982754412</v>
      </c>
      <c r="X215" s="433">
        <v>137.45566719937267</v>
      </c>
      <c r="Y215" s="433">
        <v>538.01442702691679</v>
      </c>
      <c r="Z215" s="433">
        <v>18.725162376713975</v>
      </c>
      <c r="AA215" s="446">
        <v>556.73958940363082</v>
      </c>
      <c r="AB215" s="433">
        <v>-31.586423723037438</v>
      </c>
      <c r="AC215" s="433">
        <v>773.27713887501397</v>
      </c>
      <c r="AD215" s="412">
        <v>2</v>
      </c>
      <c r="AE215" s="412">
        <v>2</v>
      </c>
    </row>
    <row r="216" spans="1:31" s="9" customFormat="1" ht="16.5">
      <c r="A216" s="397">
        <v>681</v>
      </c>
      <c r="B216" s="398" t="s">
        <v>240</v>
      </c>
      <c r="C216" s="400">
        <v>3297</v>
      </c>
      <c r="D216" s="399">
        <v>189.66890400953488</v>
      </c>
      <c r="E216" s="399">
        <v>122.58069044382503</v>
      </c>
      <c r="F216" s="399">
        <v>312.24959445335992</v>
      </c>
      <c r="G216" s="399">
        <v>378.31570672919247</v>
      </c>
      <c r="H216" s="399">
        <v>690.56530118255239</v>
      </c>
      <c r="I216" s="399">
        <v>183.30614504912612</v>
      </c>
      <c r="J216" s="399">
        <v>873.87144623167853</v>
      </c>
      <c r="K216" s="399">
        <v>-2.4131028207461327</v>
      </c>
      <c r="L216" s="447">
        <v>871.45834341093246</v>
      </c>
      <c r="M216" s="399">
        <v>-6.5472796178343913</v>
      </c>
      <c r="N216" s="399">
        <v>864.91106379309804</v>
      </c>
      <c r="O216" s="412">
        <v>10</v>
      </c>
      <c r="P216" s="412">
        <v>10</v>
      </c>
      <c r="Q216" s="22"/>
      <c r="R216" s="419">
        <v>681</v>
      </c>
      <c r="S216" s="202" t="s">
        <v>240</v>
      </c>
      <c r="T216" s="400">
        <v>3308</v>
      </c>
      <c r="U216" s="433">
        <v>179.16869104587724</v>
      </c>
      <c r="V216" s="433">
        <v>346.93861267398773</v>
      </c>
      <c r="W216" s="433">
        <v>526.10730371986494</v>
      </c>
      <c r="X216" s="433">
        <v>242.44926070990019</v>
      </c>
      <c r="Y216" s="433">
        <v>768.55656442976522</v>
      </c>
      <c r="Z216" s="433">
        <v>23.012696493349456</v>
      </c>
      <c r="AA216" s="446">
        <v>791.5692609231146</v>
      </c>
      <c r="AB216" s="433">
        <v>-18.55812076783555</v>
      </c>
      <c r="AC216" s="433">
        <v>774.27713887501397</v>
      </c>
      <c r="AD216" s="412">
        <v>10</v>
      </c>
      <c r="AE216" s="412">
        <v>10</v>
      </c>
    </row>
    <row r="217" spans="1:31" s="9" customFormat="1" ht="16.5">
      <c r="A217" s="397">
        <v>683</v>
      </c>
      <c r="B217" s="398" t="s">
        <v>241</v>
      </c>
      <c r="C217" s="400">
        <v>3599</v>
      </c>
      <c r="D217" s="399">
        <v>1446.3649093400179</v>
      </c>
      <c r="E217" s="399">
        <v>127.77050779304126</v>
      </c>
      <c r="F217" s="399">
        <v>1574.1354171330593</v>
      </c>
      <c r="G217" s="399">
        <v>693.01358556387106</v>
      </c>
      <c r="H217" s="399">
        <v>2267.14900269693</v>
      </c>
      <c r="I217" s="399">
        <v>157.47482905188454</v>
      </c>
      <c r="J217" s="399">
        <v>2424.6238317488146</v>
      </c>
      <c r="K217" s="399">
        <v>79.473186996387881</v>
      </c>
      <c r="L217" s="447">
        <v>2504.0970187452021</v>
      </c>
      <c r="M217" s="399">
        <v>9.3905079327590997</v>
      </c>
      <c r="N217" s="399">
        <v>2513.4875266779613</v>
      </c>
      <c r="O217" s="412">
        <v>19</v>
      </c>
      <c r="P217" s="412">
        <v>19</v>
      </c>
      <c r="Q217" s="22"/>
      <c r="R217" s="419">
        <v>683</v>
      </c>
      <c r="S217" s="202" t="s">
        <v>241</v>
      </c>
      <c r="T217" s="400">
        <v>3618</v>
      </c>
      <c r="U217" s="433">
        <v>1391.3973901077093</v>
      </c>
      <c r="V217" s="433">
        <v>688.90199085101347</v>
      </c>
      <c r="W217" s="433">
        <v>2080.2993809587228</v>
      </c>
      <c r="X217" s="433">
        <v>210.65776806817968</v>
      </c>
      <c r="Y217" s="433">
        <v>2290.9571490269027</v>
      </c>
      <c r="Z217" s="433">
        <v>27.738529574350469</v>
      </c>
      <c r="AA217" s="446">
        <v>2318.6956786012529</v>
      </c>
      <c r="AB217" s="433">
        <v>1.3286889165284823</v>
      </c>
      <c r="AC217" s="433">
        <v>775.27713887501397</v>
      </c>
      <c r="AD217" s="412">
        <v>19</v>
      </c>
      <c r="AE217" s="412">
        <v>19</v>
      </c>
    </row>
    <row r="218" spans="1:31" s="9" customFormat="1" ht="16.5">
      <c r="A218" s="397">
        <v>684</v>
      </c>
      <c r="B218" s="398" t="s">
        <v>242</v>
      </c>
      <c r="C218" s="400">
        <v>38832</v>
      </c>
      <c r="D218" s="399">
        <v>105.34721544593943</v>
      </c>
      <c r="E218" s="399">
        <v>145.44156394387844</v>
      </c>
      <c r="F218" s="399">
        <v>250.78877938981788</v>
      </c>
      <c r="G218" s="399">
        <v>-4.1564489854293223</v>
      </c>
      <c r="H218" s="399">
        <v>246.63233040438851</v>
      </c>
      <c r="I218" s="399">
        <v>123.93899143600498</v>
      </c>
      <c r="J218" s="399">
        <v>370.57132184039352</v>
      </c>
      <c r="K218" s="399">
        <v>-1.7697002472187886</v>
      </c>
      <c r="L218" s="447">
        <v>368.80162159317473</v>
      </c>
      <c r="M218" s="399">
        <v>-77.548331536310243</v>
      </c>
      <c r="N218" s="399">
        <v>291.2532900568645</v>
      </c>
      <c r="O218" s="412">
        <v>4</v>
      </c>
      <c r="P218" s="412">
        <v>4</v>
      </c>
      <c r="Q218" s="22"/>
      <c r="R218" s="419">
        <v>684</v>
      </c>
      <c r="S218" s="202" t="s">
        <v>242</v>
      </c>
      <c r="T218" s="400">
        <v>38667</v>
      </c>
      <c r="U218" s="433">
        <v>130.46364725358058</v>
      </c>
      <c r="V218" s="433">
        <v>0.49915944485768587</v>
      </c>
      <c r="W218" s="433">
        <v>130.96280669843827</v>
      </c>
      <c r="X218" s="433">
        <v>180.890322474003</v>
      </c>
      <c r="Y218" s="433">
        <v>311.85312917244124</v>
      </c>
      <c r="Z218" s="433">
        <v>-35.371169214058497</v>
      </c>
      <c r="AA218" s="446">
        <v>276.48195995838273</v>
      </c>
      <c r="AB218" s="433">
        <v>-80.109853162903775</v>
      </c>
      <c r="AC218" s="433">
        <v>776.27713887501397</v>
      </c>
      <c r="AD218" s="412">
        <v>4</v>
      </c>
      <c r="AE218" s="412">
        <v>4</v>
      </c>
    </row>
    <row r="219" spans="1:31" s="9" customFormat="1" ht="16.5">
      <c r="A219" s="397">
        <v>686</v>
      </c>
      <c r="B219" s="398" t="s">
        <v>243</v>
      </c>
      <c r="C219" s="400">
        <v>2933</v>
      </c>
      <c r="D219" s="399">
        <v>-66.985345366204612</v>
      </c>
      <c r="E219" s="399">
        <v>113.21644552919442</v>
      </c>
      <c r="F219" s="399">
        <v>46.231100162989804</v>
      </c>
      <c r="G219" s="399">
        <v>511.93060947702747</v>
      </c>
      <c r="H219" s="399">
        <v>558.16170964001731</v>
      </c>
      <c r="I219" s="399">
        <v>159.90005873490981</v>
      </c>
      <c r="J219" s="399">
        <v>718.06176837492717</v>
      </c>
      <c r="K219" s="399">
        <v>248.11421752471873</v>
      </c>
      <c r="L219" s="447">
        <v>966.17598589964587</v>
      </c>
      <c r="M219" s="399">
        <v>6.9790509921582036</v>
      </c>
      <c r="N219" s="399">
        <v>973.15503689180412</v>
      </c>
      <c r="O219" s="412">
        <v>11</v>
      </c>
      <c r="P219" s="412">
        <v>11</v>
      </c>
      <c r="Q219" s="22"/>
      <c r="R219" s="419">
        <v>686</v>
      </c>
      <c r="S219" s="202" t="s">
        <v>243</v>
      </c>
      <c r="T219" s="400">
        <v>2964</v>
      </c>
      <c r="U219" s="433">
        <v>-90.675223180570171</v>
      </c>
      <c r="V219" s="433">
        <v>471.4499026649691</v>
      </c>
      <c r="W219" s="433">
        <v>380.77467948439892</v>
      </c>
      <c r="X219" s="433">
        <v>225.01485958616564</v>
      </c>
      <c r="Y219" s="433">
        <v>605.78953907056462</v>
      </c>
      <c r="Z219" s="433">
        <v>211.38731443994601</v>
      </c>
      <c r="AA219" s="446">
        <v>817.17685351051057</v>
      </c>
      <c r="AB219" s="433">
        <v>3.7276218960863656</v>
      </c>
      <c r="AC219" s="433">
        <v>777.27713887501397</v>
      </c>
      <c r="AD219" s="412">
        <v>11</v>
      </c>
      <c r="AE219" s="412">
        <v>11</v>
      </c>
    </row>
    <row r="220" spans="1:31" s="9" customFormat="1" ht="16.5">
      <c r="A220" s="397">
        <v>687</v>
      </c>
      <c r="B220" s="398" t="s">
        <v>244</v>
      </c>
      <c r="C220" s="400">
        <v>1424</v>
      </c>
      <c r="D220" s="399">
        <v>605.88384330977726</v>
      </c>
      <c r="E220" s="399">
        <v>155.57105376497483</v>
      </c>
      <c r="F220" s="399">
        <v>761.45489707475201</v>
      </c>
      <c r="G220" s="399">
        <v>274.57351114396653</v>
      </c>
      <c r="H220" s="399">
        <v>1036.0284082187186</v>
      </c>
      <c r="I220" s="399">
        <v>205.54335630993029</v>
      </c>
      <c r="J220" s="399">
        <v>1241.5717645286491</v>
      </c>
      <c r="K220" s="399">
        <v>216.39396067415731</v>
      </c>
      <c r="L220" s="447">
        <v>1457.9657252028064</v>
      </c>
      <c r="M220" s="399">
        <v>120.51092759831459</v>
      </c>
      <c r="N220" s="399">
        <v>1578.476652801121</v>
      </c>
      <c r="O220" s="412">
        <v>11</v>
      </c>
      <c r="P220" s="412">
        <v>11</v>
      </c>
      <c r="Q220" s="22"/>
      <c r="R220" s="419">
        <v>687</v>
      </c>
      <c r="S220" s="202" t="s">
        <v>244</v>
      </c>
      <c r="T220" s="400">
        <v>1477</v>
      </c>
      <c r="U220" s="433">
        <v>572.56038534047514</v>
      </c>
      <c r="V220" s="433">
        <v>105.38419116139872</v>
      </c>
      <c r="W220" s="433">
        <v>677.94457650187394</v>
      </c>
      <c r="X220" s="433">
        <v>255.26790205617169</v>
      </c>
      <c r="Y220" s="433">
        <v>933.21247855804563</v>
      </c>
      <c r="Z220" s="433">
        <v>91.046039268788078</v>
      </c>
      <c r="AA220" s="446">
        <v>1024.2585178268337</v>
      </c>
      <c r="AB220" s="433">
        <v>143.04686966824647</v>
      </c>
      <c r="AC220" s="433">
        <v>778.27713887501397</v>
      </c>
      <c r="AD220" s="412">
        <v>11</v>
      </c>
      <c r="AE220" s="412">
        <v>11</v>
      </c>
    </row>
    <row r="221" spans="1:31" s="9" customFormat="1" ht="16.5">
      <c r="A221" s="397">
        <v>689</v>
      </c>
      <c r="B221" s="398" t="s">
        <v>245</v>
      </c>
      <c r="C221" s="400">
        <v>3032</v>
      </c>
      <c r="D221" s="399">
        <v>546.69646996233519</v>
      </c>
      <c r="E221" s="399">
        <v>185.39106678112245</v>
      </c>
      <c r="F221" s="399">
        <v>732.08753674345769</v>
      </c>
      <c r="G221" s="399">
        <v>-5.2886733598287856</v>
      </c>
      <c r="H221" s="399">
        <v>726.79886338362883</v>
      </c>
      <c r="I221" s="399">
        <v>141.15586048908381</v>
      </c>
      <c r="J221" s="399">
        <v>867.95472387271263</v>
      </c>
      <c r="K221" s="399">
        <v>10.699538258575197</v>
      </c>
      <c r="L221" s="447">
        <v>878.65426213128785</v>
      </c>
      <c r="M221" s="399">
        <v>-1.4953738258575202</v>
      </c>
      <c r="N221" s="399">
        <v>877.15888830543031</v>
      </c>
      <c r="O221" s="412">
        <v>9</v>
      </c>
      <c r="P221" s="412">
        <v>9</v>
      </c>
      <c r="Q221" s="22"/>
      <c r="R221" s="419">
        <v>689</v>
      </c>
      <c r="S221" s="202" t="s">
        <v>245</v>
      </c>
      <c r="T221" s="400">
        <v>3093</v>
      </c>
      <c r="U221" s="433">
        <v>545.06889961212062</v>
      </c>
      <c r="V221" s="433">
        <v>-6.7161349949585638</v>
      </c>
      <c r="W221" s="433">
        <v>538.35276461716205</v>
      </c>
      <c r="X221" s="433">
        <v>190.2461173011713</v>
      </c>
      <c r="Y221" s="433">
        <v>728.59888191833329</v>
      </c>
      <c r="Z221" s="433">
        <v>28.528936307791788</v>
      </c>
      <c r="AA221" s="446">
        <v>757.12781822612499</v>
      </c>
      <c r="AB221" s="433">
        <v>1.0752131587455538</v>
      </c>
      <c r="AC221" s="433">
        <v>779.27713887501397</v>
      </c>
      <c r="AD221" s="412">
        <v>9</v>
      </c>
      <c r="AE221" s="412">
        <v>9</v>
      </c>
    </row>
    <row r="222" spans="1:31" s="9" customFormat="1" ht="16.5">
      <c r="A222" s="397">
        <v>691</v>
      </c>
      <c r="B222" s="398" t="s">
        <v>246</v>
      </c>
      <c r="C222" s="400">
        <v>2598</v>
      </c>
      <c r="D222" s="399">
        <v>843.88092373417305</v>
      </c>
      <c r="E222" s="399">
        <v>102.10730550034265</v>
      </c>
      <c r="F222" s="399">
        <v>945.98822923451576</v>
      </c>
      <c r="G222" s="399">
        <v>657.89319223443931</v>
      </c>
      <c r="H222" s="399">
        <v>1603.8814214689551</v>
      </c>
      <c r="I222" s="399">
        <v>173.53305064035649</v>
      </c>
      <c r="J222" s="399">
        <v>1777.4144721093116</v>
      </c>
      <c r="K222" s="399">
        <v>33.93264049268668</v>
      </c>
      <c r="L222" s="447">
        <v>1811.3471126019983</v>
      </c>
      <c r="M222" s="399">
        <v>-12.190584295612013</v>
      </c>
      <c r="N222" s="399">
        <v>1799.1565283063862</v>
      </c>
      <c r="O222" s="412">
        <v>17</v>
      </c>
      <c r="P222" s="412">
        <v>17</v>
      </c>
      <c r="Q222" s="22"/>
      <c r="R222" s="419">
        <v>691</v>
      </c>
      <c r="S222" s="202" t="s">
        <v>246</v>
      </c>
      <c r="T222" s="400">
        <v>2636</v>
      </c>
      <c r="U222" s="433">
        <v>874.06185711309286</v>
      </c>
      <c r="V222" s="433">
        <v>648.28591335269869</v>
      </c>
      <c r="W222" s="433">
        <v>1522.3477704657917</v>
      </c>
      <c r="X222" s="433">
        <v>243.49363546520183</v>
      </c>
      <c r="Y222" s="433">
        <v>1765.8414059309935</v>
      </c>
      <c r="Z222" s="433">
        <v>-21.223444613050077</v>
      </c>
      <c r="AA222" s="446">
        <v>1744.6179613179434</v>
      </c>
      <c r="AB222" s="433">
        <v>-8.3410521623672178</v>
      </c>
      <c r="AC222" s="433">
        <v>780.27713887501397</v>
      </c>
      <c r="AD222" s="412">
        <v>17</v>
      </c>
      <c r="AE222" s="412">
        <v>17</v>
      </c>
    </row>
    <row r="223" spans="1:31" s="9" customFormat="1" ht="16.5">
      <c r="A223" s="397">
        <v>694</v>
      </c>
      <c r="B223" s="398" t="s">
        <v>247</v>
      </c>
      <c r="C223" s="400">
        <v>28483</v>
      </c>
      <c r="D223" s="399">
        <v>89.828045723430435</v>
      </c>
      <c r="E223" s="399">
        <v>165.91074058033354</v>
      </c>
      <c r="F223" s="399">
        <v>255.73878630376399</v>
      </c>
      <c r="G223" s="399">
        <v>-0.46861367055427433</v>
      </c>
      <c r="H223" s="399">
        <v>255.27017263320968</v>
      </c>
      <c r="I223" s="399">
        <v>85.369215356873084</v>
      </c>
      <c r="J223" s="399">
        <v>340.63938799008275</v>
      </c>
      <c r="K223" s="399">
        <v>64.334761085559805</v>
      </c>
      <c r="L223" s="447">
        <v>404.97414907564257</v>
      </c>
      <c r="M223" s="399">
        <v>12.373453985184144</v>
      </c>
      <c r="N223" s="399">
        <v>417.34760306082671</v>
      </c>
      <c r="O223" s="412">
        <v>5</v>
      </c>
      <c r="P223" s="412">
        <v>5</v>
      </c>
      <c r="Q223" s="22"/>
      <c r="R223" s="419">
        <v>694</v>
      </c>
      <c r="S223" s="202" t="s">
        <v>247</v>
      </c>
      <c r="T223" s="400">
        <v>28349</v>
      </c>
      <c r="U223" s="433">
        <v>96.577539486224907</v>
      </c>
      <c r="V223" s="433">
        <v>27.088584664766415</v>
      </c>
      <c r="W223" s="433">
        <v>123.66612415099132</v>
      </c>
      <c r="X223" s="433">
        <v>150.39834321916402</v>
      </c>
      <c r="Y223" s="433">
        <v>274.06446737015534</v>
      </c>
      <c r="Z223" s="433">
        <v>17.779145648876504</v>
      </c>
      <c r="AA223" s="446">
        <v>291.84361301903186</v>
      </c>
      <c r="AB223" s="433">
        <v>9.7823582313309085</v>
      </c>
      <c r="AC223" s="433">
        <v>781.27713887501397</v>
      </c>
      <c r="AD223" s="412">
        <v>5</v>
      </c>
      <c r="AE223" s="412">
        <v>5</v>
      </c>
    </row>
    <row r="224" spans="1:31" s="9" customFormat="1" ht="16.5">
      <c r="A224" s="397">
        <v>697</v>
      </c>
      <c r="B224" s="398" t="s">
        <v>248</v>
      </c>
      <c r="C224" s="400">
        <v>1164</v>
      </c>
      <c r="D224" s="399">
        <v>196.6189712111385</v>
      </c>
      <c r="E224" s="399">
        <v>138.95097400713271</v>
      </c>
      <c r="F224" s="399">
        <v>335.56994521827124</v>
      </c>
      <c r="G224" s="399">
        <v>404.41839731089846</v>
      </c>
      <c r="H224" s="399">
        <v>739.9883425291697</v>
      </c>
      <c r="I224" s="399">
        <v>185.82860785726012</v>
      </c>
      <c r="J224" s="399">
        <v>925.81695038642965</v>
      </c>
      <c r="K224" s="399">
        <v>-170.08762886597938</v>
      </c>
      <c r="L224" s="447">
        <v>755.7293215204503</v>
      </c>
      <c r="M224" s="399">
        <v>14.721436907216496</v>
      </c>
      <c r="N224" s="399">
        <v>770.45075842766687</v>
      </c>
      <c r="O224" s="412">
        <v>18</v>
      </c>
      <c r="P224" s="412">
        <v>18</v>
      </c>
      <c r="Q224" s="22"/>
      <c r="R224" s="419">
        <v>697</v>
      </c>
      <c r="S224" s="202" t="s">
        <v>248</v>
      </c>
      <c r="T224" s="400">
        <v>1174</v>
      </c>
      <c r="U224" s="433">
        <v>193.73654809483401</v>
      </c>
      <c r="V224" s="433">
        <v>357.51874052974301</v>
      </c>
      <c r="W224" s="433">
        <v>551.25528862457702</v>
      </c>
      <c r="X224" s="433">
        <v>246.76374913846328</v>
      </c>
      <c r="Y224" s="433">
        <v>798.01903776304039</v>
      </c>
      <c r="Z224" s="433">
        <v>-161.75298126064735</v>
      </c>
      <c r="AA224" s="446">
        <v>636.26605650239298</v>
      </c>
      <c r="AB224" s="433">
        <v>23.467421124361163</v>
      </c>
      <c r="AC224" s="433">
        <v>782.27713887501397</v>
      </c>
      <c r="AD224" s="412">
        <v>18</v>
      </c>
      <c r="AE224" s="412">
        <v>18</v>
      </c>
    </row>
    <row r="225" spans="1:31" s="9" customFormat="1" ht="16.5">
      <c r="A225" s="397">
        <v>698</v>
      </c>
      <c r="B225" s="398" t="s">
        <v>249</v>
      </c>
      <c r="C225" s="400">
        <v>65286</v>
      </c>
      <c r="D225" s="399">
        <v>-124.32703044260687</v>
      </c>
      <c r="E225" s="399">
        <v>146.209467382665</v>
      </c>
      <c r="F225" s="399">
        <v>21.882436940058138</v>
      </c>
      <c r="G225" s="399">
        <v>250.29905498764506</v>
      </c>
      <c r="H225" s="399">
        <v>272.18149192770318</v>
      </c>
      <c r="I225" s="399">
        <v>77.529633277044212</v>
      </c>
      <c r="J225" s="399">
        <v>349.71112520474742</v>
      </c>
      <c r="K225" s="399">
        <v>-19.864718316331221</v>
      </c>
      <c r="L225" s="447">
        <v>329.8464068884162</v>
      </c>
      <c r="M225" s="399">
        <v>-86.13013818978034</v>
      </c>
      <c r="N225" s="399">
        <v>243.71626869863587</v>
      </c>
      <c r="O225" s="412">
        <v>19</v>
      </c>
      <c r="P225" s="412">
        <v>19</v>
      </c>
      <c r="Q225" s="22"/>
      <c r="R225" s="419">
        <v>698</v>
      </c>
      <c r="S225" s="202" t="s">
        <v>249</v>
      </c>
      <c r="T225" s="400">
        <v>64535</v>
      </c>
      <c r="U225" s="433">
        <v>-143.64966897954099</v>
      </c>
      <c r="V225" s="433">
        <v>258.82391200886121</v>
      </c>
      <c r="W225" s="433">
        <v>115.17424302932022</v>
      </c>
      <c r="X225" s="433">
        <v>149.75277891200213</v>
      </c>
      <c r="Y225" s="433">
        <v>264.92702194132232</v>
      </c>
      <c r="Z225" s="433">
        <v>-52.228496164871778</v>
      </c>
      <c r="AA225" s="446">
        <v>212.69852577645057</v>
      </c>
      <c r="AB225" s="433">
        <v>-86.51575028914543</v>
      </c>
      <c r="AC225" s="433">
        <v>783.27713887501397</v>
      </c>
      <c r="AD225" s="412">
        <v>19</v>
      </c>
      <c r="AE225" s="412">
        <v>19</v>
      </c>
    </row>
    <row r="226" spans="1:31" s="9" customFormat="1" ht="16.5">
      <c r="A226" s="397">
        <v>700</v>
      </c>
      <c r="B226" s="398" t="s">
        <v>250</v>
      </c>
      <c r="C226" s="400">
        <v>4758</v>
      </c>
      <c r="D226" s="399">
        <v>139.12484545125076</v>
      </c>
      <c r="E226" s="399">
        <v>143.13319074869128</v>
      </c>
      <c r="F226" s="399">
        <v>282.25803619994207</v>
      </c>
      <c r="G226" s="399">
        <v>160.29732519618085</v>
      </c>
      <c r="H226" s="399">
        <v>442.55536139612292</v>
      </c>
      <c r="I226" s="399">
        <v>101.65679645087828</v>
      </c>
      <c r="J226" s="399">
        <v>544.21215784700121</v>
      </c>
      <c r="K226" s="399">
        <v>-212.07755359394704</v>
      </c>
      <c r="L226" s="447">
        <v>332.13460425305414</v>
      </c>
      <c r="M226" s="399">
        <v>-7.0452709583858715</v>
      </c>
      <c r="N226" s="399">
        <v>325.08933329466828</v>
      </c>
      <c r="O226" s="412">
        <v>9</v>
      </c>
      <c r="P226" s="412">
        <v>9</v>
      </c>
      <c r="Q226" s="22"/>
      <c r="R226" s="419">
        <v>700</v>
      </c>
      <c r="S226" s="202" t="s">
        <v>250</v>
      </c>
      <c r="T226" s="400">
        <v>4842</v>
      </c>
      <c r="U226" s="433">
        <v>157.11652369217853</v>
      </c>
      <c r="V226" s="433">
        <v>103.57559077537704</v>
      </c>
      <c r="W226" s="433">
        <v>260.69211446755554</v>
      </c>
      <c r="X226" s="433">
        <v>163.26708266053012</v>
      </c>
      <c r="Y226" s="433">
        <v>423.95919712808569</v>
      </c>
      <c r="Z226" s="433">
        <v>-230.29533250722841</v>
      </c>
      <c r="AA226" s="446">
        <v>193.66386462085728</v>
      </c>
      <c r="AB226" s="433">
        <v>-2.9263545435770344</v>
      </c>
      <c r="AC226" s="433">
        <v>784.27713887501397</v>
      </c>
      <c r="AD226" s="412">
        <v>9</v>
      </c>
      <c r="AE226" s="412">
        <v>9</v>
      </c>
    </row>
    <row r="227" spans="1:31" s="9" customFormat="1" ht="16.5">
      <c r="A227" s="397">
        <v>702</v>
      </c>
      <c r="B227" s="398" t="s">
        <v>251</v>
      </c>
      <c r="C227" s="400">
        <v>4124</v>
      </c>
      <c r="D227" s="399">
        <v>178.15828770621638</v>
      </c>
      <c r="E227" s="399">
        <v>157.95980808614411</v>
      </c>
      <c r="F227" s="399">
        <v>336.11809579236046</v>
      </c>
      <c r="G227" s="399">
        <v>303.12041935164092</v>
      </c>
      <c r="H227" s="399">
        <v>639.23851514400144</v>
      </c>
      <c r="I227" s="399">
        <v>150.22597854405345</v>
      </c>
      <c r="J227" s="399">
        <v>789.46449368805474</v>
      </c>
      <c r="K227" s="399">
        <v>-201.70247332686711</v>
      </c>
      <c r="L227" s="447">
        <v>587.76202036118764</v>
      </c>
      <c r="M227" s="399">
        <v>2.1826553831231812</v>
      </c>
      <c r="N227" s="399">
        <v>589.94467574431087</v>
      </c>
      <c r="O227" s="412">
        <v>6</v>
      </c>
      <c r="P227" s="412">
        <v>6</v>
      </c>
      <c r="Q227" s="22"/>
      <c r="R227" s="419">
        <v>702</v>
      </c>
      <c r="S227" s="202" t="s">
        <v>251</v>
      </c>
      <c r="T227" s="400">
        <v>4114</v>
      </c>
      <c r="U227" s="433">
        <v>152.89442744643529</v>
      </c>
      <c r="V227" s="433">
        <v>283.38012904665544</v>
      </c>
      <c r="W227" s="433">
        <v>436.27455649309076</v>
      </c>
      <c r="X227" s="433">
        <v>218.19861117070195</v>
      </c>
      <c r="Y227" s="433">
        <v>654.47316766379265</v>
      </c>
      <c r="Z227" s="433">
        <v>-200.38721438988819</v>
      </c>
      <c r="AA227" s="446">
        <v>454.08595327390452</v>
      </c>
      <c r="AB227" s="433">
        <v>-0.49804788526980975</v>
      </c>
      <c r="AC227" s="433">
        <v>785.27713887501397</v>
      </c>
      <c r="AD227" s="412">
        <v>6</v>
      </c>
      <c r="AE227" s="412">
        <v>6</v>
      </c>
    </row>
    <row r="228" spans="1:31" s="9" customFormat="1" ht="16.5">
      <c r="A228" s="397">
        <v>704</v>
      </c>
      <c r="B228" s="398" t="s">
        <v>252</v>
      </c>
      <c r="C228" s="400">
        <v>6436</v>
      </c>
      <c r="D228" s="399">
        <v>681.65887983449579</v>
      </c>
      <c r="E228" s="399">
        <v>81.19736180235347</v>
      </c>
      <c r="F228" s="399">
        <v>762.85624163684929</v>
      </c>
      <c r="G228" s="399">
        <v>177.38073821029863</v>
      </c>
      <c r="H228" s="399">
        <v>940.23697984714795</v>
      </c>
      <c r="I228" s="399">
        <v>67.989748262838518</v>
      </c>
      <c r="J228" s="399">
        <v>1008.2267281099864</v>
      </c>
      <c r="K228" s="399">
        <v>-181.44188937228091</v>
      </c>
      <c r="L228" s="447">
        <v>826.78483873770551</v>
      </c>
      <c r="M228" s="399">
        <v>15.845410870105667</v>
      </c>
      <c r="N228" s="399">
        <v>842.63024960781115</v>
      </c>
      <c r="O228" s="412">
        <v>2</v>
      </c>
      <c r="P228" s="412">
        <v>2</v>
      </c>
      <c r="Q228" s="22"/>
      <c r="R228" s="419">
        <v>704</v>
      </c>
      <c r="S228" s="202" t="s">
        <v>252</v>
      </c>
      <c r="T228" s="400">
        <v>6428</v>
      </c>
      <c r="U228" s="433">
        <v>740.60539007965781</v>
      </c>
      <c r="V228" s="433">
        <v>172.62884912274785</v>
      </c>
      <c r="W228" s="433">
        <v>913.23423920240566</v>
      </c>
      <c r="X228" s="433">
        <v>131.78538197605201</v>
      </c>
      <c r="Y228" s="433">
        <v>1045.0196211784578</v>
      </c>
      <c r="Z228" s="433">
        <v>-174.23988799004357</v>
      </c>
      <c r="AA228" s="446">
        <v>870.77973318841407</v>
      </c>
      <c r="AB228" s="433">
        <v>9.5504454729309369</v>
      </c>
      <c r="AC228" s="433">
        <v>786.27713887501397</v>
      </c>
      <c r="AD228" s="412">
        <v>2</v>
      </c>
      <c r="AE228" s="412">
        <v>2</v>
      </c>
    </row>
    <row r="229" spans="1:31" s="9" customFormat="1" ht="16.5">
      <c r="A229" s="397">
        <v>707</v>
      </c>
      <c r="B229" s="398" t="s">
        <v>253</v>
      </c>
      <c r="C229" s="400">
        <v>1902</v>
      </c>
      <c r="D229" s="399">
        <v>-263.02758495983642</v>
      </c>
      <c r="E229" s="399">
        <v>211.61832422656261</v>
      </c>
      <c r="F229" s="399">
        <v>-51.409260733273818</v>
      </c>
      <c r="G229" s="399">
        <v>686.48409930176774</v>
      </c>
      <c r="H229" s="399">
        <v>635.07483856849387</v>
      </c>
      <c r="I229" s="399">
        <v>217.04440424511611</v>
      </c>
      <c r="J229" s="399">
        <v>852.11924281361007</v>
      </c>
      <c r="K229" s="399">
        <v>-287.99211356466878</v>
      </c>
      <c r="L229" s="447">
        <v>564.12712924894129</v>
      </c>
      <c r="M229" s="399">
        <v>-18.404280757097791</v>
      </c>
      <c r="N229" s="399">
        <v>545.72284849184348</v>
      </c>
      <c r="O229" s="412">
        <v>12</v>
      </c>
      <c r="P229" s="412">
        <v>12</v>
      </c>
      <c r="Q229" s="22"/>
      <c r="R229" s="419">
        <v>707</v>
      </c>
      <c r="S229" s="202" t="s">
        <v>253</v>
      </c>
      <c r="T229" s="400">
        <v>1960</v>
      </c>
      <c r="U229" s="433">
        <v>-234.10497849923016</v>
      </c>
      <c r="V229" s="433">
        <v>649.39769787807995</v>
      </c>
      <c r="W229" s="433">
        <v>415.29271937884977</v>
      </c>
      <c r="X229" s="433">
        <v>267.54225795578162</v>
      </c>
      <c r="Y229" s="433">
        <v>682.83497733463139</v>
      </c>
      <c r="Z229" s="433">
        <v>-291.39948979591838</v>
      </c>
      <c r="AA229" s="446">
        <v>391.43548753871295</v>
      </c>
      <c r="AB229" s="433">
        <v>-8.8456275510204119</v>
      </c>
      <c r="AC229" s="433">
        <v>787.27713887501397</v>
      </c>
      <c r="AD229" s="412">
        <v>12</v>
      </c>
      <c r="AE229" s="412">
        <v>12</v>
      </c>
    </row>
    <row r="230" spans="1:31" s="9" customFormat="1" ht="16.5">
      <c r="A230" s="397">
        <v>710</v>
      </c>
      <c r="B230" s="398" t="s">
        <v>254</v>
      </c>
      <c r="C230" s="400">
        <v>27209</v>
      </c>
      <c r="D230" s="399">
        <v>247.57633162838295</v>
      </c>
      <c r="E230" s="399">
        <v>109.91873803523926</v>
      </c>
      <c r="F230" s="399">
        <v>357.49506966362219</v>
      </c>
      <c r="G230" s="399">
        <v>266.20853718227329</v>
      </c>
      <c r="H230" s="399">
        <v>623.70360684589537</v>
      </c>
      <c r="I230" s="399">
        <v>104.61899701630361</v>
      </c>
      <c r="J230" s="399">
        <v>728.32260386219912</v>
      </c>
      <c r="K230" s="399">
        <v>0.4790326730126061</v>
      </c>
      <c r="L230" s="447">
        <v>728.80163653521174</v>
      </c>
      <c r="M230" s="399">
        <v>-43.871244524936593</v>
      </c>
      <c r="N230" s="399">
        <v>684.93039201027511</v>
      </c>
      <c r="O230" s="412">
        <v>1</v>
      </c>
      <c r="P230" s="413">
        <v>33</v>
      </c>
      <c r="Q230" s="22"/>
      <c r="R230" s="419">
        <v>710</v>
      </c>
      <c r="S230" s="202" t="s">
        <v>254</v>
      </c>
      <c r="T230" s="400">
        <v>27306</v>
      </c>
      <c r="U230" s="433">
        <v>250.83396319443466</v>
      </c>
      <c r="V230" s="433">
        <v>272.48758564113484</v>
      </c>
      <c r="W230" s="433">
        <v>523.3215488355695</v>
      </c>
      <c r="X230" s="433">
        <v>176.10844034783159</v>
      </c>
      <c r="Y230" s="433">
        <v>699.42998918340118</v>
      </c>
      <c r="Z230" s="433">
        <v>-23.361275910056399</v>
      </c>
      <c r="AA230" s="446">
        <v>676.06871327334477</v>
      </c>
      <c r="AB230" s="433">
        <v>-41.700430903098223</v>
      </c>
      <c r="AC230" s="433">
        <v>788.27713887501397</v>
      </c>
      <c r="AD230" s="412">
        <v>1</v>
      </c>
      <c r="AE230" s="413">
        <v>33</v>
      </c>
    </row>
    <row r="231" spans="1:31" s="9" customFormat="1" ht="16.5">
      <c r="A231" s="397">
        <v>729</v>
      </c>
      <c r="B231" s="398" t="s">
        <v>255</v>
      </c>
      <c r="C231" s="400">
        <v>8847</v>
      </c>
      <c r="D231" s="399">
        <v>17.672805677207048</v>
      </c>
      <c r="E231" s="399">
        <v>178.92791976804637</v>
      </c>
      <c r="F231" s="399">
        <v>196.6007254452534</v>
      </c>
      <c r="G231" s="399">
        <v>543.37889759343784</v>
      </c>
      <c r="H231" s="399">
        <v>739.97962303869122</v>
      </c>
      <c r="I231" s="399">
        <v>147.34105562497004</v>
      </c>
      <c r="J231" s="399">
        <v>887.32067866366117</v>
      </c>
      <c r="K231" s="399">
        <v>109.57884028484231</v>
      </c>
      <c r="L231" s="447">
        <v>996.89951894850356</v>
      </c>
      <c r="M231" s="399">
        <v>8.7235856900644286</v>
      </c>
      <c r="N231" s="399">
        <v>1005.623104638568</v>
      </c>
      <c r="O231" s="412">
        <v>13</v>
      </c>
      <c r="P231" s="412">
        <v>13</v>
      </c>
      <c r="Q231" s="22"/>
      <c r="R231" s="419">
        <v>729</v>
      </c>
      <c r="S231" s="202" t="s">
        <v>255</v>
      </c>
      <c r="T231" s="400">
        <v>8975</v>
      </c>
      <c r="U231" s="433">
        <v>44.553854934443308</v>
      </c>
      <c r="V231" s="433">
        <v>529.37697855806073</v>
      </c>
      <c r="W231" s="433">
        <v>573.93083349250401</v>
      </c>
      <c r="X231" s="433">
        <v>209.82040212101734</v>
      </c>
      <c r="Y231" s="433">
        <v>783.75123561352143</v>
      </c>
      <c r="Z231" s="433">
        <v>18.747743732590529</v>
      </c>
      <c r="AA231" s="446">
        <v>802.49897934611192</v>
      </c>
      <c r="AB231" s="433">
        <v>-4.5044829526462404</v>
      </c>
      <c r="AC231" s="433">
        <v>789.27713887501397</v>
      </c>
      <c r="AD231" s="412">
        <v>13</v>
      </c>
      <c r="AE231" s="412">
        <v>13</v>
      </c>
    </row>
    <row r="232" spans="1:31" s="9" customFormat="1" ht="16.5">
      <c r="A232" s="397">
        <v>732</v>
      </c>
      <c r="B232" s="398" t="s">
        <v>256</v>
      </c>
      <c r="C232" s="400">
        <v>3344</v>
      </c>
      <c r="D232" s="399">
        <v>638.46459800488901</v>
      </c>
      <c r="E232" s="399">
        <v>151.00018241807732</v>
      </c>
      <c r="F232" s="399">
        <v>789.46478042296644</v>
      </c>
      <c r="G232" s="399">
        <v>426.59744945613528</v>
      </c>
      <c r="H232" s="399">
        <v>1216.0622298791016</v>
      </c>
      <c r="I232" s="399">
        <v>153.53664909048985</v>
      </c>
      <c r="J232" s="399">
        <v>1369.5988789695916</v>
      </c>
      <c r="K232" s="399">
        <v>74.860645933014354</v>
      </c>
      <c r="L232" s="447">
        <v>1444.4595249026058</v>
      </c>
      <c r="M232" s="399">
        <v>-26.444124132775119</v>
      </c>
      <c r="N232" s="399">
        <v>1418.0154007698306</v>
      </c>
      <c r="O232" s="412">
        <v>19</v>
      </c>
      <c r="P232" s="412">
        <v>19</v>
      </c>
      <c r="Q232" s="22"/>
      <c r="R232" s="419">
        <v>732</v>
      </c>
      <c r="S232" s="202" t="s">
        <v>256</v>
      </c>
      <c r="T232" s="400">
        <v>3336</v>
      </c>
      <c r="U232" s="433">
        <v>667.24759540695538</v>
      </c>
      <c r="V232" s="433">
        <v>404.06100791856778</v>
      </c>
      <c r="W232" s="433">
        <v>1071.3086033255231</v>
      </c>
      <c r="X232" s="433">
        <v>226.96086853889909</v>
      </c>
      <c r="Y232" s="433">
        <v>1298.2694718644223</v>
      </c>
      <c r="Z232" s="433">
        <v>77.336630695443645</v>
      </c>
      <c r="AA232" s="446">
        <v>1375.606102559866</v>
      </c>
      <c r="AB232" s="433">
        <v>-30.709967026378894</v>
      </c>
      <c r="AC232" s="433">
        <v>790.27713887501397</v>
      </c>
      <c r="AD232" s="412">
        <v>19</v>
      </c>
      <c r="AE232" s="412">
        <v>19</v>
      </c>
    </row>
    <row r="233" spans="1:31" s="9" customFormat="1" ht="16.5">
      <c r="A233" s="397">
        <v>734</v>
      </c>
      <c r="B233" s="398" t="s">
        <v>257</v>
      </c>
      <c r="C233" s="400">
        <v>51100</v>
      </c>
      <c r="D233" s="399">
        <v>67.172265252506577</v>
      </c>
      <c r="E233" s="399">
        <v>164.12175788527844</v>
      </c>
      <c r="F233" s="399">
        <v>231.29402313778502</v>
      </c>
      <c r="G233" s="399">
        <v>270.99822442341048</v>
      </c>
      <c r="H233" s="399">
        <v>502.2922475611955</v>
      </c>
      <c r="I233" s="399">
        <v>119.05592420668806</v>
      </c>
      <c r="J233" s="399">
        <v>621.34817176788363</v>
      </c>
      <c r="K233" s="399">
        <v>-5.2927788649706455</v>
      </c>
      <c r="L233" s="447">
        <v>616.0553929029129</v>
      </c>
      <c r="M233" s="399">
        <v>-12.10824890847358</v>
      </c>
      <c r="N233" s="399">
        <v>603.94714399443933</v>
      </c>
      <c r="O233" s="412">
        <v>2</v>
      </c>
      <c r="P233" s="412">
        <v>2</v>
      </c>
      <c r="Q233" s="22"/>
      <c r="R233" s="419">
        <v>734</v>
      </c>
      <c r="S233" s="202" t="s">
        <v>257</v>
      </c>
      <c r="T233" s="400">
        <v>50933</v>
      </c>
      <c r="U233" s="433">
        <v>69.062796324604534</v>
      </c>
      <c r="V233" s="433">
        <v>291.73790481898874</v>
      </c>
      <c r="W233" s="433">
        <v>360.80070114359336</v>
      </c>
      <c r="X233" s="433">
        <v>179.31799892917331</v>
      </c>
      <c r="Y233" s="433">
        <v>540.11870007276661</v>
      </c>
      <c r="Z233" s="433">
        <v>-25.417646712347594</v>
      </c>
      <c r="AA233" s="446">
        <v>514.701053360419</v>
      </c>
      <c r="AB233" s="433">
        <v>-13.320964425814308</v>
      </c>
      <c r="AC233" s="433">
        <v>791.27713887501397</v>
      </c>
      <c r="AD233" s="412">
        <v>2</v>
      </c>
      <c r="AE233" s="412">
        <v>2</v>
      </c>
    </row>
    <row r="234" spans="1:31" s="9" customFormat="1" ht="16.5">
      <c r="A234" s="397">
        <v>738</v>
      </c>
      <c r="B234" s="398" t="s">
        <v>258</v>
      </c>
      <c r="C234" s="400">
        <v>2974</v>
      </c>
      <c r="D234" s="399">
        <v>327.96967494107082</v>
      </c>
      <c r="E234" s="399">
        <v>123.90585796561169</v>
      </c>
      <c r="F234" s="399">
        <v>451.87553290668257</v>
      </c>
      <c r="G234" s="399">
        <v>244.40462285067912</v>
      </c>
      <c r="H234" s="399">
        <v>696.28015575736163</v>
      </c>
      <c r="I234" s="399">
        <v>141.21214219048275</v>
      </c>
      <c r="J234" s="399">
        <v>837.49229794784435</v>
      </c>
      <c r="K234" s="399">
        <v>-134.84129119031607</v>
      </c>
      <c r="L234" s="447">
        <v>702.65100675752831</v>
      </c>
      <c r="M234" s="399">
        <v>51.097216149966364</v>
      </c>
      <c r="N234" s="399">
        <v>753.74822290749466</v>
      </c>
      <c r="O234" s="412">
        <v>2</v>
      </c>
      <c r="P234" s="412">
        <v>2</v>
      </c>
      <c r="Q234" s="22"/>
      <c r="R234" s="419">
        <v>738</v>
      </c>
      <c r="S234" s="202" t="s">
        <v>258</v>
      </c>
      <c r="T234" s="400">
        <v>2917</v>
      </c>
      <c r="U234" s="433">
        <v>178.63242454997365</v>
      </c>
      <c r="V234" s="433">
        <v>307.39945198336113</v>
      </c>
      <c r="W234" s="433">
        <v>486.03187653333475</v>
      </c>
      <c r="X234" s="433">
        <v>195.32761480653352</v>
      </c>
      <c r="Y234" s="433">
        <v>681.35949133986821</v>
      </c>
      <c r="Z234" s="433">
        <v>-165.86835790195406</v>
      </c>
      <c r="AA234" s="446">
        <v>515.49113343791419</v>
      </c>
      <c r="AB234" s="433">
        <v>17.095904422351722</v>
      </c>
      <c r="AC234" s="433">
        <v>792.27713887501397</v>
      </c>
      <c r="AD234" s="412">
        <v>2</v>
      </c>
      <c r="AE234" s="412">
        <v>2</v>
      </c>
    </row>
    <row r="235" spans="1:31" s="9" customFormat="1" ht="16.5">
      <c r="A235" s="397">
        <v>739</v>
      </c>
      <c r="B235" s="398" t="s">
        <v>259</v>
      </c>
      <c r="C235" s="400">
        <v>3216</v>
      </c>
      <c r="D235" s="399">
        <v>597.0836582865046</v>
      </c>
      <c r="E235" s="399">
        <v>119.29295444965926</v>
      </c>
      <c r="F235" s="399">
        <v>716.37661273616391</v>
      </c>
      <c r="G235" s="399">
        <v>375.14926482065198</v>
      </c>
      <c r="H235" s="399">
        <v>1091.5258775568159</v>
      </c>
      <c r="I235" s="399">
        <v>164.96893044039797</v>
      </c>
      <c r="J235" s="399">
        <v>1256.4948079972139</v>
      </c>
      <c r="K235" s="399">
        <v>141.3097014925373</v>
      </c>
      <c r="L235" s="447">
        <v>1397.8045094897514</v>
      </c>
      <c r="M235" s="399">
        <v>26.747660979477605</v>
      </c>
      <c r="N235" s="399">
        <v>1424.5521704692289</v>
      </c>
      <c r="O235" s="412">
        <v>9</v>
      </c>
      <c r="P235" s="412">
        <v>9</v>
      </c>
      <c r="Q235" s="22"/>
      <c r="R235" s="419">
        <v>739</v>
      </c>
      <c r="S235" s="202" t="s">
        <v>259</v>
      </c>
      <c r="T235" s="400">
        <v>3256</v>
      </c>
      <c r="U235" s="433">
        <v>576.90139070253042</v>
      </c>
      <c r="V235" s="433">
        <v>335.08848634029329</v>
      </c>
      <c r="W235" s="433">
        <v>911.98987704282365</v>
      </c>
      <c r="X235" s="433">
        <v>216.30365473330019</v>
      </c>
      <c r="Y235" s="433">
        <v>1128.2935317761239</v>
      </c>
      <c r="Z235" s="433">
        <v>101.73587223587224</v>
      </c>
      <c r="AA235" s="446">
        <v>1230.0294040119961</v>
      </c>
      <c r="AB235" s="433">
        <v>31.842085810810818</v>
      </c>
      <c r="AC235" s="433">
        <v>793.27713887501397</v>
      </c>
      <c r="AD235" s="412">
        <v>9</v>
      </c>
      <c r="AE235" s="412">
        <v>9</v>
      </c>
    </row>
    <row r="236" spans="1:31" s="9" customFormat="1" ht="16.5">
      <c r="A236" s="397">
        <v>740</v>
      </c>
      <c r="B236" s="398" t="s">
        <v>260</v>
      </c>
      <c r="C236" s="400">
        <v>31843</v>
      </c>
      <c r="D236" s="399">
        <v>-314.00867738978485</v>
      </c>
      <c r="E236" s="399">
        <v>162.05997974227532</v>
      </c>
      <c r="F236" s="399">
        <v>-151.94869764750956</v>
      </c>
      <c r="G236" s="399">
        <v>284.30819978351155</v>
      </c>
      <c r="H236" s="399">
        <v>132.35950213600199</v>
      </c>
      <c r="I236" s="399">
        <v>120.79546539096495</v>
      </c>
      <c r="J236" s="399">
        <v>253.15496752696694</v>
      </c>
      <c r="K236" s="399">
        <v>-13.350406682787426</v>
      </c>
      <c r="L236" s="447">
        <v>239.80456084417952</v>
      </c>
      <c r="M236" s="399">
        <v>-11.380088568602213</v>
      </c>
      <c r="N236" s="399">
        <v>228.42447227557733</v>
      </c>
      <c r="O236" s="412">
        <v>10</v>
      </c>
      <c r="P236" s="412">
        <v>10</v>
      </c>
      <c r="Q236" s="22"/>
      <c r="R236" s="419">
        <v>740</v>
      </c>
      <c r="S236" s="202" t="s">
        <v>260</v>
      </c>
      <c r="T236" s="400">
        <v>32085</v>
      </c>
      <c r="U236" s="433">
        <v>-305.20246295898613</v>
      </c>
      <c r="V236" s="433">
        <v>291.66999869570174</v>
      </c>
      <c r="W236" s="433">
        <v>-13.532464263284396</v>
      </c>
      <c r="X236" s="433">
        <v>191.74183214710249</v>
      </c>
      <c r="Y236" s="433">
        <v>178.20936788381809</v>
      </c>
      <c r="Z236" s="433">
        <v>-47.67729468599034</v>
      </c>
      <c r="AA236" s="446">
        <v>130.53207319782774</v>
      </c>
      <c r="AB236" s="433">
        <v>-11.438425136356551</v>
      </c>
      <c r="AC236" s="433">
        <v>794.27713887501397</v>
      </c>
      <c r="AD236" s="412">
        <v>10</v>
      </c>
      <c r="AE236" s="412">
        <v>10</v>
      </c>
    </row>
    <row r="237" spans="1:31" s="9" customFormat="1" ht="16.5">
      <c r="A237" s="397">
        <v>742</v>
      </c>
      <c r="B237" s="398" t="s">
        <v>261</v>
      </c>
      <c r="C237" s="400">
        <v>978</v>
      </c>
      <c r="D237" s="399">
        <v>1122.8173317661069</v>
      </c>
      <c r="E237" s="399">
        <v>207.46805972374892</v>
      </c>
      <c r="F237" s="399">
        <v>1330.2853914898558</v>
      </c>
      <c r="G237" s="399">
        <v>39.631935341726113</v>
      </c>
      <c r="H237" s="399">
        <v>1369.9173268315819</v>
      </c>
      <c r="I237" s="399">
        <v>166.89821862170282</v>
      </c>
      <c r="J237" s="399">
        <v>1536.8155454532848</v>
      </c>
      <c r="K237" s="399">
        <v>473.14110429447851</v>
      </c>
      <c r="L237" s="447">
        <v>2009.9566497477633</v>
      </c>
      <c r="M237" s="399">
        <v>34.002755521472395</v>
      </c>
      <c r="N237" s="399">
        <v>2043.9594052692357</v>
      </c>
      <c r="O237" s="412">
        <v>19</v>
      </c>
      <c r="P237" s="412">
        <v>19</v>
      </c>
      <c r="Q237" s="22"/>
      <c r="R237" s="419">
        <v>742</v>
      </c>
      <c r="S237" s="202" t="s">
        <v>261</v>
      </c>
      <c r="T237" s="400">
        <v>988</v>
      </c>
      <c r="U237" s="433">
        <v>1064.5284316596842</v>
      </c>
      <c r="V237" s="433">
        <v>-23.254922944492698</v>
      </c>
      <c r="W237" s="433">
        <v>1041.2735087151914</v>
      </c>
      <c r="X237" s="433">
        <v>230.58062316299947</v>
      </c>
      <c r="Y237" s="433">
        <v>1271.8541318781909</v>
      </c>
      <c r="Z237" s="433">
        <v>333.20242914979758</v>
      </c>
      <c r="AA237" s="446">
        <v>1605.0565610279884</v>
      </c>
      <c r="AB237" s="433">
        <v>0</v>
      </c>
      <c r="AC237" s="433">
        <v>795.27713887501397</v>
      </c>
      <c r="AD237" s="412">
        <v>19</v>
      </c>
      <c r="AE237" s="412">
        <v>19</v>
      </c>
    </row>
    <row r="238" spans="1:31" s="9" customFormat="1" ht="16.5">
      <c r="A238" s="397">
        <v>743</v>
      </c>
      <c r="B238" s="398" t="s">
        <v>262</v>
      </c>
      <c r="C238" s="400">
        <v>66160</v>
      </c>
      <c r="D238" s="399">
        <v>111.69799918733413</v>
      </c>
      <c r="E238" s="399">
        <v>130.78794475302357</v>
      </c>
      <c r="F238" s="399">
        <v>242.48594394035771</v>
      </c>
      <c r="G238" s="399">
        <v>178.38964515503389</v>
      </c>
      <c r="H238" s="399">
        <v>420.8755890953916</v>
      </c>
      <c r="I238" s="399">
        <v>70.47584789205348</v>
      </c>
      <c r="J238" s="399">
        <v>491.35143698744503</v>
      </c>
      <c r="K238" s="399">
        <v>-20.292321644498188</v>
      </c>
      <c r="L238" s="447">
        <v>471.05911534294688</v>
      </c>
      <c r="M238" s="399">
        <v>0.44847121523579042</v>
      </c>
      <c r="N238" s="399">
        <v>471.50758655818265</v>
      </c>
      <c r="O238" s="412">
        <v>14</v>
      </c>
      <c r="P238" s="412">
        <v>14</v>
      </c>
      <c r="Q238" s="22"/>
      <c r="R238" s="419">
        <v>743</v>
      </c>
      <c r="S238" s="202" t="s">
        <v>262</v>
      </c>
      <c r="T238" s="400">
        <v>65323</v>
      </c>
      <c r="U238" s="433">
        <v>69.337617484324326</v>
      </c>
      <c r="V238" s="433">
        <v>188.28006881735564</v>
      </c>
      <c r="W238" s="433">
        <v>257.61768630168001</v>
      </c>
      <c r="X238" s="433">
        <v>151.42920489222448</v>
      </c>
      <c r="Y238" s="433">
        <v>409.04689119390451</v>
      </c>
      <c r="Z238" s="433">
        <v>-40.710867535171381</v>
      </c>
      <c r="AA238" s="446">
        <v>368.33602365873315</v>
      </c>
      <c r="AB238" s="433">
        <v>-3.2438025993907167</v>
      </c>
      <c r="AC238" s="433">
        <v>796.27713887501397</v>
      </c>
      <c r="AD238" s="412">
        <v>14</v>
      </c>
      <c r="AE238" s="412">
        <v>14</v>
      </c>
    </row>
    <row r="239" spans="1:31" s="9" customFormat="1" ht="16.5">
      <c r="A239" s="397">
        <v>746</v>
      </c>
      <c r="B239" s="398" t="s">
        <v>263</v>
      </c>
      <c r="C239" s="400">
        <v>4713</v>
      </c>
      <c r="D239" s="399">
        <v>1005.5847675532663</v>
      </c>
      <c r="E239" s="399">
        <v>92.906166790788205</v>
      </c>
      <c r="F239" s="399">
        <v>1098.4909343440545</v>
      </c>
      <c r="G239" s="399">
        <v>399.41396686307047</v>
      </c>
      <c r="H239" s="399">
        <v>1497.904901207125</v>
      </c>
      <c r="I239" s="399">
        <v>129.8154840746063</v>
      </c>
      <c r="J239" s="399">
        <v>1627.7203852817313</v>
      </c>
      <c r="K239" s="399">
        <v>65.922978994271162</v>
      </c>
      <c r="L239" s="447">
        <v>1693.6433642760026</v>
      </c>
      <c r="M239" s="399">
        <v>2.5818766390833874</v>
      </c>
      <c r="N239" s="399">
        <v>1696.225240915086</v>
      </c>
      <c r="O239" s="412">
        <v>17</v>
      </c>
      <c r="P239" s="412">
        <v>17</v>
      </c>
      <c r="Q239" s="22"/>
      <c r="R239" s="419">
        <v>746</v>
      </c>
      <c r="S239" s="202" t="s">
        <v>263</v>
      </c>
      <c r="T239" s="400">
        <v>4735</v>
      </c>
      <c r="U239" s="433">
        <v>979.91856598341769</v>
      </c>
      <c r="V239" s="433">
        <v>297.96160404008469</v>
      </c>
      <c r="W239" s="433">
        <v>1277.8801700235024</v>
      </c>
      <c r="X239" s="433">
        <v>195.78413130715447</v>
      </c>
      <c r="Y239" s="433">
        <v>1473.6643013306568</v>
      </c>
      <c r="Z239" s="433">
        <v>60.915522703273496</v>
      </c>
      <c r="AA239" s="446">
        <v>1534.5798240339302</v>
      </c>
      <c r="AB239" s="433">
        <v>5.7586164730728582</v>
      </c>
      <c r="AC239" s="433">
        <v>797.27713887501397</v>
      </c>
      <c r="AD239" s="412">
        <v>17</v>
      </c>
      <c r="AE239" s="412">
        <v>17</v>
      </c>
    </row>
    <row r="240" spans="1:31" s="9" customFormat="1" ht="16.5">
      <c r="A240" s="397">
        <v>747</v>
      </c>
      <c r="B240" s="398" t="s">
        <v>264</v>
      </c>
      <c r="C240" s="400">
        <v>1283</v>
      </c>
      <c r="D240" s="399">
        <v>585.95971208836716</v>
      </c>
      <c r="E240" s="399">
        <v>182.38583357483949</v>
      </c>
      <c r="F240" s="399">
        <v>768.34554566320662</v>
      </c>
      <c r="G240" s="399">
        <v>468.56957878464868</v>
      </c>
      <c r="H240" s="399">
        <v>1236.9151244478553</v>
      </c>
      <c r="I240" s="399">
        <v>202.06387369442325</v>
      </c>
      <c r="J240" s="399">
        <v>1438.9789981422787</v>
      </c>
      <c r="K240" s="399">
        <v>-205.55728760717071</v>
      </c>
      <c r="L240" s="447">
        <v>1233.4217105351079</v>
      </c>
      <c r="M240" s="399">
        <v>45.472774746687435</v>
      </c>
      <c r="N240" s="399">
        <v>1278.8944852817954</v>
      </c>
      <c r="O240" s="412">
        <v>4</v>
      </c>
      <c r="P240" s="412">
        <v>4</v>
      </c>
      <c r="Q240" s="22"/>
      <c r="R240" s="419">
        <v>747</v>
      </c>
      <c r="S240" s="202" t="s">
        <v>264</v>
      </c>
      <c r="T240" s="400">
        <v>1308</v>
      </c>
      <c r="U240" s="433">
        <v>579.75481388653077</v>
      </c>
      <c r="V240" s="433">
        <v>418.03650984106969</v>
      </c>
      <c r="W240" s="433">
        <v>997.79132372760057</v>
      </c>
      <c r="X240" s="433">
        <v>256.18622870885832</v>
      </c>
      <c r="Y240" s="433">
        <v>1253.9775524364591</v>
      </c>
      <c r="Z240" s="433">
        <v>-180.27905198776759</v>
      </c>
      <c r="AA240" s="446">
        <v>1073.6985004486914</v>
      </c>
      <c r="AB240" s="433">
        <v>41.090239296636092</v>
      </c>
      <c r="AC240" s="433">
        <v>798.27713887501397</v>
      </c>
      <c r="AD240" s="412">
        <v>4</v>
      </c>
      <c r="AE240" s="412">
        <v>4</v>
      </c>
    </row>
    <row r="241" spans="1:31" s="9" customFormat="1" ht="16.5">
      <c r="A241" s="397">
        <v>748</v>
      </c>
      <c r="B241" s="398" t="s">
        <v>265</v>
      </c>
      <c r="C241" s="400">
        <v>4837</v>
      </c>
      <c r="D241" s="399">
        <v>520.4869566677346</v>
      </c>
      <c r="E241" s="399">
        <v>112.27235838213132</v>
      </c>
      <c r="F241" s="399">
        <v>632.7593150498659</v>
      </c>
      <c r="G241" s="399">
        <v>507.96594041841547</v>
      </c>
      <c r="H241" s="399">
        <v>1140.7252554682816</v>
      </c>
      <c r="I241" s="399">
        <v>144.87203495128182</v>
      </c>
      <c r="J241" s="399">
        <v>1285.5972904195633</v>
      </c>
      <c r="K241" s="399">
        <v>23.686582592516022</v>
      </c>
      <c r="L241" s="447">
        <v>1309.2838730120793</v>
      </c>
      <c r="M241" s="399">
        <v>36.150097126317974</v>
      </c>
      <c r="N241" s="399">
        <v>1345.4339701383974</v>
      </c>
      <c r="O241" s="412">
        <v>17</v>
      </c>
      <c r="P241" s="412">
        <v>17</v>
      </c>
      <c r="Q241" s="22"/>
      <c r="R241" s="419">
        <v>748</v>
      </c>
      <c r="S241" s="202" t="s">
        <v>265</v>
      </c>
      <c r="T241" s="400">
        <v>4897</v>
      </c>
      <c r="U241" s="433">
        <v>459.57126401025511</v>
      </c>
      <c r="V241" s="433">
        <v>523.09369208811802</v>
      </c>
      <c r="W241" s="433">
        <v>982.66495609837318</v>
      </c>
      <c r="X241" s="433">
        <v>207.40867766118134</v>
      </c>
      <c r="Y241" s="433">
        <v>1190.0736337595545</v>
      </c>
      <c r="Z241" s="433">
        <v>94.206861343679805</v>
      </c>
      <c r="AA241" s="446">
        <v>1284.2804951032342</v>
      </c>
      <c r="AB241" s="433">
        <v>55.037416785787215</v>
      </c>
      <c r="AC241" s="433">
        <v>799.27713887501397</v>
      </c>
      <c r="AD241" s="412">
        <v>17</v>
      </c>
      <c r="AE241" s="412">
        <v>17</v>
      </c>
    </row>
    <row r="242" spans="1:31" s="9" customFormat="1" ht="16.5">
      <c r="A242" s="397">
        <v>749</v>
      </c>
      <c r="B242" s="398" t="s">
        <v>266</v>
      </c>
      <c r="C242" s="400">
        <v>21290</v>
      </c>
      <c r="D242" s="399">
        <v>265.66454478035757</v>
      </c>
      <c r="E242" s="399">
        <v>95.254213275307606</v>
      </c>
      <c r="F242" s="399">
        <v>360.91875805566519</v>
      </c>
      <c r="G242" s="399">
        <v>164.54613920639514</v>
      </c>
      <c r="H242" s="399">
        <v>525.46489726206028</v>
      </c>
      <c r="I242" s="399">
        <v>53.753779767475862</v>
      </c>
      <c r="J242" s="399">
        <v>579.21867702953625</v>
      </c>
      <c r="K242" s="399">
        <v>-72.155237200563647</v>
      </c>
      <c r="L242" s="447">
        <v>507.06343982897255</v>
      </c>
      <c r="M242" s="399">
        <v>16.317220685227809</v>
      </c>
      <c r="N242" s="399">
        <v>523.38066051420037</v>
      </c>
      <c r="O242" s="412">
        <v>11</v>
      </c>
      <c r="P242" s="412">
        <v>11</v>
      </c>
      <c r="Q242" s="22"/>
      <c r="R242" s="419">
        <v>749</v>
      </c>
      <c r="S242" s="202" t="s">
        <v>266</v>
      </c>
      <c r="T242" s="400">
        <v>21232</v>
      </c>
      <c r="U242" s="433">
        <v>256.64778654305172</v>
      </c>
      <c r="V242" s="433">
        <v>235.99255093766197</v>
      </c>
      <c r="W242" s="433">
        <v>492.64033748071364</v>
      </c>
      <c r="X242" s="433">
        <v>142.23912742017171</v>
      </c>
      <c r="Y242" s="433">
        <v>634.87946490088541</v>
      </c>
      <c r="Z242" s="433">
        <v>-90.459730595327812</v>
      </c>
      <c r="AA242" s="446">
        <v>544.41973430555754</v>
      </c>
      <c r="AB242" s="433">
        <v>1.6838431042765714</v>
      </c>
      <c r="AC242" s="433">
        <v>800.27713887501397</v>
      </c>
      <c r="AD242" s="412">
        <v>11</v>
      </c>
      <c r="AE242" s="412">
        <v>11</v>
      </c>
    </row>
    <row r="243" spans="1:31" s="9" customFormat="1" ht="16.5">
      <c r="A243" s="397">
        <v>751</v>
      </c>
      <c r="B243" s="398" t="s">
        <v>267</v>
      </c>
      <c r="C243" s="400">
        <v>2828</v>
      </c>
      <c r="D243" s="399">
        <v>446.70707863038047</v>
      </c>
      <c r="E243" s="399">
        <v>151.05849940895774</v>
      </c>
      <c r="F243" s="399">
        <v>597.76557803933827</v>
      </c>
      <c r="G243" s="399">
        <v>422.68267522216092</v>
      </c>
      <c r="H243" s="399">
        <v>1020.4482532614991</v>
      </c>
      <c r="I243" s="399">
        <v>104.58834032905634</v>
      </c>
      <c r="J243" s="399">
        <v>1125.0365935905554</v>
      </c>
      <c r="K243" s="399">
        <v>91.626591230551625</v>
      </c>
      <c r="L243" s="447">
        <v>1216.6631848211071</v>
      </c>
      <c r="M243" s="399">
        <v>27.084210360678924</v>
      </c>
      <c r="N243" s="399">
        <v>1243.747395181786</v>
      </c>
      <c r="O243" s="412">
        <v>19</v>
      </c>
      <c r="P243" s="412">
        <v>19</v>
      </c>
      <c r="Q243" s="22"/>
      <c r="R243" s="419">
        <v>751</v>
      </c>
      <c r="S243" s="202" t="s">
        <v>267</v>
      </c>
      <c r="T243" s="400">
        <v>2877</v>
      </c>
      <c r="U243" s="433">
        <v>449.37166349331835</v>
      </c>
      <c r="V243" s="433">
        <v>417.67041086380397</v>
      </c>
      <c r="W243" s="433">
        <v>867.04207435712226</v>
      </c>
      <c r="X243" s="433">
        <v>175.6610375492846</v>
      </c>
      <c r="Y243" s="433">
        <v>1042.7031119064068</v>
      </c>
      <c r="Z243" s="433">
        <v>53.615571776155718</v>
      </c>
      <c r="AA243" s="446">
        <v>1096.3186836825626</v>
      </c>
      <c r="AB243" s="433">
        <v>6.5740563086548427</v>
      </c>
      <c r="AC243" s="433">
        <v>801.27713887501397</v>
      </c>
      <c r="AD243" s="412">
        <v>19</v>
      </c>
      <c r="AE243" s="412">
        <v>19</v>
      </c>
    </row>
    <row r="244" spans="1:31" s="9" customFormat="1" ht="16.5">
      <c r="A244" s="397">
        <v>753</v>
      </c>
      <c r="B244" s="398" t="s">
        <v>268</v>
      </c>
      <c r="C244" s="400">
        <v>22595</v>
      </c>
      <c r="D244" s="399">
        <v>972.12154261427111</v>
      </c>
      <c r="E244" s="399">
        <v>96.943040948863811</v>
      </c>
      <c r="F244" s="399">
        <v>1069.0645835631349</v>
      </c>
      <c r="G244" s="399">
        <v>-35.973601942039437</v>
      </c>
      <c r="H244" s="399">
        <v>1033.0909816210956</v>
      </c>
      <c r="I244" s="399">
        <v>63.354550057260532</v>
      </c>
      <c r="J244" s="399">
        <v>1096.445531678356</v>
      </c>
      <c r="K244" s="399">
        <v>-88.039389245408273</v>
      </c>
      <c r="L244" s="447">
        <v>1008.4061424329478</v>
      </c>
      <c r="M244" s="399">
        <v>-10.438757066674022</v>
      </c>
      <c r="N244" s="399">
        <v>997.96738536627379</v>
      </c>
      <c r="O244" s="412">
        <v>1</v>
      </c>
      <c r="P244" s="413">
        <v>34</v>
      </c>
      <c r="Q244" s="22"/>
      <c r="R244" s="419">
        <v>753</v>
      </c>
      <c r="S244" s="202" t="s">
        <v>268</v>
      </c>
      <c r="T244" s="400">
        <v>22320</v>
      </c>
      <c r="U244" s="433">
        <v>1010.879462332402</v>
      </c>
      <c r="V244" s="433">
        <v>-27.487969525261658</v>
      </c>
      <c r="W244" s="433">
        <v>983.39149280714025</v>
      </c>
      <c r="X244" s="433">
        <v>110.91364771619439</v>
      </c>
      <c r="Y244" s="433">
        <v>1094.3051405233346</v>
      </c>
      <c r="Z244" s="433">
        <v>-102.69713261648745</v>
      </c>
      <c r="AA244" s="446">
        <v>991.60800790684721</v>
      </c>
      <c r="AB244" s="433">
        <v>-6.1172486397849379</v>
      </c>
      <c r="AC244" s="433">
        <v>802.27713887501397</v>
      </c>
      <c r="AD244" s="412">
        <v>1</v>
      </c>
      <c r="AE244" s="413">
        <v>34</v>
      </c>
    </row>
    <row r="245" spans="1:31" s="9" customFormat="1" ht="16.5">
      <c r="A245" s="397">
        <v>755</v>
      </c>
      <c r="B245" s="398" t="s">
        <v>269</v>
      </c>
      <c r="C245" s="400">
        <v>6158</v>
      </c>
      <c r="D245" s="399">
        <v>778.33141553300607</v>
      </c>
      <c r="E245" s="399">
        <v>86.972985144989323</v>
      </c>
      <c r="F245" s="399">
        <v>865.30440067799543</v>
      </c>
      <c r="G245" s="399">
        <v>-4.4383092079968227</v>
      </c>
      <c r="H245" s="399">
        <v>860.86609146999865</v>
      </c>
      <c r="I245" s="399">
        <v>76.644994809618368</v>
      </c>
      <c r="J245" s="399">
        <v>937.51108627961696</v>
      </c>
      <c r="K245" s="399">
        <v>-262.26226047417993</v>
      </c>
      <c r="L245" s="447">
        <v>675.24882580543704</v>
      </c>
      <c r="M245" s="399">
        <v>-203.87202181227667</v>
      </c>
      <c r="N245" s="399">
        <v>471.37680399316031</v>
      </c>
      <c r="O245" s="412">
        <v>1</v>
      </c>
      <c r="P245" s="413">
        <v>33</v>
      </c>
      <c r="Q245" s="22"/>
      <c r="R245" s="419">
        <v>755</v>
      </c>
      <c r="S245" s="202" t="s">
        <v>269</v>
      </c>
      <c r="T245" s="400">
        <v>6217</v>
      </c>
      <c r="U245" s="433">
        <v>808.86848376893749</v>
      </c>
      <c r="V245" s="433">
        <v>-2.6081064072192914</v>
      </c>
      <c r="W245" s="433">
        <v>806.26037736171827</v>
      </c>
      <c r="X245" s="433">
        <v>139.7614878419464</v>
      </c>
      <c r="Y245" s="433">
        <v>946.02186520366456</v>
      </c>
      <c r="Z245" s="433">
        <v>-266.41402605758407</v>
      </c>
      <c r="AA245" s="446">
        <v>679.60783914608055</v>
      </c>
      <c r="AB245" s="433">
        <v>-166.34167233392313</v>
      </c>
      <c r="AC245" s="433">
        <v>803.27713887501397</v>
      </c>
      <c r="AD245" s="412">
        <v>1</v>
      </c>
      <c r="AE245" s="413">
        <v>33</v>
      </c>
    </row>
    <row r="246" spans="1:31" s="9" customFormat="1" ht="16.5">
      <c r="A246" s="397">
        <v>758</v>
      </c>
      <c r="B246" s="398" t="s">
        <v>270</v>
      </c>
      <c r="C246" s="400">
        <v>8126</v>
      </c>
      <c r="D246" s="399">
        <v>552.15965412007381</v>
      </c>
      <c r="E246" s="399">
        <v>124.47895611555815</v>
      </c>
      <c r="F246" s="399">
        <v>676.63861023563197</v>
      </c>
      <c r="G246" s="399">
        <v>-22.72235581460432</v>
      </c>
      <c r="H246" s="399">
        <v>653.9162544210277</v>
      </c>
      <c r="I246" s="399">
        <v>114.51643793178539</v>
      </c>
      <c r="J246" s="399">
        <v>768.43269235281298</v>
      </c>
      <c r="K246" s="399">
        <v>-82.66674870785134</v>
      </c>
      <c r="L246" s="447">
        <v>685.76594364496168</v>
      </c>
      <c r="M246" s="399">
        <v>-14.348977959635738</v>
      </c>
      <c r="N246" s="399">
        <v>671.41696568532586</v>
      </c>
      <c r="O246" s="412">
        <v>19</v>
      </c>
      <c r="P246" s="412">
        <v>19</v>
      </c>
      <c r="Q246" s="22"/>
      <c r="R246" s="419">
        <v>758</v>
      </c>
      <c r="S246" s="202" t="s">
        <v>270</v>
      </c>
      <c r="T246" s="400">
        <v>8134</v>
      </c>
      <c r="U246" s="433">
        <v>549.58102353175252</v>
      </c>
      <c r="V246" s="433">
        <v>74.800112287420191</v>
      </c>
      <c r="W246" s="433">
        <v>624.38113581917275</v>
      </c>
      <c r="X246" s="433">
        <v>185.8259086502681</v>
      </c>
      <c r="Y246" s="433">
        <v>810.2070444694408</v>
      </c>
      <c r="Z246" s="433">
        <v>-100.42156380624539</v>
      </c>
      <c r="AA246" s="446">
        <v>709.78548066319547</v>
      </c>
      <c r="AB246" s="433">
        <v>-14.154941787558396</v>
      </c>
      <c r="AC246" s="433">
        <v>804.27713887501397</v>
      </c>
      <c r="AD246" s="412">
        <v>19</v>
      </c>
      <c r="AE246" s="412">
        <v>19</v>
      </c>
    </row>
    <row r="247" spans="1:31" s="9" customFormat="1" ht="16.5">
      <c r="A247" s="397">
        <v>759</v>
      </c>
      <c r="B247" s="398" t="s">
        <v>271</v>
      </c>
      <c r="C247" s="400">
        <v>1873</v>
      </c>
      <c r="D247" s="399">
        <v>385.51654345856036</v>
      </c>
      <c r="E247" s="399">
        <v>132.60703669565501</v>
      </c>
      <c r="F247" s="399">
        <v>518.12358015421535</v>
      </c>
      <c r="G247" s="399">
        <v>457.61548297112762</v>
      </c>
      <c r="H247" s="399">
        <v>975.73906312534302</v>
      </c>
      <c r="I247" s="399">
        <v>198.43685920922871</v>
      </c>
      <c r="J247" s="399">
        <v>1174.1759223345716</v>
      </c>
      <c r="K247" s="399">
        <v>-266.01548318206085</v>
      </c>
      <c r="L247" s="447">
        <v>908.16043915251078</v>
      </c>
      <c r="M247" s="399">
        <v>265.20918099305931</v>
      </c>
      <c r="N247" s="399">
        <v>1173.36962014557</v>
      </c>
      <c r="O247" s="412">
        <v>14</v>
      </c>
      <c r="P247" s="412">
        <v>14</v>
      </c>
      <c r="Q247" s="22"/>
      <c r="R247" s="419">
        <v>759</v>
      </c>
      <c r="S247" s="202" t="s">
        <v>271</v>
      </c>
      <c r="T247" s="400">
        <v>1942</v>
      </c>
      <c r="U247" s="433">
        <v>453.60550212695517</v>
      </c>
      <c r="V247" s="433">
        <v>465.59120652993619</v>
      </c>
      <c r="W247" s="433">
        <v>919.19670865689136</v>
      </c>
      <c r="X247" s="433">
        <v>250.75807327760458</v>
      </c>
      <c r="Y247" s="433">
        <v>1169.9547819344959</v>
      </c>
      <c r="Z247" s="433">
        <v>-260.18331616889805</v>
      </c>
      <c r="AA247" s="446">
        <v>909.7714657655979</v>
      </c>
      <c r="AB247" s="433">
        <v>270.26328012358397</v>
      </c>
      <c r="AC247" s="433">
        <v>805.27713887501397</v>
      </c>
      <c r="AD247" s="412">
        <v>14</v>
      </c>
      <c r="AE247" s="412">
        <v>14</v>
      </c>
    </row>
    <row r="248" spans="1:31" s="9" customFormat="1" ht="16.5">
      <c r="A248" s="397">
        <v>761</v>
      </c>
      <c r="B248" s="398" t="s">
        <v>272</v>
      </c>
      <c r="C248" s="400">
        <v>8410</v>
      </c>
      <c r="D248" s="399">
        <v>220.77508030942991</v>
      </c>
      <c r="E248" s="399">
        <v>134.44673762260715</v>
      </c>
      <c r="F248" s="399">
        <v>355.22181793203708</v>
      </c>
      <c r="G248" s="399">
        <v>474.3587272462118</v>
      </c>
      <c r="H248" s="399">
        <v>829.58054517824894</v>
      </c>
      <c r="I248" s="399">
        <v>164.76288151016962</v>
      </c>
      <c r="J248" s="399">
        <v>994.3434266884185</v>
      </c>
      <c r="K248" s="399">
        <v>136.80784780023782</v>
      </c>
      <c r="L248" s="447">
        <v>1131.1512744886563</v>
      </c>
      <c r="M248" s="399">
        <v>74.990769524375764</v>
      </c>
      <c r="N248" s="399">
        <v>1206.1420440130321</v>
      </c>
      <c r="O248" s="412">
        <v>2</v>
      </c>
      <c r="P248" s="412">
        <v>2</v>
      </c>
      <c r="Q248" s="22"/>
      <c r="R248" s="419">
        <v>761</v>
      </c>
      <c r="S248" s="202" t="s">
        <v>272</v>
      </c>
      <c r="T248" s="400">
        <v>8426</v>
      </c>
      <c r="U248" s="433">
        <v>223.86926398445223</v>
      </c>
      <c r="V248" s="433">
        <v>470.72936798449194</v>
      </c>
      <c r="W248" s="433">
        <v>694.59863196894412</v>
      </c>
      <c r="X248" s="433">
        <v>216.70219011060797</v>
      </c>
      <c r="Y248" s="433">
        <v>911.30082207955218</v>
      </c>
      <c r="Z248" s="433">
        <v>84.781272252551631</v>
      </c>
      <c r="AA248" s="446">
        <v>996.08209433210379</v>
      </c>
      <c r="AB248" s="433">
        <v>59.807268561595073</v>
      </c>
      <c r="AC248" s="433">
        <v>806.27713887501397</v>
      </c>
      <c r="AD248" s="412">
        <v>2</v>
      </c>
      <c r="AE248" s="412">
        <v>2</v>
      </c>
    </row>
    <row r="249" spans="1:31" s="9" customFormat="1" ht="16.5">
      <c r="A249" s="397">
        <v>762</v>
      </c>
      <c r="B249" s="398" t="s">
        <v>273</v>
      </c>
      <c r="C249" s="400">
        <v>3637</v>
      </c>
      <c r="D249" s="399">
        <v>676.85394954248704</v>
      </c>
      <c r="E249" s="399">
        <v>146.37092755142416</v>
      </c>
      <c r="F249" s="399">
        <v>823.22487709391123</v>
      </c>
      <c r="G249" s="399">
        <v>402.68990054157143</v>
      </c>
      <c r="H249" s="399">
        <v>1225.9147776354828</v>
      </c>
      <c r="I249" s="399">
        <v>181.05878368881292</v>
      </c>
      <c r="J249" s="399">
        <v>1406.9735613242956</v>
      </c>
      <c r="K249" s="399">
        <v>22.310695628265055</v>
      </c>
      <c r="L249" s="447">
        <v>1429.2842569525608</v>
      </c>
      <c r="M249" s="399">
        <v>6.2010404344239713</v>
      </c>
      <c r="N249" s="399">
        <v>1435.4852973869847</v>
      </c>
      <c r="O249" s="412">
        <v>11</v>
      </c>
      <c r="P249" s="412">
        <v>11</v>
      </c>
      <c r="Q249" s="22"/>
      <c r="R249" s="419">
        <v>762</v>
      </c>
      <c r="S249" s="202" t="s">
        <v>273</v>
      </c>
      <c r="T249" s="400">
        <v>3672</v>
      </c>
      <c r="U249" s="433">
        <v>685.70409643162077</v>
      </c>
      <c r="V249" s="433">
        <v>350.33183764762066</v>
      </c>
      <c r="W249" s="433">
        <v>1036.0359340792413</v>
      </c>
      <c r="X249" s="433">
        <v>241.07613004948698</v>
      </c>
      <c r="Y249" s="433">
        <v>1277.1120641287284</v>
      </c>
      <c r="Z249" s="433">
        <v>-9.6135620915032671</v>
      </c>
      <c r="AA249" s="446">
        <v>1267.4985020372251</v>
      </c>
      <c r="AB249" s="433">
        <v>1.0644886710239614</v>
      </c>
      <c r="AC249" s="433">
        <v>807.27713887501397</v>
      </c>
      <c r="AD249" s="412">
        <v>11</v>
      </c>
      <c r="AE249" s="412">
        <v>11</v>
      </c>
    </row>
    <row r="250" spans="1:31" s="9" customFormat="1" ht="16.5">
      <c r="A250" s="397">
        <v>765</v>
      </c>
      <c r="B250" s="398" t="s">
        <v>274</v>
      </c>
      <c r="C250" s="400">
        <v>10274</v>
      </c>
      <c r="D250" s="399">
        <v>249.38045689710279</v>
      </c>
      <c r="E250" s="399">
        <v>136.65834626104404</v>
      </c>
      <c r="F250" s="399">
        <v>386.03880315814683</v>
      </c>
      <c r="G250" s="399">
        <v>177.00735033393158</v>
      </c>
      <c r="H250" s="399">
        <v>563.04615349207847</v>
      </c>
      <c r="I250" s="399">
        <v>105.51714079992639</v>
      </c>
      <c r="J250" s="399">
        <v>668.5632942920048</v>
      </c>
      <c r="K250" s="399">
        <v>109.25394198948803</v>
      </c>
      <c r="L250" s="447">
        <v>777.8172362814928</v>
      </c>
      <c r="M250" s="399">
        <v>-3.5288221238076738</v>
      </c>
      <c r="N250" s="399">
        <v>774.28841415768522</v>
      </c>
      <c r="O250" s="412">
        <v>18</v>
      </c>
      <c r="P250" s="412">
        <v>18</v>
      </c>
      <c r="Q250" s="22"/>
      <c r="R250" s="419">
        <v>765</v>
      </c>
      <c r="S250" s="202" t="s">
        <v>274</v>
      </c>
      <c r="T250" s="400">
        <v>10354</v>
      </c>
      <c r="U250" s="433">
        <v>249.02842068317619</v>
      </c>
      <c r="V250" s="433">
        <v>170.8697454839606</v>
      </c>
      <c r="W250" s="433">
        <v>419.89816616713676</v>
      </c>
      <c r="X250" s="433">
        <v>179.87097083953961</v>
      </c>
      <c r="Y250" s="433">
        <v>599.76913700667637</v>
      </c>
      <c r="Z250" s="433">
        <v>76.243094456248798</v>
      </c>
      <c r="AA250" s="446">
        <v>676.01223146292523</v>
      </c>
      <c r="AB250" s="433">
        <v>-2.0626387386517271</v>
      </c>
      <c r="AC250" s="433">
        <v>808.27713887501397</v>
      </c>
      <c r="AD250" s="412">
        <v>18</v>
      </c>
      <c r="AE250" s="412">
        <v>18</v>
      </c>
    </row>
    <row r="251" spans="1:31" s="9" customFormat="1" ht="16.5">
      <c r="A251" s="397">
        <v>768</v>
      </c>
      <c r="B251" s="398" t="s">
        <v>275</v>
      </c>
      <c r="C251" s="400">
        <v>2368</v>
      </c>
      <c r="D251" s="399">
        <v>653.16916739887427</v>
      </c>
      <c r="E251" s="399">
        <v>127.02265276604352</v>
      </c>
      <c r="F251" s="399">
        <v>780.19182016491789</v>
      </c>
      <c r="G251" s="399">
        <v>381.06082885077598</v>
      </c>
      <c r="H251" s="399">
        <v>1161.2526490156938</v>
      </c>
      <c r="I251" s="399">
        <v>193.26440638403167</v>
      </c>
      <c r="J251" s="399">
        <v>1354.5170553997255</v>
      </c>
      <c r="K251" s="399">
        <v>138.83277027027026</v>
      </c>
      <c r="L251" s="447">
        <v>1493.3498256699959</v>
      </c>
      <c r="M251" s="399">
        <v>16.894277027027023</v>
      </c>
      <c r="N251" s="399">
        <v>1510.2441026970228</v>
      </c>
      <c r="O251" s="412">
        <v>10</v>
      </c>
      <c r="P251" s="412">
        <v>10</v>
      </c>
      <c r="Q251" s="22"/>
      <c r="R251" s="419">
        <v>768</v>
      </c>
      <c r="S251" s="202" t="s">
        <v>275</v>
      </c>
      <c r="T251" s="400">
        <v>2375</v>
      </c>
      <c r="U251" s="433">
        <v>583.30175089186037</v>
      </c>
      <c r="V251" s="433">
        <v>321.3988104077913</v>
      </c>
      <c r="W251" s="433">
        <v>904.70056129965167</v>
      </c>
      <c r="X251" s="433">
        <v>238.88510224334115</v>
      </c>
      <c r="Y251" s="433">
        <v>1143.5856635429927</v>
      </c>
      <c r="Z251" s="433">
        <v>120.99831578947368</v>
      </c>
      <c r="AA251" s="446">
        <v>1264.5839793324665</v>
      </c>
      <c r="AB251" s="433">
        <v>26.545347368421062</v>
      </c>
      <c r="AC251" s="433">
        <v>809.27713887501397</v>
      </c>
      <c r="AD251" s="412">
        <v>10</v>
      </c>
      <c r="AE251" s="412">
        <v>10</v>
      </c>
    </row>
    <row r="252" spans="1:31" s="9" customFormat="1" ht="16.5">
      <c r="A252" s="397">
        <v>777</v>
      </c>
      <c r="B252" s="398" t="s">
        <v>276</v>
      </c>
      <c r="C252" s="400">
        <v>7172</v>
      </c>
      <c r="D252" s="399">
        <v>443.86916741715709</v>
      </c>
      <c r="E252" s="399">
        <v>148.34335602708754</v>
      </c>
      <c r="F252" s="399">
        <v>592.21252344424454</v>
      </c>
      <c r="G252" s="399">
        <v>501.62977148863052</v>
      </c>
      <c r="H252" s="399">
        <v>1093.8422949328751</v>
      </c>
      <c r="I252" s="399">
        <v>144.85488400791721</v>
      </c>
      <c r="J252" s="399">
        <v>1238.6971789407924</v>
      </c>
      <c r="K252" s="399">
        <v>-46.242191857222529</v>
      </c>
      <c r="L252" s="447">
        <v>1192.4549870835697</v>
      </c>
      <c r="M252" s="399">
        <v>-1.8058879726715027</v>
      </c>
      <c r="N252" s="399">
        <v>1190.6490991108983</v>
      </c>
      <c r="O252" s="412">
        <v>18</v>
      </c>
      <c r="P252" s="412">
        <v>18</v>
      </c>
      <c r="Q252" s="22"/>
      <c r="R252" s="419">
        <v>777</v>
      </c>
      <c r="S252" s="202" t="s">
        <v>276</v>
      </c>
      <c r="T252" s="400">
        <v>7367</v>
      </c>
      <c r="U252" s="433">
        <v>494.72566654130753</v>
      </c>
      <c r="V252" s="433">
        <v>416.75089266393098</v>
      </c>
      <c r="W252" s="433">
        <v>911.47655920523846</v>
      </c>
      <c r="X252" s="433">
        <v>211.66306832338034</v>
      </c>
      <c r="Y252" s="433">
        <v>1123.1396275286188</v>
      </c>
      <c r="Z252" s="433">
        <v>-24.968372471833852</v>
      </c>
      <c r="AA252" s="446">
        <v>1098.171255056785</v>
      </c>
      <c r="AB252" s="433">
        <v>-0.75308505497488776</v>
      </c>
      <c r="AC252" s="433">
        <v>810.27713887501397</v>
      </c>
      <c r="AD252" s="412">
        <v>18</v>
      </c>
      <c r="AE252" s="412">
        <v>18</v>
      </c>
    </row>
    <row r="253" spans="1:31" s="9" customFormat="1" ht="16.5">
      <c r="A253" s="397">
        <v>778</v>
      </c>
      <c r="B253" s="398" t="s">
        <v>277</v>
      </c>
      <c r="C253" s="400">
        <v>6708</v>
      </c>
      <c r="D253" s="399">
        <v>178.03796216963593</v>
      </c>
      <c r="E253" s="399">
        <v>129.47524508120705</v>
      </c>
      <c r="F253" s="399">
        <v>307.51320725084298</v>
      </c>
      <c r="G253" s="399">
        <v>350.95997872782647</v>
      </c>
      <c r="H253" s="399">
        <v>658.47318597866933</v>
      </c>
      <c r="I253" s="399">
        <v>126.235311785324</v>
      </c>
      <c r="J253" s="399">
        <v>784.70849776399336</v>
      </c>
      <c r="K253" s="399">
        <v>10.23479427549195</v>
      </c>
      <c r="L253" s="447">
        <v>794.9432920394853</v>
      </c>
      <c r="M253" s="399">
        <v>30.214462459749566</v>
      </c>
      <c r="N253" s="399">
        <v>825.1577544992349</v>
      </c>
      <c r="O253" s="412">
        <v>11</v>
      </c>
      <c r="P253" s="412">
        <v>11</v>
      </c>
      <c r="Q253" s="22"/>
      <c r="R253" s="419">
        <v>778</v>
      </c>
      <c r="S253" s="202" t="s">
        <v>277</v>
      </c>
      <c r="T253" s="400">
        <v>6763</v>
      </c>
      <c r="U253" s="433">
        <v>158.08023275660889</v>
      </c>
      <c r="V253" s="433">
        <v>477.51792776556596</v>
      </c>
      <c r="W253" s="433">
        <v>635.59816052217479</v>
      </c>
      <c r="X253" s="433">
        <v>200.96667421777227</v>
      </c>
      <c r="Y253" s="433">
        <v>836.56483473994706</v>
      </c>
      <c r="Z253" s="433">
        <v>49.705160431761051</v>
      </c>
      <c r="AA253" s="446">
        <v>886.26999517170816</v>
      </c>
      <c r="AB253" s="433">
        <v>21.620923922815322</v>
      </c>
      <c r="AC253" s="433">
        <v>811.27713887501397</v>
      </c>
      <c r="AD253" s="412">
        <v>11</v>
      </c>
      <c r="AE253" s="412">
        <v>11</v>
      </c>
    </row>
    <row r="254" spans="1:31" s="9" customFormat="1" ht="16.5">
      <c r="A254" s="397">
        <v>781</v>
      </c>
      <c r="B254" s="398" t="s">
        <v>278</v>
      </c>
      <c r="C254" s="400">
        <v>3496</v>
      </c>
      <c r="D254" s="399">
        <v>675.62260804444543</v>
      </c>
      <c r="E254" s="399">
        <v>130.25437118753555</v>
      </c>
      <c r="F254" s="399">
        <v>805.87697923198095</v>
      </c>
      <c r="G254" s="399">
        <v>244.64491204285062</v>
      </c>
      <c r="H254" s="399">
        <v>1050.5218912748314</v>
      </c>
      <c r="I254" s="399">
        <v>199.30061766610953</v>
      </c>
      <c r="J254" s="399">
        <v>1249.8225089409409</v>
      </c>
      <c r="K254" s="399">
        <v>-102.72854691075514</v>
      </c>
      <c r="L254" s="447">
        <v>1147.0939620301858</v>
      </c>
      <c r="M254" s="399">
        <v>6.9517823684210551</v>
      </c>
      <c r="N254" s="399">
        <v>1154.045744398607</v>
      </c>
      <c r="O254" s="412">
        <v>7</v>
      </c>
      <c r="P254" s="412">
        <v>7</v>
      </c>
      <c r="Q254" s="22"/>
      <c r="R254" s="419">
        <v>781</v>
      </c>
      <c r="S254" s="202" t="s">
        <v>278</v>
      </c>
      <c r="T254" s="400">
        <v>3504</v>
      </c>
      <c r="U254" s="433">
        <v>709.34143411489038</v>
      </c>
      <c r="V254" s="433">
        <v>215.83782758596624</v>
      </c>
      <c r="W254" s="433">
        <v>925.17926170085661</v>
      </c>
      <c r="X254" s="433">
        <v>228.92410883925024</v>
      </c>
      <c r="Y254" s="433">
        <v>1154.1033705401069</v>
      </c>
      <c r="Z254" s="433">
        <v>-74.620719178082197</v>
      </c>
      <c r="AA254" s="446">
        <v>1079.4826513620246</v>
      </c>
      <c r="AB254" s="433">
        <v>-10.21065953196347</v>
      </c>
      <c r="AC254" s="433">
        <v>812.27713887501397</v>
      </c>
      <c r="AD254" s="412">
        <v>7</v>
      </c>
      <c r="AE254" s="412">
        <v>7</v>
      </c>
    </row>
    <row r="255" spans="1:31" s="9" customFormat="1" ht="16.5">
      <c r="A255" s="397">
        <v>783</v>
      </c>
      <c r="B255" s="398" t="s">
        <v>279</v>
      </c>
      <c r="C255" s="400">
        <v>6377</v>
      </c>
      <c r="D255" s="399">
        <v>-14.008544535893966</v>
      </c>
      <c r="E255" s="399">
        <v>105.8453641710866</v>
      </c>
      <c r="F255" s="399">
        <v>91.83681963519264</v>
      </c>
      <c r="G255" s="399">
        <v>220.05685304504377</v>
      </c>
      <c r="H255" s="399">
        <v>311.89367268023642</v>
      </c>
      <c r="I255" s="399">
        <v>126.01099244964728</v>
      </c>
      <c r="J255" s="399">
        <v>437.90466512988371</v>
      </c>
      <c r="K255" s="399">
        <v>-9.9518582405519833</v>
      </c>
      <c r="L255" s="447">
        <v>427.95280688933173</v>
      </c>
      <c r="M255" s="399">
        <v>-24.5108045381841</v>
      </c>
      <c r="N255" s="399">
        <v>403.44200235114766</v>
      </c>
      <c r="O255" s="412">
        <v>4</v>
      </c>
      <c r="P255" s="412">
        <v>4</v>
      </c>
      <c r="Q255" s="22"/>
      <c r="R255" s="419">
        <v>783</v>
      </c>
      <c r="S255" s="202" t="s">
        <v>279</v>
      </c>
      <c r="T255" s="400">
        <v>6419</v>
      </c>
      <c r="U255" s="433">
        <v>-25.225896916055778</v>
      </c>
      <c r="V255" s="433">
        <v>243.11647408136898</v>
      </c>
      <c r="W255" s="433">
        <v>217.89057716531323</v>
      </c>
      <c r="X255" s="433">
        <v>192.96055818170785</v>
      </c>
      <c r="Y255" s="433">
        <v>410.85113534702111</v>
      </c>
      <c r="Z255" s="433">
        <v>1.0526561769746066</v>
      </c>
      <c r="AA255" s="446">
        <v>411.90379152399572</v>
      </c>
      <c r="AB255" s="433">
        <v>-16.259748964013085</v>
      </c>
      <c r="AC255" s="433">
        <v>813.27713887501397</v>
      </c>
      <c r="AD255" s="412">
        <v>4</v>
      </c>
      <c r="AE255" s="412">
        <v>4</v>
      </c>
    </row>
    <row r="256" spans="1:31" s="9" customFormat="1" ht="16.5">
      <c r="A256" s="397">
        <v>785</v>
      </c>
      <c r="B256" s="398" t="s">
        <v>280</v>
      </c>
      <c r="C256" s="400">
        <v>2589</v>
      </c>
      <c r="D256" s="399">
        <v>1394.7073421049197</v>
      </c>
      <c r="E256" s="399">
        <v>187.05002352243497</v>
      </c>
      <c r="F256" s="399">
        <v>1581.7573656273546</v>
      </c>
      <c r="G256" s="399">
        <v>496.83504879870731</v>
      </c>
      <c r="H256" s="399">
        <v>2078.5924144260621</v>
      </c>
      <c r="I256" s="399">
        <v>201.15247868089219</v>
      </c>
      <c r="J256" s="399">
        <v>2279.7448931069544</v>
      </c>
      <c r="K256" s="399">
        <v>24.651602935496332</v>
      </c>
      <c r="L256" s="447">
        <v>2304.3964960424505</v>
      </c>
      <c r="M256" s="399">
        <v>-19.585615619930472</v>
      </c>
      <c r="N256" s="399">
        <v>2284.8108804225203</v>
      </c>
      <c r="O256" s="412">
        <v>17</v>
      </c>
      <c r="P256" s="412">
        <v>17</v>
      </c>
      <c r="Q256" s="22"/>
      <c r="R256" s="419">
        <v>785</v>
      </c>
      <c r="S256" s="202" t="s">
        <v>280</v>
      </c>
      <c r="T256" s="400">
        <v>2626</v>
      </c>
      <c r="U256" s="433">
        <v>1376.7698673225027</v>
      </c>
      <c r="V256" s="433">
        <v>414.50929166375721</v>
      </c>
      <c r="W256" s="433">
        <v>1791.2791589862602</v>
      </c>
      <c r="X256" s="433">
        <v>242.43226657407769</v>
      </c>
      <c r="Y256" s="433">
        <v>2033.7114255603378</v>
      </c>
      <c r="Z256" s="433">
        <v>41.294364051789792</v>
      </c>
      <c r="AA256" s="446">
        <v>2075.0057896121275</v>
      </c>
      <c r="AB256" s="433">
        <v>19.416529131759329</v>
      </c>
      <c r="AC256" s="433">
        <v>814.27713887501397</v>
      </c>
      <c r="AD256" s="412">
        <v>17</v>
      </c>
      <c r="AE256" s="412">
        <v>17</v>
      </c>
    </row>
    <row r="257" spans="1:31" s="9" customFormat="1" ht="16.5">
      <c r="A257" s="397">
        <v>790</v>
      </c>
      <c r="B257" s="398" t="s">
        <v>281</v>
      </c>
      <c r="C257" s="400">
        <v>23515</v>
      </c>
      <c r="D257" s="399">
        <v>114.11253627887993</v>
      </c>
      <c r="E257" s="399">
        <v>130.74902854213849</v>
      </c>
      <c r="F257" s="399">
        <v>244.86156482101842</v>
      </c>
      <c r="G257" s="399">
        <v>420.54077995516741</v>
      </c>
      <c r="H257" s="399">
        <v>665.40234477618583</v>
      </c>
      <c r="I257" s="399">
        <v>117.49159352842698</v>
      </c>
      <c r="J257" s="399">
        <v>782.8939383046129</v>
      </c>
      <c r="K257" s="399">
        <v>-63.462258133106531</v>
      </c>
      <c r="L257" s="447">
        <v>719.43168017150629</v>
      </c>
      <c r="M257" s="399">
        <v>25.079024392090172</v>
      </c>
      <c r="N257" s="399">
        <v>744.51070456359639</v>
      </c>
      <c r="O257" s="412">
        <v>6</v>
      </c>
      <c r="P257" s="412">
        <v>6</v>
      </c>
      <c r="Q257" s="22"/>
      <c r="R257" s="419">
        <v>790</v>
      </c>
      <c r="S257" s="202" t="s">
        <v>281</v>
      </c>
      <c r="T257" s="400">
        <v>23734</v>
      </c>
      <c r="U257" s="433">
        <v>169.89499916051739</v>
      </c>
      <c r="V257" s="433">
        <v>414.52441990060396</v>
      </c>
      <c r="W257" s="433">
        <v>584.41941906112129</v>
      </c>
      <c r="X257" s="433">
        <v>184.46959106024289</v>
      </c>
      <c r="Y257" s="433">
        <v>768.88901012136421</v>
      </c>
      <c r="Z257" s="433">
        <v>-82.232409201988702</v>
      </c>
      <c r="AA257" s="446">
        <v>686.65660091937548</v>
      </c>
      <c r="AB257" s="433">
        <v>7.1441840987612713</v>
      </c>
      <c r="AC257" s="433">
        <v>815.27713887501397</v>
      </c>
      <c r="AD257" s="412">
        <v>6</v>
      </c>
      <c r="AE257" s="412">
        <v>6</v>
      </c>
    </row>
    <row r="258" spans="1:31" s="9" customFormat="1" ht="16.5">
      <c r="A258" s="397">
        <v>791</v>
      </c>
      <c r="B258" s="398" t="s">
        <v>282</v>
      </c>
      <c r="C258" s="400">
        <v>4931</v>
      </c>
      <c r="D258" s="399">
        <v>688.57276007084192</v>
      </c>
      <c r="E258" s="399">
        <v>122.11723961518888</v>
      </c>
      <c r="F258" s="399">
        <v>810.68999968603077</v>
      </c>
      <c r="G258" s="399">
        <v>593.51334496647746</v>
      </c>
      <c r="H258" s="399">
        <v>1404.2033446525081</v>
      </c>
      <c r="I258" s="399">
        <v>196.04436529516138</v>
      </c>
      <c r="J258" s="399">
        <v>1600.2477099476696</v>
      </c>
      <c r="K258" s="399">
        <v>-23.674913810586087</v>
      </c>
      <c r="L258" s="447">
        <v>1576.5727961370835</v>
      </c>
      <c r="M258" s="399">
        <v>-20.257372206448991</v>
      </c>
      <c r="N258" s="399">
        <v>1556.3154239306343</v>
      </c>
      <c r="O258" s="412">
        <v>17</v>
      </c>
      <c r="P258" s="412">
        <v>17</v>
      </c>
      <c r="Q258" s="22"/>
      <c r="R258" s="419">
        <v>791</v>
      </c>
      <c r="S258" s="202" t="s">
        <v>282</v>
      </c>
      <c r="T258" s="400">
        <v>5029</v>
      </c>
      <c r="U258" s="433">
        <v>633.09157338725925</v>
      </c>
      <c r="V258" s="433">
        <v>579.79096692683504</v>
      </c>
      <c r="W258" s="433">
        <v>1212.8825403140943</v>
      </c>
      <c r="X258" s="433">
        <v>250.43193193605671</v>
      </c>
      <c r="Y258" s="433">
        <v>1463.3144722501509</v>
      </c>
      <c r="Z258" s="433">
        <v>-47.740107377212169</v>
      </c>
      <c r="AA258" s="446">
        <v>1415.5743648729388</v>
      </c>
      <c r="AB258" s="433">
        <v>-43.140643169616226</v>
      </c>
      <c r="AC258" s="433">
        <v>816.27713887501397</v>
      </c>
      <c r="AD258" s="412">
        <v>17</v>
      </c>
      <c r="AE258" s="412">
        <v>17</v>
      </c>
    </row>
    <row r="259" spans="1:31" s="9" customFormat="1" ht="16.5">
      <c r="A259" s="397">
        <v>831</v>
      </c>
      <c r="B259" s="398" t="s">
        <v>283</v>
      </c>
      <c r="C259" s="400">
        <v>4625</v>
      </c>
      <c r="D259" s="399">
        <v>392.7150533798511</v>
      </c>
      <c r="E259" s="399">
        <v>139.11097307127361</v>
      </c>
      <c r="F259" s="399">
        <v>531.82602645112479</v>
      </c>
      <c r="G259" s="399">
        <v>185.81771154666686</v>
      </c>
      <c r="H259" s="399">
        <v>717.64373799779162</v>
      </c>
      <c r="I259" s="399">
        <v>82.383713663642894</v>
      </c>
      <c r="J259" s="399">
        <v>800.0274516614345</v>
      </c>
      <c r="K259" s="399">
        <v>-220.62659459459459</v>
      </c>
      <c r="L259" s="447">
        <v>579.40085706683999</v>
      </c>
      <c r="M259" s="399">
        <v>-28.554752082486498</v>
      </c>
      <c r="N259" s="399">
        <v>550.84610498435347</v>
      </c>
      <c r="O259" s="412">
        <v>9</v>
      </c>
      <c r="P259" s="412">
        <v>9</v>
      </c>
      <c r="Q259" s="22"/>
      <c r="R259" s="419">
        <v>831</v>
      </c>
      <c r="S259" s="202" t="s">
        <v>283</v>
      </c>
      <c r="T259" s="400">
        <v>4559</v>
      </c>
      <c r="U259" s="433">
        <v>363.59602942368997</v>
      </c>
      <c r="V259" s="433">
        <v>185.10490738908166</v>
      </c>
      <c r="W259" s="433">
        <v>548.7009368127716</v>
      </c>
      <c r="X259" s="433">
        <v>148.4556099608626</v>
      </c>
      <c r="Y259" s="433">
        <v>697.1565467736342</v>
      </c>
      <c r="Z259" s="433">
        <v>-181.68567668348322</v>
      </c>
      <c r="AA259" s="446">
        <v>515.47087009015104</v>
      </c>
      <c r="AB259" s="433">
        <v>-18.205528800175475</v>
      </c>
      <c r="AC259" s="433">
        <v>817.27713887501397</v>
      </c>
      <c r="AD259" s="412">
        <v>9</v>
      </c>
      <c r="AE259" s="412">
        <v>9</v>
      </c>
    </row>
    <row r="260" spans="1:31" s="9" customFormat="1" ht="16.5">
      <c r="A260" s="397">
        <v>832</v>
      </c>
      <c r="B260" s="398" t="s">
        <v>284</v>
      </c>
      <c r="C260" s="400">
        <v>3731</v>
      </c>
      <c r="D260" s="399">
        <v>1665.0698526747126</v>
      </c>
      <c r="E260" s="399">
        <v>172.92978269085958</v>
      </c>
      <c r="F260" s="399">
        <v>1837.9996353655722</v>
      </c>
      <c r="G260" s="399">
        <v>534.30752771935977</v>
      </c>
      <c r="H260" s="399">
        <v>2372.3071630849317</v>
      </c>
      <c r="I260" s="399">
        <v>145.24965714125497</v>
      </c>
      <c r="J260" s="399">
        <v>2517.5568202261866</v>
      </c>
      <c r="K260" s="399">
        <v>-24.616188689359422</v>
      </c>
      <c r="L260" s="447">
        <v>2492.9406315368274</v>
      </c>
      <c r="M260" s="399">
        <v>6.6792240418118451</v>
      </c>
      <c r="N260" s="399">
        <v>2499.6198555786395</v>
      </c>
      <c r="O260" s="412">
        <v>17</v>
      </c>
      <c r="P260" s="412">
        <v>17</v>
      </c>
      <c r="Q260" s="22"/>
      <c r="R260" s="419">
        <v>832</v>
      </c>
      <c r="S260" s="202" t="s">
        <v>284</v>
      </c>
      <c r="T260" s="400">
        <v>3825</v>
      </c>
      <c r="U260" s="433">
        <v>1612.1484831075636</v>
      </c>
      <c r="V260" s="433">
        <v>480.42945339430577</v>
      </c>
      <c r="W260" s="433">
        <v>2092.5779365018693</v>
      </c>
      <c r="X260" s="433">
        <v>200.11550485588398</v>
      </c>
      <c r="Y260" s="433">
        <v>2292.6934413577533</v>
      </c>
      <c r="Z260" s="433">
        <v>-42.399215686274509</v>
      </c>
      <c r="AA260" s="446">
        <v>2250.2942256714787</v>
      </c>
      <c r="AB260" s="433">
        <v>-4.9447215686274522</v>
      </c>
      <c r="AC260" s="433">
        <v>818.27713887501397</v>
      </c>
      <c r="AD260" s="412">
        <v>17</v>
      </c>
      <c r="AE260" s="412">
        <v>17</v>
      </c>
    </row>
    <row r="261" spans="1:31" s="9" customFormat="1" ht="16.5">
      <c r="A261" s="397">
        <v>833</v>
      </c>
      <c r="B261" s="398" t="s">
        <v>285</v>
      </c>
      <c r="C261" s="400">
        <v>1705</v>
      </c>
      <c r="D261" s="399">
        <v>742.80601067751093</v>
      </c>
      <c r="E261" s="399">
        <v>102.34691450765871</v>
      </c>
      <c r="F261" s="399">
        <v>845.15292518516958</v>
      </c>
      <c r="G261" s="399">
        <v>245.03359772255217</v>
      </c>
      <c r="H261" s="399">
        <v>1090.1865229077218</v>
      </c>
      <c r="I261" s="399">
        <v>151.62809976295318</v>
      </c>
      <c r="J261" s="399">
        <v>1241.8146226706751</v>
      </c>
      <c r="K261" s="399">
        <v>-248.324926686217</v>
      </c>
      <c r="L261" s="447">
        <v>993.48969598445808</v>
      </c>
      <c r="M261" s="399">
        <v>171.13853085043988</v>
      </c>
      <c r="N261" s="399">
        <v>1164.628226834898</v>
      </c>
      <c r="O261" s="412">
        <v>2</v>
      </c>
      <c r="P261" s="412">
        <v>2</v>
      </c>
      <c r="Q261" s="22"/>
      <c r="R261" s="419">
        <v>833</v>
      </c>
      <c r="S261" s="202" t="s">
        <v>285</v>
      </c>
      <c r="T261" s="400">
        <v>1691</v>
      </c>
      <c r="U261" s="433">
        <v>705.14009035282288</v>
      </c>
      <c r="V261" s="433">
        <v>222.70392971905562</v>
      </c>
      <c r="W261" s="433">
        <v>927.84402007187839</v>
      </c>
      <c r="X261" s="433">
        <v>198.16446550052305</v>
      </c>
      <c r="Y261" s="433">
        <v>1126.0084855724015</v>
      </c>
      <c r="Z261" s="433">
        <v>-160.56357185097576</v>
      </c>
      <c r="AA261" s="446">
        <v>965.44491372142568</v>
      </c>
      <c r="AB261" s="433">
        <v>143.53874630396217</v>
      </c>
      <c r="AC261" s="433">
        <v>819.27713887501397</v>
      </c>
      <c r="AD261" s="412">
        <v>2</v>
      </c>
      <c r="AE261" s="412">
        <v>2</v>
      </c>
    </row>
    <row r="262" spans="1:31" s="9" customFormat="1" ht="16.5">
      <c r="A262" s="397">
        <v>834</v>
      </c>
      <c r="B262" s="398" t="s">
        <v>286</v>
      </c>
      <c r="C262" s="400">
        <v>5844</v>
      </c>
      <c r="D262" s="399">
        <v>514.08441679502505</v>
      </c>
      <c r="E262" s="399">
        <v>105.66456727922026</v>
      </c>
      <c r="F262" s="399">
        <v>619.74898407424519</v>
      </c>
      <c r="G262" s="399">
        <v>293.22898585523029</v>
      </c>
      <c r="H262" s="399">
        <v>912.97796992947553</v>
      </c>
      <c r="I262" s="399">
        <v>121.23357243614028</v>
      </c>
      <c r="J262" s="399">
        <v>1034.2115423656157</v>
      </c>
      <c r="K262" s="399">
        <v>-248.90485968514716</v>
      </c>
      <c r="L262" s="447">
        <v>785.30668268046861</v>
      </c>
      <c r="M262" s="399">
        <v>-48.095998501026692</v>
      </c>
      <c r="N262" s="399">
        <v>737.21068417944196</v>
      </c>
      <c r="O262" s="412">
        <v>5</v>
      </c>
      <c r="P262" s="412">
        <v>5</v>
      </c>
      <c r="Q262" s="22"/>
      <c r="R262" s="419">
        <v>834</v>
      </c>
      <c r="S262" s="202" t="s">
        <v>286</v>
      </c>
      <c r="T262" s="400">
        <v>5879</v>
      </c>
      <c r="U262" s="433">
        <v>557.44957170534178</v>
      </c>
      <c r="V262" s="433">
        <v>271.4109549318934</v>
      </c>
      <c r="W262" s="433">
        <v>828.86052663723513</v>
      </c>
      <c r="X262" s="433">
        <v>185.23634451853448</v>
      </c>
      <c r="Y262" s="433">
        <v>1014.0968711557696</v>
      </c>
      <c r="Z262" s="433">
        <v>-261.04269433577139</v>
      </c>
      <c r="AA262" s="446">
        <v>753.05417681999825</v>
      </c>
      <c r="AB262" s="433">
        <v>-74.415105307025016</v>
      </c>
      <c r="AC262" s="433">
        <v>820.27713887501397</v>
      </c>
      <c r="AD262" s="412">
        <v>5</v>
      </c>
      <c r="AE262" s="412">
        <v>5</v>
      </c>
    </row>
    <row r="263" spans="1:31" s="9" customFormat="1" ht="16.5">
      <c r="A263" s="397">
        <v>837</v>
      </c>
      <c r="B263" s="398" t="s">
        <v>287</v>
      </c>
      <c r="C263" s="400">
        <v>255050</v>
      </c>
      <c r="D263" s="399">
        <v>-150.91084667961672</v>
      </c>
      <c r="E263" s="399">
        <v>195.40892120772631</v>
      </c>
      <c r="F263" s="399">
        <v>44.498074528109591</v>
      </c>
      <c r="G263" s="399">
        <v>-0.63307936774063112</v>
      </c>
      <c r="H263" s="399">
        <v>43.864995160368963</v>
      </c>
      <c r="I263" s="399">
        <v>100.62485878461831</v>
      </c>
      <c r="J263" s="399">
        <v>144.48985394498729</v>
      </c>
      <c r="K263" s="399">
        <v>340.96183101352676</v>
      </c>
      <c r="L263" s="447">
        <v>485.45168495851402</v>
      </c>
      <c r="M263" s="399">
        <v>-52.855854665081353</v>
      </c>
      <c r="N263" s="399">
        <v>432.5958302934327</v>
      </c>
      <c r="O263" s="412">
        <v>6</v>
      </c>
      <c r="P263" s="412">
        <v>6</v>
      </c>
      <c r="Q263" s="22"/>
      <c r="R263" s="419">
        <v>837</v>
      </c>
      <c r="S263" s="202" t="s">
        <v>287</v>
      </c>
      <c r="T263" s="400">
        <v>249009</v>
      </c>
      <c r="U263" s="433">
        <v>-160.71899060352513</v>
      </c>
      <c r="V263" s="433">
        <v>4.9624537332221506</v>
      </c>
      <c r="W263" s="433">
        <v>-155.75653687030299</v>
      </c>
      <c r="X263" s="433">
        <v>147.46495259249343</v>
      </c>
      <c r="Y263" s="433">
        <v>-8.2915842778095463</v>
      </c>
      <c r="Z263" s="433">
        <v>342.24244103626779</v>
      </c>
      <c r="AA263" s="446">
        <v>333.9508567584582</v>
      </c>
      <c r="AB263" s="433">
        <v>-50.69790838616268</v>
      </c>
      <c r="AC263" s="433">
        <v>821.27713887501397</v>
      </c>
      <c r="AD263" s="412">
        <v>6</v>
      </c>
      <c r="AE263" s="412">
        <v>6</v>
      </c>
    </row>
    <row r="264" spans="1:31" s="9" customFormat="1" ht="16.5">
      <c r="A264" s="397">
        <v>844</v>
      </c>
      <c r="B264" s="398" t="s">
        <v>288</v>
      </c>
      <c r="C264" s="400">
        <v>1412</v>
      </c>
      <c r="D264" s="399">
        <v>-29.112623809226097</v>
      </c>
      <c r="E264" s="399">
        <v>121.97248633754529</v>
      </c>
      <c r="F264" s="399">
        <v>92.859862528319184</v>
      </c>
      <c r="G264" s="399">
        <v>567.10031603658172</v>
      </c>
      <c r="H264" s="399">
        <v>659.96017856490084</v>
      </c>
      <c r="I264" s="399">
        <v>185.82276972351079</v>
      </c>
      <c r="J264" s="399">
        <v>845.7829482884116</v>
      </c>
      <c r="K264" s="399">
        <v>-225.37818696883852</v>
      </c>
      <c r="L264" s="447">
        <v>620.40476131957303</v>
      </c>
      <c r="M264" s="399">
        <v>-38.898315084985832</v>
      </c>
      <c r="N264" s="399">
        <v>581.5064462345872</v>
      </c>
      <c r="O264" s="412">
        <v>11</v>
      </c>
      <c r="P264" s="412">
        <v>11</v>
      </c>
      <c r="Q264" s="22"/>
      <c r="R264" s="419">
        <v>844</v>
      </c>
      <c r="S264" s="202" t="s">
        <v>288</v>
      </c>
      <c r="T264" s="400">
        <v>1441</v>
      </c>
      <c r="U264" s="433">
        <v>-45.194130506027477</v>
      </c>
      <c r="V264" s="433">
        <v>521.64989944194508</v>
      </c>
      <c r="W264" s="433">
        <v>476.4557689359176</v>
      </c>
      <c r="X264" s="433">
        <v>248.75395775541702</v>
      </c>
      <c r="Y264" s="433">
        <v>725.20972669133459</v>
      </c>
      <c r="Z264" s="433">
        <v>-248.94725884802222</v>
      </c>
      <c r="AA264" s="446">
        <v>476.26246784331238</v>
      </c>
      <c r="AB264" s="433">
        <v>-25.156828591256076</v>
      </c>
      <c r="AC264" s="433">
        <v>822.27713887501397</v>
      </c>
      <c r="AD264" s="412">
        <v>11</v>
      </c>
      <c r="AE264" s="412">
        <v>11</v>
      </c>
    </row>
    <row r="265" spans="1:31" s="9" customFormat="1" ht="16.5">
      <c r="A265" s="397">
        <v>845</v>
      </c>
      <c r="B265" s="398" t="s">
        <v>289</v>
      </c>
      <c r="C265" s="400">
        <v>2831</v>
      </c>
      <c r="D265" s="399">
        <v>801.82415579732572</v>
      </c>
      <c r="E265" s="399">
        <v>135.58387519051692</v>
      </c>
      <c r="F265" s="399">
        <v>937.40803098784272</v>
      </c>
      <c r="G265" s="399">
        <v>412.46912698698094</v>
      </c>
      <c r="H265" s="399">
        <v>1349.8771579748238</v>
      </c>
      <c r="I265" s="399">
        <v>165.33819471112341</v>
      </c>
      <c r="J265" s="399">
        <v>1515.215352685947</v>
      </c>
      <c r="K265" s="399">
        <v>-7.4697986577181208</v>
      </c>
      <c r="L265" s="447">
        <v>1507.745554028229</v>
      </c>
      <c r="M265" s="399">
        <v>-8.2726856587778173</v>
      </c>
      <c r="N265" s="399">
        <v>1499.4728683694511</v>
      </c>
      <c r="O265" s="412">
        <v>19</v>
      </c>
      <c r="P265" s="412">
        <v>19</v>
      </c>
      <c r="Q265" s="22"/>
      <c r="R265" s="419">
        <v>845</v>
      </c>
      <c r="S265" s="202" t="s">
        <v>289</v>
      </c>
      <c r="T265" s="400">
        <v>2863</v>
      </c>
      <c r="U265" s="433">
        <v>834.25672552040248</v>
      </c>
      <c r="V265" s="433">
        <v>438.35425360143012</v>
      </c>
      <c r="W265" s="433">
        <v>1272.6109791218325</v>
      </c>
      <c r="X265" s="433">
        <v>206.01743949850427</v>
      </c>
      <c r="Y265" s="433">
        <v>1478.6284186203368</v>
      </c>
      <c r="Z265" s="433">
        <v>10.405169402724415</v>
      </c>
      <c r="AA265" s="446">
        <v>1489.0335880230612</v>
      </c>
      <c r="AB265" s="433">
        <v>-4.9546524624519757</v>
      </c>
      <c r="AC265" s="433">
        <v>823.27713887501397</v>
      </c>
      <c r="AD265" s="412">
        <v>19</v>
      </c>
      <c r="AE265" s="412">
        <v>19</v>
      </c>
    </row>
    <row r="266" spans="1:31" s="9" customFormat="1" ht="16.5">
      <c r="A266" s="397">
        <v>846</v>
      </c>
      <c r="B266" s="398" t="s">
        <v>290</v>
      </c>
      <c r="C266" s="400">
        <v>4758</v>
      </c>
      <c r="D266" s="399">
        <v>454.6143445802648</v>
      </c>
      <c r="E266" s="399">
        <v>140.72783311080619</v>
      </c>
      <c r="F266" s="399">
        <v>595.34217769107102</v>
      </c>
      <c r="G266" s="399">
        <v>604.65467226981673</v>
      </c>
      <c r="H266" s="399">
        <v>1199.9968499608879</v>
      </c>
      <c r="I266" s="399">
        <v>166.35169555840031</v>
      </c>
      <c r="J266" s="399">
        <v>1366.3485455192883</v>
      </c>
      <c r="K266" s="399">
        <v>-72.921815889029006</v>
      </c>
      <c r="L266" s="447">
        <v>1293.4267296302592</v>
      </c>
      <c r="M266" s="399">
        <v>-24.558602395964698</v>
      </c>
      <c r="N266" s="399">
        <v>1268.8681272342947</v>
      </c>
      <c r="O266" s="412">
        <v>14</v>
      </c>
      <c r="P266" s="412">
        <v>14</v>
      </c>
      <c r="Q266" s="22"/>
      <c r="R266" s="419">
        <v>846</v>
      </c>
      <c r="S266" s="202" t="s">
        <v>290</v>
      </c>
      <c r="T266" s="400">
        <v>4862</v>
      </c>
      <c r="U266" s="433">
        <v>491.52975161774003</v>
      </c>
      <c r="V266" s="433">
        <v>585.37872270357707</v>
      </c>
      <c r="W266" s="433">
        <v>1076.908474321317</v>
      </c>
      <c r="X266" s="433">
        <v>234.09671865113523</v>
      </c>
      <c r="Y266" s="433">
        <v>1311.0051929724523</v>
      </c>
      <c r="Z266" s="433">
        <v>-67.807692307692307</v>
      </c>
      <c r="AA266" s="446">
        <v>1243.1975006647599</v>
      </c>
      <c r="AB266" s="433">
        <v>7.8125736322501043</v>
      </c>
      <c r="AC266" s="433">
        <v>824.27713887501397</v>
      </c>
      <c r="AD266" s="412">
        <v>14</v>
      </c>
      <c r="AE266" s="412">
        <v>14</v>
      </c>
    </row>
    <row r="267" spans="1:31" s="9" customFormat="1" ht="16.5">
      <c r="A267" s="397">
        <v>848</v>
      </c>
      <c r="B267" s="398" t="s">
        <v>291</v>
      </c>
      <c r="C267" s="400">
        <v>4066</v>
      </c>
      <c r="D267" s="399">
        <v>283.5334487995321</v>
      </c>
      <c r="E267" s="399">
        <v>248.9647128251282</v>
      </c>
      <c r="F267" s="399">
        <v>532.49816162466038</v>
      </c>
      <c r="G267" s="399">
        <v>647.11617027369948</v>
      </c>
      <c r="H267" s="399">
        <v>1179.6143318983598</v>
      </c>
      <c r="I267" s="399">
        <v>177.64271181337097</v>
      </c>
      <c r="J267" s="399">
        <v>1357.2570437117306</v>
      </c>
      <c r="K267" s="399">
        <v>183.78061977373341</v>
      </c>
      <c r="L267" s="447">
        <v>1541.037663485464</v>
      </c>
      <c r="M267" s="399">
        <v>-1.2298834235120526</v>
      </c>
      <c r="N267" s="399">
        <v>1539.8077800619519</v>
      </c>
      <c r="O267" s="412">
        <v>12</v>
      </c>
      <c r="P267" s="412">
        <v>12</v>
      </c>
      <c r="Q267" s="22"/>
      <c r="R267" s="419">
        <v>848</v>
      </c>
      <c r="S267" s="202" t="s">
        <v>291</v>
      </c>
      <c r="T267" s="400">
        <v>4160</v>
      </c>
      <c r="U267" s="433">
        <v>242.45587438675651</v>
      </c>
      <c r="V267" s="433">
        <v>614.48705867543686</v>
      </c>
      <c r="W267" s="433">
        <v>856.94293306219345</v>
      </c>
      <c r="X267" s="433">
        <v>234.81972914931282</v>
      </c>
      <c r="Y267" s="433">
        <v>1091.7626622115063</v>
      </c>
      <c r="Z267" s="433">
        <v>153.38677884615385</v>
      </c>
      <c r="AA267" s="446">
        <v>1245.1494410576602</v>
      </c>
      <c r="AB267" s="433">
        <v>-0.39782127403846412</v>
      </c>
      <c r="AC267" s="433">
        <v>825.27713887501397</v>
      </c>
      <c r="AD267" s="412">
        <v>12</v>
      </c>
      <c r="AE267" s="412">
        <v>12</v>
      </c>
    </row>
    <row r="268" spans="1:31" s="9" customFormat="1" ht="16.5">
      <c r="A268" s="397">
        <v>849</v>
      </c>
      <c r="B268" s="398" t="s">
        <v>292</v>
      </c>
      <c r="C268" s="400">
        <v>2849</v>
      </c>
      <c r="D268" s="399">
        <v>847.89530543256046</v>
      </c>
      <c r="E268" s="399">
        <v>117.02517429539716</v>
      </c>
      <c r="F268" s="399">
        <v>964.92047972795763</v>
      </c>
      <c r="G268" s="399">
        <v>639.28057893519724</v>
      </c>
      <c r="H268" s="399">
        <v>1604.201058663155</v>
      </c>
      <c r="I268" s="399">
        <v>175.72851451898603</v>
      </c>
      <c r="J268" s="399">
        <v>1779.9295731821408</v>
      </c>
      <c r="K268" s="399">
        <v>119.50228150228151</v>
      </c>
      <c r="L268" s="447">
        <v>1899.4318546844224</v>
      </c>
      <c r="M268" s="399">
        <v>91.828806212706226</v>
      </c>
      <c r="N268" s="399">
        <v>1991.2606608971284</v>
      </c>
      <c r="O268" s="412">
        <v>16</v>
      </c>
      <c r="P268" s="412">
        <v>16</v>
      </c>
      <c r="Q268" s="22"/>
      <c r="R268" s="419">
        <v>849</v>
      </c>
      <c r="S268" s="202" t="s">
        <v>292</v>
      </c>
      <c r="T268" s="400">
        <v>2903</v>
      </c>
      <c r="U268" s="433">
        <v>902.00935286485912</v>
      </c>
      <c r="V268" s="433">
        <v>557.90758202052905</v>
      </c>
      <c r="W268" s="433">
        <v>1459.9169348853882</v>
      </c>
      <c r="X268" s="433">
        <v>240.09808516010861</v>
      </c>
      <c r="Y268" s="433">
        <v>1700.0150200454968</v>
      </c>
      <c r="Z268" s="433">
        <v>63.302790217016877</v>
      </c>
      <c r="AA268" s="446">
        <v>1763.3178102625136</v>
      </c>
      <c r="AB268" s="433">
        <v>100.49661143644508</v>
      </c>
      <c r="AC268" s="433">
        <v>826.27713887501397</v>
      </c>
      <c r="AD268" s="412">
        <v>16</v>
      </c>
      <c r="AE268" s="412">
        <v>16</v>
      </c>
    </row>
    <row r="269" spans="1:31" s="9" customFormat="1" ht="16.5">
      <c r="A269" s="397">
        <v>850</v>
      </c>
      <c r="B269" s="398" t="s">
        <v>293</v>
      </c>
      <c r="C269" s="400">
        <v>2368</v>
      </c>
      <c r="D269" s="399">
        <v>656.33427023591594</v>
      </c>
      <c r="E269" s="399">
        <v>110.61685475700553</v>
      </c>
      <c r="F269" s="399">
        <v>766.95112499292145</v>
      </c>
      <c r="G269" s="399">
        <v>447.10676242349587</v>
      </c>
      <c r="H269" s="399">
        <v>1214.0578874164173</v>
      </c>
      <c r="I269" s="399">
        <v>98.142716033731091</v>
      </c>
      <c r="J269" s="399">
        <v>1312.2006034501485</v>
      </c>
      <c r="K269" s="399">
        <v>-173.7043918918919</v>
      </c>
      <c r="L269" s="447">
        <v>1138.4962115582566</v>
      </c>
      <c r="M269" s="399">
        <v>115.31047999155403</v>
      </c>
      <c r="N269" s="399">
        <v>1253.8066915498107</v>
      </c>
      <c r="O269" s="412">
        <v>13</v>
      </c>
      <c r="P269" s="412">
        <v>13</v>
      </c>
      <c r="Q269" s="22"/>
      <c r="R269" s="419">
        <v>850</v>
      </c>
      <c r="S269" s="202" t="s">
        <v>293</v>
      </c>
      <c r="T269" s="400">
        <v>2407</v>
      </c>
      <c r="U269" s="433">
        <v>643.51788372084116</v>
      </c>
      <c r="V269" s="433">
        <v>379.23501782791539</v>
      </c>
      <c r="W269" s="433">
        <v>1022.7529015487565</v>
      </c>
      <c r="X269" s="433">
        <v>167.68220541672838</v>
      </c>
      <c r="Y269" s="433">
        <v>1190.4351069654849</v>
      </c>
      <c r="Z269" s="433">
        <v>-210.13211466555879</v>
      </c>
      <c r="AA269" s="446">
        <v>980.30299229992613</v>
      </c>
      <c r="AB269" s="433">
        <v>96.486396136269235</v>
      </c>
      <c r="AC269" s="433">
        <v>827.27713887501397</v>
      </c>
      <c r="AD269" s="412">
        <v>13</v>
      </c>
      <c r="AE269" s="412">
        <v>13</v>
      </c>
    </row>
    <row r="270" spans="1:31" s="9" customFormat="1" ht="16.5">
      <c r="A270" s="397">
        <v>851</v>
      </c>
      <c r="B270" s="398" t="s">
        <v>294</v>
      </c>
      <c r="C270" s="400">
        <v>21018</v>
      </c>
      <c r="D270" s="399">
        <v>29.215378621933112</v>
      </c>
      <c r="E270" s="399">
        <v>139.27303173996918</v>
      </c>
      <c r="F270" s="399">
        <v>168.48841036190228</v>
      </c>
      <c r="G270" s="399">
        <v>295.40850364696848</v>
      </c>
      <c r="H270" s="399">
        <v>463.89691400887074</v>
      </c>
      <c r="I270" s="399">
        <v>86.889118565151264</v>
      </c>
      <c r="J270" s="399">
        <v>550.78603257402199</v>
      </c>
      <c r="K270" s="399">
        <v>-7.5911599581311258</v>
      </c>
      <c r="L270" s="447">
        <v>543.19487261589086</v>
      </c>
      <c r="M270" s="399">
        <v>-2.9736649771624348</v>
      </c>
      <c r="N270" s="399">
        <v>540.2212076387284</v>
      </c>
      <c r="O270" s="412">
        <v>19</v>
      </c>
      <c r="P270" s="412">
        <v>19</v>
      </c>
      <c r="Q270" s="22"/>
      <c r="R270" s="419">
        <v>851</v>
      </c>
      <c r="S270" s="202" t="s">
        <v>294</v>
      </c>
      <c r="T270" s="400">
        <v>21227</v>
      </c>
      <c r="U270" s="433">
        <v>36.298917742166758</v>
      </c>
      <c r="V270" s="433">
        <v>282.75452881445329</v>
      </c>
      <c r="W270" s="433">
        <v>319.05344655662003</v>
      </c>
      <c r="X270" s="433">
        <v>154.21983938972809</v>
      </c>
      <c r="Y270" s="433">
        <v>473.2732859463481</v>
      </c>
      <c r="Z270" s="433">
        <v>-16.605266877090497</v>
      </c>
      <c r="AA270" s="446">
        <v>456.66801906925764</v>
      </c>
      <c r="AB270" s="433">
        <v>-5.9638555424694975</v>
      </c>
      <c r="AC270" s="433">
        <v>828.27713887501397</v>
      </c>
      <c r="AD270" s="412">
        <v>19</v>
      </c>
      <c r="AE270" s="412">
        <v>19</v>
      </c>
    </row>
    <row r="271" spans="1:31" s="9" customFormat="1" ht="16.5">
      <c r="A271" s="397">
        <v>853</v>
      </c>
      <c r="B271" s="398" t="s">
        <v>295</v>
      </c>
      <c r="C271" s="400">
        <v>201863</v>
      </c>
      <c r="D271" s="399">
        <v>-6.4966744310435969</v>
      </c>
      <c r="E271" s="399">
        <v>178.2312215822235</v>
      </c>
      <c r="F271" s="399">
        <v>171.7345471511799</v>
      </c>
      <c r="G271" s="399">
        <v>-10.975723003671545</v>
      </c>
      <c r="H271" s="399">
        <v>160.75882414750836</v>
      </c>
      <c r="I271" s="399">
        <v>122.02361526483007</v>
      </c>
      <c r="J271" s="399">
        <v>282.78243941233842</v>
      </c>
      <c r="K271" s="399">
        <v>241.90500487954702</v>
      </c>
      <c r="L271" s="447">
        <v>524.68744429188541</v>
      </c>
      <c r="M271" s="399">
        <v>-15.838618115308398</v>
      </c>
      <c r="N271" s="399">
        <v>508.84882617657706</v>
      </c>
      <c r="O271" s="412">
        <v>2</v>
      </c>
      <c r="P271" s="412">
        <v>2</v>
      </c>
      <c r="Q271" s="22"/>
      <c r="R271" s="419">
        <v>853</v>
      </c>
      <c r="S271" s="202" t="s">
        <v>295</v>
      </c>
      <c r="T271" s="400">
        <v>197900</v>
      </c>
      <c r="U271" s="433">
        <v>-11.835931661199588</v>
      </c>
      <c r="V271" s="433">
        <v>-15.218406921613838</v>
      </c>
      <c r="W271" s="433">
        <v>-27.054338582813426</v>
      </c>
      <c r="X271" s="433">
        <v>160.25841758762775</v>
      </c>
      <c r="Y271" s="433">
        <v>133.2040790048143</v>
      </c>
      <c r="Z271" s="433">
        <v>239.23628600303184</v>
      </c>
      <c r="AA271" s="446">
        <v>372.44036500784614</v>
      </c>
      <c r="AB271" s="433">
        <v>-14.439644511167266</v>
      </c>
      <c r="AC271" s="433">
        <v>829.27713887501397</v>
      </c>
      <c r="AD271" s="412">
        <v>2</v>
      </c>
      <c r="AE271" s="412">
        <v>2</v>
      </c>
    </row>
    <row r="272" spans="1:31" s="9" customFormat="1" ht="16.5">
      <c r="A272" s="397">
        <v>854</v>
      </c>
      <c r="B272" s="398" t="s">
        <v>296</v>
      </c>
      <c r="C272" s="400">
        <v>3253</v>
      </c>
      <c r="D272" s="399">
        <v>207.26583077867565</v>
      </c>
      <c r="E272" s="399">
        <v>139.77730459562818</v>
      </c>
      <c r="F272" s="399">
        <v>347.04313537430386</v>
      </c>
      <c r="G272" s="399">
        <v>442.98909048469312</v>
      </c>
      <c r="H272" s="399">
        <v>790.03222585899698</v>
      </c>
      <c r="I272" s="399">
        <v>135.81025084273938</v>
      </c>
      <c r="J272" s="399">
        <v>925.84247670173636</v>
      </c>
      <c r="K272" s="399">
        <v>-3.0310482631417153</v>
      </c>
      <c r="L272" s="447">
        <v>922.8114284385947</v>
      </c>
      <c r="M272" s="399">
        <v>-27.581002197971106</v>
      </c>
      <c r="N272" s="399">
        <v>895.2304262406235</v>
      </c>
      <c r="O272" s="412">
        <v>19</v>
      </c>
      <c r="P272" s="412">
        <v>19</v>
      </c>
      <c r="Q272" s="22"/>
      <c r="R272" s="419">
        <v>854</v>
      </c>
      <c r="S272" s="202" t="s">
        <v>296</v>
      </c>
      <c r="T272" s="400">
        <v>3262</v>
      </c>
      <c r="U272" s="433">
        <v>175.35512435254228</v>
      </c>
      <c r="V272" s="433">
        <v>403.46833534672675</v>
      </c>
      <c r="W272" s="433">
        <v>578.82345969926905</v>
      </c>
      <c r="X272" s="433">
        <v>205.71553094268342</v>
      </c>
      <c r="Y272" s="433">
        <v>784.53899064195241</v>
      </c>
      <c r="Z272" s="433">
        <v>-127.13427345187002</v>
      </c>
      <c r="AA272" s="446">
        <v>657.40471719008235</v>
      </c>
      <c r="AB272" s="433">
        <v>-11.934522072348251</v>
      </c>
      <c r="AC272" s="433">
        <v>830.27713887501397</v>
      </c>
      <c r="AD272" s="412">
        <v>19</v>
      </c>
      <c r="AE272" s="412">
        <v>19</v>
      </c>
    </row>
    <row r="273" spans="1:31" s="9" customFormat="1" ht="16.5">
      <c r="A273" s="397">
        <v>857</v>
      </c>
      <c r="B273" s="398" t="s">
        <v>297</v>
      </c>
      <c r="C273" s="400">
        <v>2313</v>
      </c>
      <c r="D273" s="399">
        <v>-785.22749890977332</v>
      </c>
      <c r="E273" s="399">
        <v>100.57610741445329</v>
      </c>
      <c r="F273" s="399">
        <v>-684.65139149532001</v>
      </c>
      <c r="G273" s="399">
        <v>543.86761142891316</v>
      </c>
      <c r="H273" s="399">
        <v>-140.78378006640679</v>
      </c>
      <c r="I273" s="399">
        <v>167.31583379166838</v>
      </c>
      <c r="J273" s="399">
        <v>26.532053725261608</v>
      </c>
      <c r="K273" s="399">
        <v>60.079982706441854</v>
      </c>
      <c r="L273" s="447">
        <v>86.612036431703459</v>
      </c>
      <c r="M273" s="399">
        <v>377.62933333333336</v>
      </c>
      <c r="N273" s="399">
        <v>464.24136976503684</v>
      </c>
      <c r="O273" s="412">
        <v>11</v>
      </c>
      <c r="P273" s="412">
        <v>11</v>
      </c>
      <c r="Q273" s="22"/>
      <c r="R273" s="419">
        <v>857</v>
      </c>
      <c r="S273" s="202" t="s">
        <v>297</v>
      </c>
      <c r="T273" s="400">
        <v>2394</v>
      </c>
      <c r="U273" s="433">
        <v>-751.26020659081507</v>
      </c>
      <c r="V273" s="433">
        <v>470.38369142474619</v>
      </c>
      <c r="W273" s="433">
        <v>-280.87651516606888</v>
      </c>
      <c r="X273" s="433">
        <v>216.60331273685333</v>
      </c>
      <c r="Y273" s="433">
        <v>-64.273202429215544</v>
      </c>
      <c r="Z273" s="433">
        <v>-9.6228070175438596</v>
      </c>
      <c r="AA273" s="446">
        <v>-73.896009446759408</v>
      </c>
      <c r="AB273" s="433">
        <v>338.76261131996665</v>
      </c>
      <c r="AC273" s="433">
        <v>831.27713887501397</v>
      </c>
      <c r="AD273" s="412">
        <v>11</v>
      </c>
      <c r="AE273" s="412">
        <v>11</v>
      </c>
    </row>
    <row r="274" spans="1:31" s="9" customFormat="1" ht="16.5">
      <c r="A274" s="397">
        <v>858</v>
      </c>
      <c r="B274" s="398" t="s">
        <v>298</v>
      </c>
      <c r="C274" s="400">
        <v>41338</v>
      </c>
      <c r="D274" s="399">
        <v>696.3538787888923</v>
      </c>
      <c r="E274" s="399">
        <v>101.15598785099191</v>
      </c>
      <c r="F274" s="399">
        <v>797.50986663988419</v>
      </c>
      <c r="G274" s="399">
        <v>-21.907173211342297</v>
      </c>
      <c r="H274" s="399">
        <v>775.6026934285419</v>
      </c>
      <c r="I274" s="399">
        <v>55.110734250728257</v>
      </c>
      <c r="J274" s="399">
        <v>830.71342767927013</v>
      </c>
      <c r="K274" s="399">
        <v>-65.435410518167302</v>
      </c>
      <c r="L274" s="447">
        <v>765.27801716110287</v>
      </c>
      <c r="M274" s="399">
        <v>64.10743877761378</v>
      </c>
      <c r="N274" s="399">
        <v>829.38545593871663</v>
      </c>
      <c r="O274" s="412">
        <v>1</v>
      </c>
      <c r="P274" s="413">
        <v>35</v>
      </c>
      <c r="Q274" s="22"/>
      <c r="R274" s="419">
        <v>858</v>
      </c>
      <c r="S274" s="202" t="s">
        <v>298</v>
      </c>
      <c r="T274" s="400">
        <v>40384</v>
      </c>
      <c r="U274" s="433">
        <v>704.09943513627991</v>
      </c>
      <c r="V274" s="433">
        <v>-22.294515015536447</v>
      </c>
      <c r="W274" s="433">
        <v>681.80492012074342</v>
      </c>
      <c r="X274" s="433">
        <v>112.0002469487396</v>
      </c>
      <c r="Y274" s="433">
        <v>793.80516706948299</v>
      </c>
      <c r="Z274" s="433">
        <v>-83.406175713153729</v>
      </c>
      <c r="AA274" s="446">
        <v>710.39899135632925</v>
      </c>
      <c r="AB274" s="433">
        <v>61.368883646246047</v>
      </c>
      <c r="AC274" s="433">
        <v>832.27713887501397</v>
      </c>
      <c r="AD274" s="412">
        <v>1</v>
      </c>
      <c r="AE274" s="413">
        <v>35</v>
      </c>
    </row>
    <row r="275" spans="1:31" s="9" customFormat="1" ht="16.5">
      <c r="A275" s="397">
        <v>859</v>
      </c>
      <c r="B275" s="398" t="s">
        <v>299</v>
      </c>
      <c r="C275" s="400">
        <v>6525</v>
      </c>
      <c r="D275" s="399">
        <v>1019.4350881918194</v>
      </c>
      <c r="E275" s="399">
        <v>97.191836305292128</v>
      </c>
      <c r="F275" s="399">
        <v>1116.6269244971115</v>
      </c>
      <c r="G275" s="399">
        <v>735.92884023928298</v>
      </c>
      <c r="H275" s="399">
        <v>1852.5557647363944</v>
      </c>
      <c r="I275" s="399">
        <v>63.052984973593965</v>
      </c>
      <c r="J275" s="399">
        <v>1915.6087497099884</v>
      </c>
      <c r="K275" s="399">
        <v>-141.93226053639847</v>
      </c>
      <c r="L275" s="447">
        <v>1773.6764891735897</v>
      </c>
      <c r="M275" s="399">
        <v>8.3651656689655152</v>
      </c>
      <c r="N275" s="399">
        <v>1782.0416548425553</v>
      </c>
      <c r="O275" s="412">
        <v>17</v>
      </c>
      <c r="P275" s="412">
        <v>17</v>
      </c>
      <c r="Q275" s="22"/>
      <c r="R275" s="419">
        <v>859</v>
      </c>
      <c r="S275" s="202" t="s">
        <v>299</v>
      </c>
      <c r="T275" s="400">
        <v>6562</v>
      </c>
      <c r="U275" s="433">
        <v>984.69370781515875</v>
      </c>
      <c r="V275" s="433">
        <v>704.41418288551415</v>
      </c>
      <c r="W275" s="433">
        <v>1689.1078907006727</v>
      </c>
      <c r="X275" s="433">
        <v>143.85772237345719</v>
      </c>
      <c r="Y275" s="433">
        <v>1832.96561307413</v>
      </c>
      <c r="Z275" s="433">
        <v>-149.94529106979579</v>
      </c>
      <c r="AA275" s="446">
        <v>1683.0203220043343</v>
      </c>
      <c r="AB275" s="433">
        <v>6.9991508991161178</v>
      </c>
      <c r="AC275" s="433">
        <v>833.27713887501397</v>
      </c>
      <c r="AD275" s="412">
        <v>17</v>
      </c>
      <c r="AE275" s="412">
        <v>17</v>
      </c>
    </row>
    <row r="276" spans="1:31" s="9" customFormat="1" ht="16.5">
      <c r="A276" s="397">
        <v>886</v>
      </c>
      <c r="B276" s="398" t="s">
        <v>300</v>
      </c>
      <c r="C276" s="400">
        <v>12533</v>
      </c>
      <c r="D276" s="399">
        <v>180.21533276024775</v>
      </c>
      <c r="E276" s="399">
        <v>112.46580835698013</v>
      </c>
      <c r="F276" s="399">
        <v>292.68114111722787</v>
      </c>
      <c r="G276" s="399">
        <v>304.68903379000204</v>
      </c>
      <c r="H276" s="399">
        <v>597.37017490722997</v>
      </c>
      <c r="I276" s="399">
        <v>68.352217267148859</v>
      </c>
      <c r="J276" s="399">
        <v>665.7223921743788</v>
      </c>
      <c r="K276" s="399">
        <v>21.478416979174977</v>
      </c>
      <c r="L276" s="447">
        <v>687.20080915355379</v>
      </c>
      <c r="M276" s="399">
        <v>14.55875904228837</v>
      </c>
      <c r="N276" s="399">
        <v>701.75956819584223</v>
      </c>
      <c r="O276" s="412">
        <v>4</v>
      </c>
      <c r="P276" s="412">
        <v>4</v>
      </c>
      <c r="Q276" s="22"/>
      <c r="R276" s="419">
        <v>886</v>
      </c>
      <c r="S276" s="202" t="s">
        <v>300</v>
      </c>
      <c r="T276" s="400">
        <v>12599</v>
      </c>
      <c r="U276" s="433">
        <v>146.1497019417136</v>
      </c>
      <c r="V276" s="433">
        <v>287.17956945336044</v>
      </c>
      <c r="W276" s="433">
        <v>433.32927139507404</v>
      </c>
      <c r="X276" s="433">
        <v>151.38057834145377</v>
      </c>
      <c r="Y276" s="433">
        <v>584.70984973652787</v>
      </c>
      <c r="Z276" s="433">
        <v>-15.662274783712993</v>
      </c>
      <c r="AA276" s="446">
        <v>569.04757495281478</v>
      </c>
      <c r="AB276" s="433">
        <v>2.3914041654099445</v>
      </c>
      <c r="AC276" s="433">
        <v>834.27713887501397</v>
      </c>
      <c r="AD276" s="412">
        <v>4</v>
      </c>
      <c r="AE276" s="412">
        <v>4</v>
      </c>
    </row>
    <row r="277" spans="1:31" s="9" customFormat="1" ht="16.5">
      <c r="A277" s="397">
        <v>887</v>
      </c>
      <c r="B277" s="398" t="s">
        <v>301</v>
      </c>
      <c r="C277" s="400">
        <v>4568</v>
      </c>
      <c r="D277" s="399">
        <v>-193.58252126260646</v>
      </c>
      <c r="E277" s="399">
        <v>203.64510884509338</v>
      </c>
      <c r="F277" s="399">
        <v>10.062587582486897</v>
      </c>
      <c r="G277" s="399">
        <v>548.03777546257959</v>
      </c>
      <c r="H277" s="399">
        <v>558.10036304506639</v>
      </c>
      <c r="I277" s="399">
        <v>157.88866537746429</v>
      </c>
      <c r="J277" s="399">
        <v>715.98902842253074</v>
      </c>
      <c r="K277" s="399">
        <v>-20.894483362521893</v>
      </c>
      <c r="L277" s="447">
        <v>695.09454506000884</v>
      </c>
      <c r="M277" s="399">
        <v>54.473539964973732</v>
      </c>
      <c r="N277" s="399">
        <v>749.56808502498257</v>
      </c>
      <c r="O277" s="412">
        <v>6</v>
      </c>
      <c r="P277" s="412">
        <v>6</v>
      </c>
      <c r="Q277" s="22"/>
      <c r="R277" s="419">
        <v>887</v>
      </c>
      <c r="S277" s="202" t="s">
        <v>301</v>
      </c>
      <c r="T277" s="400">
        <v>4569</v>
      </c>
      <c r="U277" s="433">
        <v>-210.78771404577034</v>
      </c>
      <c r="V277" s="433">
        <v>564.71704710578035</v>
      </c>
      <c r="W277" s="433">
        <v>353.92933306000998</v>
      </c>
      <c r="X277" s="433">
        <v>227.0212583330906</v>
      </c>
      <c r="Y277" s="433">
        <v>580.95059139310058</v>
      </c>
      <c r="Z277" s="433">
        <v>-53.79382797110965</v>
      </c>
      <c r="AA277" s="446">
        <v>527.15676342199095</v>
      </c>
      <c r="AB277" s="433">
        <v>52.617007857299193</v>
      </c>
      <c r="AC277" s="433">
        <v>835.27713887501397</v>
      </c>
      <c r="AD277" s="412">
        <v>6</v>
      </c>
      <c r="AE277" s="412">
        <v>6</v>
      </c>
    </row>
    <row r="278" spans="1:31" s="9" customFormat="1" ht="16.5">
      <c r="A278" s="397">
        <v>889</v>
      </c>
      <c r="B278" s="398" t="s">
        <v>302</v>
      </c>
      <c r="C278" s="400">
        <v>2491</v>
      </c>
      <c r="D278" s="399">
        <v>1282.5121451318605</v>
      </c>
      <c r="E278" s="399">
        <v>143.47411756262633</v>
      </c>
      <c r="F278" s="399">
        <v>1425.9862626944869</v>
      </c>
      <c r="G278" s="399">
        <v>497.4823417792594</v>
      </c>
      <c r="H278" s="399">
        <v>1923.4686044737464</v>
      </c>
      <c r="I278" s="399">
        <v>162.29339324952838</v>
      </c>
      <c r="J278" s="399">
        <v>2085.7619977232748</v>
      </c>
      <c r="K278" s="399">
        <v>269.73544761140107</v>
      </c>
      <c r="L278" s="447">
        <v>2355.4974453346758</v>
      </c>
      <c r="M278" s="399">
        <v>69.627118867924523</v>
      </c>
      <c r="N278" s="399">
        <v>2425.1245642026001</v>
      </c>
      <c r="O278" s="412">
        <v>17</v>
      </c>
      <c r="P278" s="412">
        <v>17</v>
      </c>
      <c r="Q278" s="22"/>
      <c r="R278" s="419">
        <v>889</v>
      </c>
      <c r="S278" s="202" t="s">
        <v>302</v>
      </c>
      <c r="T278" s="400">
        <v>2523</v>
      </c>
      <c r="U278" s="433">
        <v>1258.7361236501738</v>
      </c>
      <c r="V278" s="433">
        <v>454.02560033053049</v>
      </c>
      <c r="W278" s="433">
        <v>1712.7617239807043</v>
      </c>
      <c r="X278" s="433">
        <v>219.17729005445386</v>
      </c>
      <c r="Y278" s="433">
        <v>1931.9390140351582</v>
      </c>
      <c r="Z278" s="433">
        <v>141.07451446690447</v>
      </c>
      <c r="AA278" s="446">
        <v>2073.0135285020629</v>
      </c>
      <c r="AB278" s="433">
        <v>66.518558224336104</v>
      </c>
      <c r="AC278" s="433">
        <v>836.27713887501397</v>
      </c>
      <c r="AD278" s="412">
        <v>17</v>
      </c>
      <c r="AE278" s="412">
        <v>17</v>
      </c>
    </row>
    <row r="279" spans="1:31" s="9" customFormat="1" ht="16.5">
      <c r="A279" s="397">
        <v>890</v>
      </c>
      <c r="B279" s="398" t="s">
        <v>303</v>
      </c>
      <c r="C279" s="400">
        <v>1139</v>
      </c>
      <c r="D279" s="399">
        <v>1866.0615723450496</v>
      </c>
      <c r="E279" s="399">
        <v>92.677621913056086</v>
      </c>
      <c r="F279" s="399">
        <v>1958.739194258106</v>
      </c>
      <c r="G279" s="399">
        <v>354.43643042810442</v>
      </c>
      <c r="H279" s="399">
        <v>2313.1756246862101</v>
      </c>
      <c r="I279" s="399">
        <v>152.05111503561423</v>
      </c>
      <c r="J279" s="399">
        <v>2465.2267397218243</v>
      </c>
      <c r="K279" s="399">
        <v>290.03511852502197</v>
      </c>
      <c r="L279" s="447">
        <v>2755.2618582468463</v>
      </c>
      <c r="M279" s="399">
        <v>-26.342612818261632</v>
      </c>
      <c r="N279" s="399">
        <v>2728.9192454285849</v>
      </c>
      <c r="O279" s="412">
        <v>19</v>
      </c>
      <c r="P279" s="412">
        <v>19</v>
      </c>
      <c r="Q279" s="22"/>
      <c r="R279" s="419">
        <v>890</v>
      </c>
      <c r="S279" s="202" t="s">
        <v>303</v>
      </c>
      <c r="T279" s="400">
        <v>1180</v>
      </c>
      <c r="U279" s="433">
        <v>1913.0494058755494</v>
      </c>
      <c r="V279" s="433">
        <v>360.41257870977074</v>
      </c>
      <c r="W279" s="433">
        <v>2273.4619845853204</v>
      </c>
      <c r="X279" s="433">
        <v>201.46018418310987</v>
      </c>
      <c r="Y279" s="433">
        <v>2474.9221687684303</v>
      </c>
      <c r="Z279" s="433">
        <v>327.3762711864407</v>
      </c>
      <c r="AA279" s="446">
        <v>2802.2984399548709</v>
      </c>
      <c r="AB279" s="433">
        <v>28.049771186440676</v>
      </c>
      <c r="AC279" s="433">
        <v>837.27713887501397</v>
      </c>
      <c r="AD279" s="412">
        <v>19</v>
      </c>
      <c r="AE279" s="412">
        <v>19</v>
      </c>
    </row>
    <row r="280" spans="1:31" s="9" customFormat="1" ht="16.5">
      <c r="A280" s="397">
        <v>892</v>
      </c>
      <c r="B280" s="398" t="s">
        <v>304</v>
      </c>
      <c r="C280" s="400">
        <v>3615</v>
      </c>
      <c r="D280" s="399">
        <v>1251.3627233798377</v>
      </c>
      <c r="E280" s="399">
        <v>129.4709614512374</v>
      </c>
      <c r="F280" s="399">
        <v>1380.8336848310753</v>
      </c>
      <c r="G280" s="399">
        <v>602.07457638065409</v>
      </c>
      <c r="H280" s="399">
        <v>1982.9082612117295</v>
      </c>
      <c r="I280" s="399">
        <v>88.085488339902554</v>
      </c>
      <c r="J280" s="399">
        <v>2070.9937495516319</v>
      </c>
      <c r="K280" s="399">
        <v>-141.51811894882434</v>
      </c>
      <c r="L280" s="447">
        <v>1929.4756306028075</v>
      </c>
      <c r="M280" s="399">
        <v>-12.228559070539417</v>
      </c>
      <c r="N280" s="399">
        <v>1917.2470715322681</v>
      </c>
      <c r="O280" s="412">
        <v>13</v>
      </c>
      <c r="P280" s="412">
        <v>13</v>
      </c>
      <c r="Q280" s="22"/>
      <c r="R280" s="419">
        <v>892</v>
      </c>
      <c r="S280" s="202" t="s">
        <v>304</v>
      </c>
      <c r="T280" s="400">
        <v>3592</v>
      </c>
      <c r="U280" s="433">
        <v>1217.4653743694687</v>
      </c>
      <c r="V280" s="433">
        <v>583.02144625456287</v>
      </c>
      <c r="W280" s="433">
        <v>1800.4868206240315</v>
      </c>
      <c r="X280" s="433">
        <v>161.28120851274778</v>
      </c>
      <c r="Y280" s="433">
        <v>1961.7680291367792</v>
      </c>
      <c r="Z280" s="433">
        <v>-149.92594654788419</v>
      </c>
      <c r="AA280" s="446">
        <v>1811.842082588895</v>
      </c>
      <c r="AB280" s="433">
        <v>-1.9833261692650341</v>
      </c>
      <c r="AC280" s="433">
        <v>838.27713887501397</v>
      </c>
      <c r="AD280" s="412">
        <v>13</v>
      </c>
      <c r="AE280" s="412">
        <v>13</v>
      </c>
    </row>
    <row r="281" spans="1:31" s="9" customFormat="1" ht="16.5">
      <c r="A281" s="397">
        <v>893</v>
      </c>
      <c r="B281" s="398" t="s">
        <v>305</v>
      </c>
      <c r="C281" s="400">
        <v>7500</v>
      </c>
      <c r="D281" s="399">
        <v>773.68657411819004</v>
      </c>
      <c r="E281" s="399">
        <v>109.27653537893127</v>
      </c>
      <c r="F281" s="399">
        <v>882.9631094971212</v>
      </c>
      <c r="G281" s="399">
        <v>316.83870857295688</v>
      </c>
      <c r="H281" s="399">
        <v>1199.8018180700781</v>
      </c>
      <c r="I281" s="399">
        <v>139.70245832386493</v>
      </c>
      <c r="J281" s="399">
        <v>1339.504276393943</v>
      </c>
      <c r="K281" s="399">
        <v>19.278666666666666</v>
      </c>
      <c r="L281" s="447">
        <v>1358.7829430606098</v>
      </c>
      <c r="M281" s="399">
        <v>-4.6562129200000042</v>
      </c>
      <c r="N281" s="399">
        <v>1354.1267301406099</v>
      </c>
      <c r="O281" s="412">
        <v>15</v>
      </c>
      <c r="P281" s="412">
        <v>15</v>
      </c>
      <c r="Q281" s="22"/>
      <c r="R281" s="419">
        <v>893</v>
      </c>
      <c r="S281" s="202" t="s">
        <v>305</v>
      </c>
      <c r="T281" s="400">
        <v>7434</v>
      </c>
      <c r="U281" s="433">
        <v>742.24769884819216</v>
      </c>
      <c r="V281" s="433">
        <v>322.24533761370839</v>
      </c>
      <c r="W281" s="433">
        <v>1064.4930364619006</v>
      </c>
      <c r="X281" s="433">
        <v>203.99657983608142</v>
      </c>
      <c r="Y281" s="433">
        <v>1268.4896162979819</v>
      </c>
      <c r="Z281" s="433">
        <v>11.538606403013183</v>
      </c>
      <c r="AA281" s="446">
        <v>1280.0282227009952</v>
      </c>
      <c r="AB281" s="433">
        <v>1.0600820554207285E-2</v>
      </c>
      <c r="AC281" s="433">
        <v>839.27713887501397</v>
      </c>
      <c r="AD281" s="412">
        <v>15</v>
      </c>
      <c r="AE281" s="412">
        <v>15</v>
      </c>
    </row>
    <row r="282" spans="1:31" s="9" customFormat="1" ht="16.5">
      <c r="A282" s="397">
        <v>895</v>
      </c>
      <c r="B282" s="398" t="s">
        <v>306</v>
      </c>
      <c r="C282" s="400">
        <v>14938</v>
      </c>
      <c r="D282" s="399">
        <v>194.97352375499523</v>
      </c>
      <c r="E282" s="399">
        <v>170.43772150594705</v>
      </c>
      <c r="F282" s="399">
        <v>365.41124526094228</v>
      </c>
      <c r="G282" s="399">
        <v>69.753013462823859</v>
      </c>
      <c r="H282" s="399">
        <v>435.16425872376618</v>
      </c>
      <c r="I282" s="399">
        <v>95.170439551284858</v>
      </c>
      <c r="J282" s="399">
        <v>530.33469827505098</v>
      </c>
      <c r="K282" s="399">
        <v>-95.038291605301922</v>
      </c>
      <c r="L282" s="447">
        <v>435.2964066697491</v>
      </c>
      <c r="M282" s="399">
        <v>36.299586330164686</v>
      </c>
      <c r="N282" s="399">
        <v>471.59599299991385</v>
      </c>
      <c r="O282" s="412">
        <v>2</v>
      </c>
      <c r="P282" s="412">
        <v>2</v>
      </c>
      <c r="Q282" s="22"/>
      <c r="R282" s="419">
        <v>895</v>
      </c>
      <c r="S282" s="202" t="s">
        <v>306</v>
      </c>
      <c r="T282" s="400">
        <v>15092</v>
      </c>
      <c r="U282" s="433">
        <v>186.0391379226555</v>
      </c>
      <c r="V282" s="433">
        <v>118.91046431189362</v>
      </c>
      <c r="W282" s="433">
        <v>304.9496022345491</v>
      </c>
      <c r="X282" s="433">
        <v>172.50307830737725</v>
      </c>
      <c r="Y282" s="433">
        <v>477.45268054192633</v>
      </c>
      <c r="Z282" s="433">
        <v>-80.481778425655975</v>
      </c>
      <c r="AA282" s="446">
        <v>396.97090211627034</v>
      </c>
      <c r="AB282" s="433">
        <v>17.592042042141532</v>
      </c>
      <c r="AC282" s="433">
        <v>840.27713887501397</v>
      </c>
      <c r="AD282" s="412">
        <v>2</v>
      </c>
      <c r="AE282" s="412">
        <v>2</v>
      </c>
    </row>
    <row r="283" spans="1:31" s="9" customFormat="1" ht="16.5">
      <c r="A283" s="397">
        <v>905</v>
      </c>
      <c r="B283" s="398" t="s">
        <v>307</v>
      </c>
      <c r="C283" s="400">
        <v>68956</v>
      </c>
      <c r="D283" s="399">
        <v>-16.402613729175627</v>
      </c>
      <c r="E283" s="399">
        <v>158.3979512840433</v>
      </c>
      <c r="F283" s="399">
        <v>141.99533755486769</v>
      </c>
      <c r="G283" s="399">
        <v>71.160810614814054</v>
      </c>
      <c r="H283" s="399">
        <v>213.15614816968176</v>
      </c>
      <c r="I283" s="399">
        <v>106.72227370844946</v>
      </c>
      <c r="J283" s="399">
        <v>319.87842187813118</v>
      </c>
      <c r="K283" s="399">
        <v>497.71941527930852</v>
      </c>
      <c r="L283" s="447">
        <v>817.5978371574397</v>
      </c>
      <c r="M283" s="399">
        <v>-87.499657913807326</v>
      </c>
      <c r="N283" s="399">
        <v>730.09817924363244</v>
      </c>
      <c r="O283" s="412">
        <v>15</v>
      </c>
      <c r="P283" s="412">
        <v>15</v>
      </c>
      <c r="Q283" s="22"/>
      <c r="R283" s="419">
        <v>905</v>
      </c>
      <c r="S283" s="202" t="s">
        <v>307</v>
      </c>
      <c r="T283" s="400">
        <v>67988</v>
      </c>
      <c r="U283" s="433">
        <v>-42.309068869183555</v>
      </c>
      <c r="V283" s="433">
        <v>46.76577032439063</v>
      </c>
      <c r="W283" s="433">
        <v>4.4567014552070754</v>
      </c>
      <c r="X283" s="433">
        <v>155.72078427873953</v>
      </c>
      <c r="Y283" s="433">
        <v>160.17748573394661</v>
      </c>
      <c r="Z283" s="433">
        <v>464.65435076778255</v>
      </c>
      <c r="AA283" s="446">
        <v>624.83183650172919</v>
      </c>
      <c r="AB283" s="433">
        <v>-84.823696424957348</v>
      </c>
      <c r="AC283" s="433">
        <v>841.27713887501397</v>
      </c>
      <c r="AD283" s="412">
        <v>15</v>
      </c>
      <c r="AE283" s="412">
        <v>15</v>
      </c>
    </row>
    <row r="284" spans="1:31" s="9" customFormat="1" ht="16.5">
      <c r="A284" s="397">
        <v>908</v>
      </c>
      <c r="B284" s="398" t="s">
        <v>308</v>
      </c>
      <c r="C284" s="400">
        <v>20694</v>
      </c>
      <c r="D284" s="399">
        <v>35.243027329066081</v>
      </c>
      <c r="E284" s="399">
        <v>150.35556763890119</v>
      </c>
      <c r="F284" s="399">
        <v>185.59859496796727</v>
      </c>
      <c r="G284" s="399">
        <v>198.645280451068</v>
      </c>
      <c r="H284" s="399">
        <v>384.24387541903525</v>
      </c>
      <c r="I284" s="399">
        <v>61.18768725511849</v>
      </c>
      <c r="J284" s="399">
        <v>445.43156267415372</v>
      </c>
      <c r="K284" s="399">
        <v>83.400889146612542</v>
      </c>
      <c r="L284" s="447">
        <v>528.83245182076621</v>
      </c>
      <c r="M284" s="399">
        <v>-6.3707006465642246</v>
      </c>
      <c r="N284" s="399">
        <v>522.46175117420205</v>
      </c>
      <c r="O284" s="412">
        <v>6</v>
      </c>
      <c r="P284" s="412">
        <v>6</v>
      </c>
      <c r="Q284" s="22"/>
      <c r="R284" s="419">
        <v>908</v>
      </c>
      <c r="S284" s="202" t="s">
        <v>308</v>
      </c>
      <c r="T284" s="400">
        <v>20703</v>
      </c>
      <c r="U284" s="433">
        <v>12.816445065193882</v>
      </c>
      <c r="V284" s="433">
        <v>206.80057525746116</v>
      </c>
      <c r="W284" s="433">
        <v>219.61702032265504</v>
      </c>
      <c r="X284" s="433">
        <v>138.30827818365273</v>
      </c>
      <c r="Y284" s="433">
        <v>357.9252985063078</v>
      </c>
      <c r="Z284" s="433">
        <v>40.083611070859298</v>
      </c>
      <c r="AA284" s="446">
        <v>398.00890957716706</v>
      </c>
      <c r="AB284" s="433">
        <v>-6.0105039607786237</v>
      </c>
      <c r="AC284" s="433">
        <v>842.27713887501397</v>
      </c>
      <c r="AD284" s="412">
        <v>6</v>
      </c>
      <c r="AE284" s="412">
        <v>6</v>
      </c>
    </row>
    <row r="285" spans="1:31" s="9" customFormat="1" ht="16.5">
      <c r="A285" s="397">
        <v>915</v>
      </c>
      <c r="B285" s="398" t="s">
        <v>309</v>
      </c>
      <c r="C285" s="400">
        <v>19727</v>
      </c>
      <c r="D285" s="399">
        <v>-151.07620844309582</v>
      </c>
      <c r="E285" s="399">
        <v>188.06294692133042</v>
      </c>
      <c r="F285" s="399">
        <v>36.986738478234621</v>
      </c>
      <c r="G285" s="399">
        <v>280.98251315291094</v>
      </c>
      <c r="H285" s="399">
        <v>317.96925163114554</v>
      </c>
      <c r="I285" s="399">
        <v>88.868528377517819</v>
      </c>
      <c r="J285" s="399">
        <v>406.8377800086634</v>
      </c>
      <c r="K285" s="399">
        <v>-69.435088964363558</v>
      </c>
      <c r="L285" s="447">
        <v>337.40269104429984</v>
      </c>
      <c r="M285" s="399">
        <v>7.1853303376083524</v>
      </c>
      <c r="N285" s="399">
        <v>344.58802138190816</v>
      </c>
      <c r="O285" s="412">
        <v>11</v>
      </c>
      <c r="P285" s="412">
        <v>11</v>
      </c>
      <c r="Q285" s="22"/>
      <c r="R285" s="419">
        <v>915</v>
      </c>
      <c r="S285" s="202" t="s">
        <v>309</v>
      </c>
      <c r="T285" s="400">
        <v>19759</v>
      </c>
      <c r="U285" s="433">
        <v>-164.22738499577386</v>
      </c>
      <c r="V285" s="433">
        <v>307.43948987085543</v>
      </c>
      <c r="W285" s="433">
        <v>143.21210487508156</v>
      </c>
      <c r="X285" s="433">
        <v>167.54255693006087</v>
      </c>
      <c r="Y285" s="433">
        <v>310.7546618051424</v>
      </c>
      <c r="Z285" s="433">
        <v>-122.47208866845489</v>
      </c>
      <c r="AA285" s="446">
        <v>188.28257313668752</v>
      </c>
      <c r="AB285" s="433">
        <v>9.5290495369198869</v>
      </c>
      <c r="AC285" s="433">
        <v>843.27713887501397</v>
      </c>
      <c r="AD285" s="412">
        <v>11</v>
      </c>
      <c r="AE285" s="412">
        <v>11</v>
      </c>
    </row>
    <row r="286" spans="1:31" s="9" customFormat="1" ht="16.5">
      <c r="A286" s="397">
        <v>918</v>
      </c>
      <c r="B286" s="398" t="s">
        <v>310</v>
      </c>
      <c r="C286" s="400">
        <v>2245</v>
      </c>
      <c r="D286" s="399">
        <v>111.55951507595627</v>
      </c>
      <c r="E286" s="399">
        <v>100.42602615745059</v>
      </c>
      <c r="F286" s="399">
        <v>211.98554123340688</v>
      </c>
      <c r="G286" s="399">
        <v>469.37219203494016</v>
      </c>
      <c r="H286" s="399">
        <v>681.35773326834703</v>
      </c>
      <c r="I286" s="399">
        <v>156.98300138023544</v>
      </c>
      <c r="J286" s="399">
        <v>838.34073464858261</v>
      </c>
      <c r="K286" s="399">
        <v>-235.91358574610246</v>
      </c>
      <c r="L286" s="447">
        <v>602.4271489024801</v>
      </c>
      <c r="M286" s="399">
        <v>38.609756792873043</v>
      </c>
      <c r="N286" s="399">
        <v>641.0369056953532</v>
      </c>
      <c r="O286" s="412">
        <v>2</v>
      </c>
      <c r="P286" s="412">
        <v>2</v>
      </c>
      <c r="Q286" s="22"/>
      <c r="R286" s="419">
        <v>918</v>
      </c>
      <c r="S286" s="202" t="s">
        <v>310</v>
      </c>
      <c r="T286" s="400">
        <v>2228</v>
      </c>
      <c r="U286" s="433">
        <v>93.622339903997315</v>
      </c>
      <c r="V286" s="433">
        <v>414.91059991176428</v>
      </c>
      <c r="W286" s="433">
        <v>508.53293981576155</v>
      </c>
      <c r="X286" s="433">
        <v>228.96623828184056</v>
      </c>
      <c r="Y286" s="433">
        <v>737.49917809760211</v>
      </c>
      <c r="Z286" s="433">
        <v>-202.5794434470377</v>
      </c>
      <c r="AA286" s="446">
        <v>534.91973465056446</v>
      </c>
      <c r="AB286" s="433">
        <v>6.7770760323159758</v>
      </c>
      <c r="AC286" s="433">
        <v>844.27713887501397</v>
      </c>
      <c r="AD286" s="412">
        <v>2</v>
      </c>
      <c r="AE286" s="412">
        <v>2</v>
      </c>
    </row>
    <row r="287" spans="1:31" s="9" customFormat="1" ht="16.5">
      <c r="A287" s="397">
        <v>921</v>
      </c>
      <c r="B287" s="398" t="s">
        <v>311</v>
      </c>
      <c r="C287" s="400">
        <v>1895</v>
      </c>
      <c r="D287" s="399">
        <v>436.79624450324735</v>
      </c>
      <c r="E287" s="399">
        <v>132.89382732312865</v>
      </c>
      <c r="F287" s="399">
        <v>569.69007182637597</v>
      </c>
      <c r="G287" s="399">
        <v>595.26994770520037</v>
      </c>
      <c r="H287" s="399">
        <v>1164.9600195315763</v>
      </c>
      <c r="I287" s="399">
        <v>198.43518683493511</v>
      </c>
      <c r="J287" s="399">
        <v>1363.3952063665113</v>
      </c>
      <c r="K287" s="399">
        <v>196.68654353562005</v>
      </c>
      <c r="L287" s="447">
        <v>1560.0817499021314</v>
      </c>
      <c r="M287" s="399">
        <v>145.1392242744063</v>
      </c>
      <c r="N287" s="399">
        <v>1705.2209741765378</v>
      </c>
      <c r="O287" s="412">
        <v>11</v>
      </c>
      <c r="P287" s="412">
        <v>11</v>
      </c>
      <c r="Q287" s="22"/>
      <c r="R287" s="419">
        <v>921</v>
      </c>
      <c r="S287" s="202" t="s">
        <v>311</v>
      </c>
      <c r="T287" s="400">
        <v>1894</v>
      </c>
      <c r="U287" s="433">
        <v>433.60803234090503</v>
      </c>
      <c r="V287" s="433">
        <v>560.02828668685765</v>
      </c>
      <c r="W287" s="433">
        <v>993.63631902776274</v>
      </c>
      <c r="X287" s="433">
        <v>258.62148987893073</v>
      </c>
      <c r="Y287" s="433">
        <v>1252.2578089066935</v>
      </c>
      <c r="Z287" s="433">
        <v>165.15153115100316</v>
      </c>
      <c r="AA287" s="446">
        <v>1417.4093400576967</v>
      </c>
      <c r="AB287" s="433">
        <v>112.82561003167899</v>
      </c>
      <c r="AC287" s="433">
        <v>845.27713887501397</v>
      </c>
      <c r="AD287" s="412">
        <v>11</v>
      </c>
      <c r="AE287" s="412">
        <v>11</v>
      </c>
    </row>
    <row r="288" spans="1:31" s="9" customFormat="1" ht="16.5">
      <c r="A288" s="397">
        <v>922</v>
      </c>
      <c r="B288" s="398" t="s">
        <v>312</v>
      </c>
      <c r="C288" s="400">
        <v>4469</v>
      </c>
      <c r="D288" s="399">
        <v>513.02801270181476</v>
      </c>
      <c r="E288" s="399">
        <v>126.65000091878311</v>
      </c>
      <c r="F288" s="399">
        <v>639.67801362059788</v>
      </c>
      <c r="G288" s="399">
        <v>263.85340735258262</v>
      </c>
      <c r="H288" s="399">
        <v>903.53142097318039</v>
      </c>
      <c r="I288" s="399">
        <v>76.867380899971963</v>
      </c>
      <c r="J288" s="399">
        <v>980.39880187315237</v>
      </c>
      <c r="K288" s="399">
        <v>-238.49742671738645</v>
      </c>
      <c r="L288" s="447">
        <v>741.90137515576589</v>
      </c>
      <c r="M288" s="399">
        <v>22.804741168046547</v>
      </c>
      <c r="N288" s="399">
        <v>764.70611632381247</v>
      </c>
      <c r="O288" s="412">
        <v>6</v>
      </c>
      <c r="P288" s="412">
        <v>6</v>
      </c>
      <c r="Q288" s="22"/>
      <c r="R288" s="419">
        <v>922</v>
      </c>
      <c r="S288" s="202" t="s">
        <v>312</v>
      </c>
      <c r="T288" s="400">
        <v>4501</v>
      </c>
      <c r="U288" s="433">
        <v>476.64307433132598</v>
      </c>
      <c r="V288" s="433">
        <v>278.33795097454635</v>
      </c>
      <c r="W288" s="433">
        <v>754.98102530587232</v>
      </c>
      <c r="X288" s="433">
        <v>154.92908397189686</v>
      </c>
      <c r="Y288" s="433">
        <v>909.91010927776915</v>
      </c>
      <c r="Z288" s="433">
        <v>-249.85869806709621</v>
      </c>
      <c r="AA288" s="446">
        <v>660.05141121067288</v>
      </c>
      <c r="AB288" s="433">
        <v>-19.823310219951129</v>
      </c>
      <c r="AC288" s="433">
        <v>846.27713887501397</v>
      </c>
      <c r="AD288" s="412">
        <v>6</v>
      </c>
      <c r="AE288" s="412">
        <v>6</v>
      </c>
    </row>
    <row r="289" spans="1:31" s="9" customFormat="1" ht="16.5">
      <c r="A289" s="397">
        <v>924</v>
      </c>
      <c r="B289" s="398" t="s">
        <v>313</v>
      </c>
      <c r="C289" s="400">
        <v>2936</v>
      </c>
      <c r="D289" s="399">
        <v>345.57777662947888</v>
      </c>
      <c r="E289" s="399">
        <v>131.0788389448025</v>
      </c>
      <c r="F289" s="399">
        <v>476.65661557428137</v>
      </c>
      <c r="G289" s="399">
        <v>560.15408486239062</v>
      </c>
      <c r="H289" s="399">
        <v>1036.8107004366721</v>
      </c>
      <c r="I289" s="399">
        <v>171.37620522123359</v>
      </c>
      <c r="J289" s="399">
        <v>1208.1869056579058</v>
      </c>
      <c r="K289" s="399">
        <v>109.91008174386921</v>
      </c>
      <c r="L289" s="447">
        <v>1318.0969874017749</v>
      </c>
      <c r="M289" s="399">
        <v>10.219426430517712</v>
      </c>
      <c r="N289" s="399">
        <v>1328.3164138322927</v>
      </c>
      <c r="O289" s="412">
        <v>16</v>
      </c>
      <c r="P289" s="412">
        <v>16</v>
      </c>
      <c r="Q289" s="22"/>
      <c r="R289" s="419">
        <v>924</v>
      </c>
      <c r="S289" s="202" t="s">
        <v>313</v>
      </c>
      <c r="T289" s="400">
        <v>2946</v>
      </c>
      <c r="U289" s="433">
        <v>289.72423465352136</v>
      </c>
      <c r="V289" s="433">
        <v>556.07084387356281</v>
      </c>
      <c r="W289" s="433">
        <v>845.795078527084</v>
      </c>
      <c r="X289" s="433">
        <v>244.53497826009755</v>
      </c>
      <c r="Y289" s="433">
        <v>1090.3300567871815</v>
      </c>
      <c r="Z289" s="433">
        <v>88.709436524100482</v>
      </c>
      <c r="AA289" s="446">
        <v>1179.0394933112821</v>
      </c>
      <c r="AB289" s="433">
        <v>5.8850746775288556</v>
      </c>
      <c r="AC289" s="433">
        <v>847.27713887501397</v>
      </c>
      <c r="AD289" s="412">
        <v>16</v>
      </c>
      <c r="AE289" s="412">
        <v>16</v>
      </c>
    </row>
    <row r="290" spans="1:31" s="9" customFormat="1" ht="16.5">
      <c r="A290" s="397">
        <v>925</v>
      </c>
      <c r="B290" s="398" t="s">
        <v>314</v>
      </c>
      <c r="C290" s="400">
        <v>3387</v>
      </c>
      <c r="D290" s="399">
        <v>956.97095912711814</v>
      </c>
      <c r="E290" s="399">
        <v>111.09984169072212</v>
      </c>
      <c r="F290" s="399">
        <v>1068.0708008178403</v>
      </c>
      <c r="G290" s="399">
        <v>23.834800274310023</v>
      </c>
      <c r="H290" s="399">
        <v>1091.9056010921502</v>
      </c>
      <c r="I290" s="399">
        <v>177.47871602230632</v>
      </c>
      <c r="J290" s="399">
        <v>1269.3843171144565</v>
      </c>
      <c r="K290" s="399">
        <v>13.618836728668438</v>
      </c>
      <c r="L290" s="447">
        <v>1283.0031538431249</v>
      </c>
      <c r="M290" s="399">
        <v>10.851842072630639</v>
      </c>
      <c r="N290" s="399">
        <v>1293.8549959157556</v>
      </c>
      <c r="O290" s="412">
        <v>11</v>
      </c>
      <c r="P290" s="412">
        <v>11</v>
      </c>
      <c r="Q290" s="22"/>
      <c r="R290" s="419">
        <v>925</v>
      </c>
      <c r="S290" s="202" t="s">
        <v>314</v>
      </c>
      <c r="T290" s="400">
        <v>3427</v>
      </c>
      <c r="U290" s="433">
        <v>928.87636191355398</v>
      </c>
      <c r="V290" s="433">
        <v>-5.9576278379730203</v>
      </c>
      <c r="W290" s="433">
        <v>922.91873407558103</v>
      </c>
      <c r="X290" s="433">
        <v>239.43109043630139</v>
      </c>
      <c r="Y290" s="433">
        <v>1162.3498245118826</v>
      </c>
      <c r="Z290" s="433">
        <v>-12.580099212138897</v>
      </c>
      <c r="AA290" s="446">
        <v>1149.7697252997436</v>
      </c>
      <c r="AB290" s="433">
        <v>17.936699737379634</v>
      </c>
      <c r="AC290" s="433">
        <v>848.27713887501397</v>
      </c>
      <c r="AD290" s="412">
        <v>11</v>
      </c>
      <c r="AE290" s="412">
        <v>11</v>
      </c>
    </row>
    <row r="291" spans="1:31" s="9" customFormat="1" ht="16.5">
      <c r="A291" s="397">
        <v>927</v>
      </c>
      <c r="B291" s="398" t="s">
        <v>315</v>
      </c>
      <c r="C291" s="400">
        <v>28811</v>
      </c>
      <c r="D291" s="399">
        <v>474.34997134584972</v>
      </c>
      <c r="E291" s="399">
        <v>119.43125413725242</v>
      </c>
      <c r="F291" s="399">
        <v>593.78122548310216</v>
      </c>
      <c r="G291" s="399">
        <v>82.402779349110872</v>
      </c>
      <c r="H291" s="399">
        <v>676.18400483221296</v>
      </c>
      <c r="I291" s="399">
        <v>77.653424937497974</v>
      </c>
      <c r="J291" s="399">
        <v>753.83742976971098</v>
      </c>
      <c r="K291" s="399">
        <v>-84.132622956509664</v>
      </c>
      <c r="L291" s="447">
        <v>669.70480681320134</v>
      </c>
      <c r="M291" s="399">
        <v>-3.483362907014687</v>
      </c>
      <c r="N291" s="399">
        <v>666.22144390618655</v>
      </c>
      <c r="O291" s="412">
        <v>1</v>
      </c>
      <c r="P291" s="413">
        <v>33</v>
      </c>
      <c r="Q291" s="22"/>
      <c r="R291" s="419">
        <v>927</v>
      </c>
      <c r="S291" s="202" t="s">
        <v>315</v>
      </c>
      <c r="T291" s="400">
        <v>28913</v>
      </c>
      <c r="U291" s="433">
        <v>504.1056690895465</v>
      </c>
      <c r="V291" s="433">
        <v>90.697613283760703</v>
      </c>
      <c r="W291" s="433">
        <v>594.8032823733073</v>
      </c>
      <c r="X291" s="433">
        <v>139.32080180989195</v>
      </c>
      <c r="Y291" s="433">
        <v>734.1240841831991</v>
      </c>
      <c r="Z291" s="433">
        <v>-109.14270397399093</v>
      </c>
      <c r="AA291" s="446">
        <v>624.98138020920817</v>
      </c>
      <c r="AB291" s="433">
        <v>-6.6247829872375714</v>
      </c>
      <c r="AC291" s="433">
        <v>849.27713887501397</v>
      </c>
      <c r="AD291" s="412">
        <v>1</v>
      </c>
      <c r="AE291" s="413">
        <v>33</v>
      </c>
    </row>
    <row r="292" spans="1:31" s="9" customFormat="1" ht="16.5">
      <c r="A292" s="397">
        <v>931</v>
      </c>
      <c r="B292" s="398" t="s">
        <v>316</v>
      </c>
      <c r="C292" s="400">
        <v>5877</v>
      </c>
      <c r="D292" s="399">
        <v>735.94787829492657</v>
      </c>
      <c r="E292" s="399">
        <v>133.68688115181868</v>
      </c>
      <c r="F292" s="399">
        <v>869.63475944674531</v>
      </c>
      <c r="G292" s="399">
        <v>364.32254112645796</v>
      </c>
      <c r="H292" s="399">
        <v>1233.9573005732034</v>
      </c>
      <c r="I292" s="399">
        <v>156.16913976753392</v>
      </c>
      <c r="J292" s="399">
        <v>1390.1264403407372</v>
      </c>
      <c r="K292" s="399">
        <v>23.339118597924109</v>
      </c>
      <c r="L292" s="447">
        <v>1413.4655589386614</v>
      </c>
      <c r="M292" s="399">
        <v>-9.7186314497192487</v>
      </c>
      <c r="N292" s="399">
        <v>1403.7469274889422</v>
      </c>
      <c r="O292" s="412">
        <v>13</v>
      </c>
      <c r="P292" s="412">
        <v>13</v>
      </c>
      <c r="Q292" s="22"/>
      <c r="R292" s="419">
        <v>931</v>
      </c>
      <c r="S292" s="202" t="s">
        <v>316</v>
      </c>
      <c r="T292" s="400">
        <v>5951</v>
      </c>
      <c r="U292" s="433">
        <v>731.05605698828958</v>
      </c>
      <c r="V292" s="433">
        <v>398.63750747683582</v>
      </c>
      <c r="W292" s="433">
        <v>1129.6935644651255</v>
      </c>
      <c r="X292" s="433">
        <v>220.08306042331367</v>
      </c>
      <c r="Y292" s="433">
        <v>1349.7766248884391</v>
      </c>
      <c r="Z292" s="433">
        <v>-0.5704923542261805</v>
      </c>
      <c r="AA292" s="446">
        <v>1349.2061325342129</v>
      </c>
      <c r="AB292" s="433">
        <v>-16.526720215089902</v>
      </c>
      <c r="AC292" s="433">
        <v>850.27713887501397</v>
      </c>
      <c r="AD292" s="412">
        <v>13</v>
      </c>
      <c r="AE292" s="412">
        <v>13</v>
      </c>
    </row>
    <row r="293" spans="1:31" s="9" customFormat="1" ht="16.5">
      <c r="A293" s="397">
        <v>934</v>
      </c>
      <c r="B293" s="398" t="s">
        <v>317</v>
      </c>
      <c r="C293" s="400">
        <v>2656</v>
      </c>
      <c r="D293" s="399">
        <v>196.15999883898013</v>
      </c>
      <c r="E293" s="399">
        <v>105.02287651694229</v>
      </c>
      <c r="F293" s="399">
        <v>301.18287535592242</v>
      </c>
      <c r="G293" s="399">
        <v>465.19429948250132</v>
      </c>
      <c r="H293" s="399">
        <v>766.37717483842368</v>
      </c>
      <c r="I293" s="399">
        <v>127.55942064726354</v>
      </c>
      <c r="J293" s="399">
        <v>893.93659548568735</v>
      </c>
      <c r="K293" s="399">
        <v>-292.33245481927713</v>
      </c>
      <c r="L293" s="447">
        <v>601.60414066641022</v>
      </c>
      <c r="M293" s="399">
        <v>-1069.3025706325302</v>
      </c>
      <c r="N293" s="399">
        <v>-467.69842996611999</v>
      </c>
      <c r="O293" s="412">
        <v>14</v>
      </c>
      <c r="P293" s="412">
        <v>14</v>
      </c>
      <c r="Q293" s="22"/>
      <c r="R293" s="419">
        <v>934</v>
      </c>
      <c r="S293" s="202" t="s">
        <v>317</v>
      </c>
      <c r="T293" s="400">
        <v>2671</v>
      </c>
      <c r="U293" s="433">
        <v>156.85991864037828</v>
      </c>
      <c r="V293" s="433">
        <v>458.56375464014036</v>
      </c>
      <c r="W293" s="433">
        <v>615.42367328051864</v>
      </c>
      <c r="X293" s="433">
        <v>210.37030712304923</v>
      </c>
      <c r="Y293" s="433">
        <v>825.79398040356796</v>
      </c>
      <c r="Z293" s="433">
        <v>-295.58891800823659</v>
      </c>
      <c r="AA293" s="446">
        <v>530.20506239533131</v>
      </c>
      <c r="AB293" s="433">
        <v>-951.93295245226511</v>
      </c>
      <c r="AC293" s="433">
        <v>851.27713887501397</v>
      </c>
      <c r="AD293" s="412">
        <v>14</v>
      </c>
      <c r="AE293" s="412">
        <v>14</v>
      </c>
    </row>
    <row r="294" spans="1:31" s="9" customFormat="1" ht="16.5">
      <c r="A294" s="397">
        <v>935</v>
      </c>
      <c r="B294" s="398" t="s">
        <v>318</v>
      </c>
      <c r="C294" s="400">
        <v>2927</v>
      </c>
      <c r="D294" s="399">
        <v>26.291957121953253</v>
      </c>
      <c r="E294" s="399">
        <v>170.18882116684421</v>
      </c>
      <c r="F294" s="399">
        <v>196.48077828879747</v>
      </c>
      <c r="G294" s="399">
        <v>398.29905937510364</v>
      </c>
      <c r="H294" s="399">
        <v>594.77983766390116</v>
      </c>
      <c r="I294" s="399">
        <v>134.82558198633504</v>
      </c>
      <c r="J294" s="399">
        <v>729.60541965023617</v>
      </c>
      <c r="K294" s="399">
        <v>40.363170481721902</v>
      </c>
      <c r="L294" s="447">
        <v>769.96859013195808</v>
      </c>
      <c r="M294" s="399">
        <v>224.65305806627947</v>
      </c>
      <c r="N294" s="399">
        <v>994.62164819823749</v>
      </c>
      <c r="O294" s="412">
        <v>8</v>
      </c>
      <c r="P294" s="412">
        <v>8</v>
      </c>
      <c r="Q294" s="22"/>
      <c r="R294" s="419">
        <v>935</v>
      </c>
      <c r="S294" s="202" t="s">
        <v>318</v>
      </c>
      <c r="T294" s="400">
        <v>2985</v>
      </c>
      <c r="U294" s="433">
        <v>44.502549163088283</v>
      </c>
      <c r="V294" s="433">
        <v>363.50108801784199</v>
      </c>
      <c r="W294" s="433">
        <v>408.00363718093035</v>
      </c>
      <c r="X294" s="433">
        <v>208.53846738420859</v>
      </c>
      <c r="Y294" s="433">
        <v>616.54210456513897</v>
      </c>
      <c r="Z294" s="433">
        <v>45.558793969849248</v>
      </c>
      <c r="AA294" s="446">
        <v>662.10089853498823</v>
      </c>
      <c r="AB294" s="433">
        <v>446.69161051926307</v>
      </c>
      <c r="AC294" s="433">
        <v>852.27713887501397</v>
      </c>
      <c r="AD294" s="412">
        <v>8</v>
      </c>
      <c r="AE294" s="412">
        <v>8</v>
      </c>
    </row>
    <row r="295" spans="1:31" s="9" customFormat="1" ht="16.5">
      <c r="A295" s="397">
        <v>936</v>
      </c>
      <c r="B295" s="398" t="s">
        <v>319</v>
      </c>
      <c r="C295" s="400">
        <v>6275</v>
      </c>
      <c r="D295" s="399">
        <v>519.83459535461168</v>
      </c>
      <c r="E295" s="399">
        <v>120.70462757055685</v>
      </c>
      <c r="F295" s="399">
        <v>640.53922292516859</v>
      </c>
      <c r="G295" s="399">
        <v>383.91086697937106</v>
      </c>
      <c r="H295" s="399">
        <v>1024.4500899045397</v>
      </c>
      <c r="I295" s="399">
        <v>167.91179203723445</v>
      </c>
      <c r="J295" s="399">
        <v>1192.3618819417741</v>
      </c>
      <c r="K295" s="399">
        <v>94.946932270916335</v>
      </c>
      <c r="L295" s="447">
        <v>1287.3088142126903</v>
      </c>
      <c r="M295" s="399">
        <v>29.539362932270922</v>
      </c>
      <c r="N295" s="399">
        <v>1316.8481771449613</v>
      </c>
      <c r="O295" s="412">
        <v>6</v>
      </c>
      <c r="P295" s="412">
        <v>6</v>
      </c>
      <c r="Q295" s="22"/>
      <c r="R295" s="419">
        <v>936</v>
      </c>
      <c r="S295" s="202" t="s">
        <v>319</v>
      </c>
      <c r="T295" s="400">
        <v>6395</v>
      </c>
      <c r="U295" s="433">
        <v>534.00562680825794</v>
      </c>
      <c r="V295" s="433">
        <v>313.96371132582794</v>
      </c>
      <c r="W295" s="433">
        <v>847.969338134086</v>
      </c>
      <c r="X295" s="433">
        <v>221.51354418751001</v>
      </c>
      <c r="Y295" s="433">
        <v>1069.482882321596</v>
      </c>
      <c r="Z295" s="433">
        <v>75.548709929632523</v>
      </c>
      <c r="AA295" s="446">
        <v>1145.0315922512284</v>
      </c>
      <c r="AB295" s="433">
        <v>14.425471290070362</v>
      </c>
      <c r="AC295" s="433">
        <v>853.27713887501397</v>
      </c>
      <c r="AD295" s="412">
        <v>6</v>
      </c>
      <c r="AE295" s="412">
        <v>6</v>
      </c>
    </row>
    <row r="296" spans="1:31" s="9" customFormat="1" ht="16.5">
      <c r="A296" s="397">
        <v>946</v>
      </c>
      <c r="B296" s="398" t="s">
        <v>320</v>
      </c>
      <c r="C296" s="400">
        <v>6291</v>
      </c>
      <c r="D296" s="399">
        <v>793.85506369162374</v>
      </c>
      <c r="E296" s="399">
        <v>96.034450920183119</v>
      </c>
      <c r="F296" s="399">
        <v>889.88951461180682</v>
      </c>
      <c r="G296" s="399">
        <v>359.33721180441546</v>
      </c>
      <c r="H296" s="399">
        <v>1249.2267264162224</v>
      </c>
      <c r="I296" s="399">
        <v>146.3103194189035</v>
      </c>
      <c r="J296" s="399">
        <v>1395.5370458351258</v>
      </c>
      <c r="K296" s="399">
        <v>127.0823398505802</v>
      </c>
      <c r="L296" s="447">
        <v>1522.619385685706</v>
      </c>
      <c r="M296" s="399">
        <v>-16.013228798283269</v>
      </c>
      <c r="N296" s="399">
        <v>1506.6061568874227</v>
      </c>
      <c r="O296" s="412">
        <v>15</v>
      </c>
      <c r="P296" s="412">
        <v>15</v>
      </c>
      <c r="Q296" s="22"/>
      <c r="R296" s="419">
        <v>946</v>
      </c>
      <c r="S296" s="202" t="s">
        <v>320</v>
      </c>
      <c r="T296" s="400">
        <v>6287</v>
      </c>
      <c r="U296" s="433">
        <v>737.99818209415321</v>
      </c>
      <c r="V296" s="433">
        <v>345.27497863933309</v>
      </c>
      <c r="W296" s="433">
        <v>1083.2731607334863</v>
      </c>
      <c r="X296" s="433">
        <v>216.96121268841119</v>
      </c>
      <c r="Y296" s="433">
        <v>1300.2343734218975</v>
      </c>
      <c r="Z296" s="433">
        <v>105.32845554318435</v>
      </c>
      <c r="AA296" s="446">
        <v>1405.562828965082</v>
      </c>
      <c r="AB296" s="433">
        <v>-26.516187386670918</v>
      </c>
      <c r="AC296" s="433">
        <v>854.27713887501397</v>
      </c>
      <c r="AD296" s="412">
        <v>15</v>
      </c>
      <c r="AE296" s="412">
        <v>15</v>
      </c>
    </row>
    <row r="297" spans="1:31" s="9" customFormat="1" ht="16.5">
      <c r="A297" s="397">
        <v>976</v>
      </c>
      <c r="B297" s="398" t="s">
        <v>321</v>
      </c>
      <c r="C297" s="400">
        <v>3765</v>
      </c>
      <c r="D297" s="399">
        <v>460.32689570166139</v>
      </c>
      <c r="E297" s="399">
        <v>170.91094110191537</v>
      </c>
      <c r="F297" s="399">
        <v>631.23783680357678</v>
      </c>
      <c r="G297" s="399">
        <v>513.62418108947463</v>
      </c>
      <c r="H297" s="399">
        <v>1144.8620178930514</v>
      </c>
      <c r="I297" s="399">
        <v>157.2835178714455</v>
      </c>
      <c r="J297" s="399">
        <v>1302.145535764497</v>
      </c>
      <c r="K297" s="399">
        <v>-170.69482071713148</v>
      </c>
      <c r="L297" s="447">
        <v>1131.4507150473655</v>
      </c>
      <c r="M297" s="399">
        <v>-18.271725243027891</v>
      </c>
      <c r="N297" s="399">
        <v>1113.1789898043376</v>
      </c>
      <c r="O297" s="412">
        <v>19</v>
      </c>
      <c r="P297" s="412">
        <v>19</v>
      </c>
      <c r="Q297" s="22"/>
      <c r="R297" s="419">
        <v>976</v>
      </c>
      <c r="S297" s="202" t="s">
        <v>321</v>
      </c>
      <c r="T297" s="400">
        <v>3788</v>
      </c>
      <c r="U297" s="433">
        <v>366.02448417078625</v>
      </c>
      <c r="V297" s="433">
        <v>498.0649859132638</v>
      </c>
      <c r="W297" s="433">
        <v>864.08947008405005</v>
      </c>
      <c r="X297" s="433">
        <v>217.2046154073694</v>
      </c>
      <c r="Y297" s="433">
        <v>1081.2940854914193</v>
      </c>
      <c r="Z297" s="433">
        <v>-190.18769799366422</v>
      </c>
      <c r="AA297" s="446">
        <v>891.10638749775524</v>
      </c>
      <c r="AB297" s="433">
        <v>-12.915278563885954</v>
      </c>
      <c r="AC297" s="433">
        <v>855.27713887501397</v>
      </c>
      <c r="AD297" s="412">
        <v>19</v>
      </c>
      <c r="AE297" s="412">
        <v>19</v>
      </c>
    </row>
    <row r="298" spans="1:31" s="9" customFormat="1" ht="16.5">
      <c r="A298" s="397">
        <v>977</v>
      </c>
      <c r="B298" s="398" t="s">
        <v>322</v>
      </c>
      <c r="C298" s="400">
        <v>15369</v>
      </c>
      <c r="D298" s="399">
        <v>539.50358152418823</v>
      </c>
      <c r="E298" s="399">
        <v>107.00601413576339</v>
      </c>
      <c r="F298" s="399">
        <v>646.50959565995163</v>
      </c>
      <c r="G298" s="399">
        <v>385.69518828262017</v>
      </c>
      <c r="H298" s="399">
        <v>1032.2047839425718</v>
      </c>
      <c r="I298" s="399">
        <v>64.604431646615609</v>
      </c>
      <c r="J298" s="399">
        <v>1096.8092155891873</v>
      </c>
      <c r="K298" s="399">
        <v>34.013143340490601</v>
      </c>
      <c r="L298" s="447">
        <v>1130.8223589296779</v>
      </c>
      <c r="M298" s="399">
        <v>27.463373669724785</v>
      </c>
      <c r="N298" s="399">
        <v>1158.2857325994028</v>
      </c>
      <c r="O298" s="412">
        <v>17</v>
      </c>
      <c r="P298" s="412">
        <v>17</v>
      </c>
      <c r="Q298" s="22"/>
      <c r="R298" s="419">
        <v>977</v>
      </c>
      <c r="S298" s="202" t="s">
        <v>322</v>
      </c>
      <c r="T298" s="400">
        <v>15293</v>
      </c>
      <c r="U298" s="433">
        <v>519.23839534965487</v>
      </c>
      <c r="V298" s="433">
        <v>426.79225627424455</v>
      </c>
      <c r="W298" s="433">
        <v>946.03065162389942</v>
      </c>
      <c r="X298" s="433">
        <v>159.11941955079774</v>
      </c>
      <c r="Y298" s="433">
        <v>1105.1500711746974</v>
      </c>
      <c r="Z298" s="433">
        <v>20.34244425554175</v>
      </c>
      <c r="AA298" s="446">
        <v>1125.4925154302391</v>
      </c>
      <c r="AB298" s="433">
        <v>13.96492610998496</v>
      </c>
      <c r="AC298" s="433">
        <v>856.27713887501397</v>
      </c>
      <c r="AD298" s="412">
        <v>17</v>
      </c>
      <c r="AE298" s="412">
        <v>17</v>
      </c>
    </row>
    <row r="299" spans="1:31" s="9" customFormat="1" ht="16.5">
      <c r="A299" s="397">
        <v>980</v>
      </c>
      <c r="B299" s="398" t="s">
        <v>323</v>
      </c>
      <c r="C299" s="400">
        <v>33677</v>
      </c>
      <c r="D299" s="399">
        <v>601.71858532223962</v>
      </c>
      <c r="E299" s="399">
        <v>118.37023812038221</v>
      </c>
      <c r="F299" s="399">
        <v>720.0888234426219</v>
      </c>
      <c r="G299" s="399">
        <v>149.73724483883646</v>
      </c>
      <c r="H299" s="399">
        <v>869.82606828145833</v>
      </c>
      <c r="I299" s="399">
        <v>49.31136538657244</v>
      </c>
      <c r="J299" s="399">
        <v>919.13743366803078</v>
      </c>
      <c r="K299" s="399">
        <v>-109.18428007245301</v>
      </c>
      <c r="L299" s="447">
        <v>809.95315359557776</v>
      </c>
      <c r="M299" s="399">
        <v>-31.14457921502806</v>
      </c>
      <c r="N299" s="399">
        <v>778.80857438054977</v>
      </c>
      <c r="O299" s="412">
        <v>6</v>
      </c>
      <c r="P299" s="412">
        <v>6</v>
      </c>
      <c r="Q299" s="22"/>
      <c r="R299" s="419">
        <v>980</v>
      </c>
      <c r="S299" s="202" t="s">
        <v>323</v>
      </c>
      <c r="T299" s="400">
        <v>33607</v>
      </c>
      <c r="U299" s="433">
        <v>599.20185260598089</v>
      </c>
      <c r="V299" s="433">
        <v>163.16406184444591</v>
      </c>
      <c r="W299" s="433">
        <v>762.36591445042677</v>
      </c>
      <c r="X299" s="433">
        <v>125.59792048308245</v>
      </c>
      <c r="Y299" s="433">
        <v>887.96383493350925</v>
      </c>
      <c r="Z299" s="433">
        <v>-118.12669979468563</v>
      </c>
      <c r="AA299" s="446">
        <v>769.83713513882367</v>
      </c>
      <c r="AB299" s="433">
        <v>-25.563818398547919</v>
      </c>
      <c r="AC299" s="433">
        <v>857.27713887501397</v>
      </c>
      <c r="AD299" s="412">
        <v>6</v>
      </c>
      <c r="AE299" s="412">
        <v>6</v>
      </c>
    </row>
    <row r="300" spans="1:31" s="9" customFormat="1" ht="16.5">
      <c r="A300" s="397">
        <v>981</v>
      </c>
      <c r="B300" s="398" t="s">
        <v>324</v>
      </c>
      <c r="C300" s="400">
        <v>2207</v>
      </c>
      <c r="D300" s="399">
        <v>266.39041277853914</v>
      </c>
      <c r="E300" s="399">
        <v>146.41002796662164</v>
      </c>
      <c r="F300" s="399">
        <v>412.80044074516081</v>
      </c>
      <c r="G300" s="399">
        <v>545.73075469630282</v>
      </c>
      <c r="H300" s="399">
        <v>958.53119544146375</v>
      </c>
      <c r="I300" s="399">
        <v>163.97466088964546</v>
      </c>
      <c r="J300" s="399">
        <v>1122.505856331109</v>
      </c>
      <c r="K300" s="399">
        <v>-242.09243316719528</v>
      </c>
      <c r="L300" s="447">
        <v>880.41342316391376</v>
      </c>
      <c r="M300" s="399">
        <v>-8.3080752152242869</v>
      </c>
      <c r="N300" s="399">
        <v>872.10534794868954</v>
      </c>
      <c r="O300" s="412">
        <v>5</v>
      </c>
      <c r="P300" s="412">
        <v>5</v>
      </c>
      <c r="Q300" s="22"/>
      <c r="R300" s="419">
        <v>981</v>
      </c>
      <c r="S300" s="202" t="s">
        <v>324</v>
      </c>
      <c r="T300" s="400">
        <v>2237</v>
      </c>
      <c r="U300" s="433">
        <v>309.65003563044792</v>
      </c>
      <c r="V300" s="433">
        <v>502.33040543010912</v>
      </c>
      <c r="W300" s="433">
        <v>811.98044106055704</v>
      </c>
      <c r="X300" s="433">
        <v>226.46176794260478</v>
      </c>
      <c r="Y300" s="433">
        <v>1038.4422090031619</v>
      </c>
      <c r="Z300" s="433">
        <v>-257.99910594546265</v>
      </c>
      <c r="AA300" s="446">
        <v>780.44310305769909</v>
      </c>
      <c r="AB300" s="433">
        <v>-24.660058113544935</v>
      </c>
      <c r="AC300" s="433">
        <v>858.27713887501397</v>
      </c>
      <c r="AD300" s="412">
        <v>5</v>
      </c>
      <c r="AE300" s="412">
        <v>5</v>
      </c>
    </row>
    <row r="301" spans="1:31" s="9" customFormat="1" ht="16.5">
      <c r="A301" s="397">
        <v>989</v>
      </c>
      <c r="B301" s="398" t="s">
        <v>325</v>
      </c>
      <c r="C301" s="400">
        <v>5316</v>
      </c>
      <c r="D301" s="399">
        <v>-115.51258492786768</v>
      </c>
      <c r="E301" s="399">
        <v>130.82073770250318</v>
      </c>
      <c r="F301" s="399">
        <v>15.308152774635513</v>
      </c>
      <c r="G301" s="399">
        <v>426.17486501009796</v>
      </c>
      <c r="H301" s="399">
        <v>441.48301778473342</v>
      </c>
      <c r="I301" s="399">
        <v>127.31576471081185</v>
      </c>
      <c r="J301" s="399">
        <v>568.79878249554531</v>
      </c>
      <c r="K301" s="399">
        <v>-19.304740406320541</v>
      </c>
      <c r="L301" s="447">
        <v>549.49404208922476</v>
      </c>
      <c r="M301" s="399">
        <v>31.83607224604966</v>
      </c>
      <c r="N301" s="399">
        <v>581.3301143352744</v>
      </c>
      <c r="O301" s="412">
        <v>14</v>
      </c>
      <c r="P301" s="412">
        <v>14</v>
      </c>
      <c r="Q301" s="22"/>
      <c r="R301" s="419">
        <v>989</v>
      </c>
      <c r="S301" s="202" t="s">
        <v>325</v>
      </c>
      <c r="T301" s="400">
        <v>5406</v>
      </c>
      <c r="U301" s="433">
        <v>-117.63053164203488</v>
      </c>
      <c r="V301" s="433">
        <v>378.2714150482285</v>
      </c>
      <c r="W301" s="433">
        <v>260.64088340619361</v>
      </c>
      <c r="X301" s="433">
        <v>212.77786453686269</v>
      </c>
      <c r="Y301" s="433">
        <v>473.4187479430563</v>
      </c>
      <c r="Z301" s="433">
        <v>-53.164261931187568</v>
      </c>
      <c r="AA301" s="446">
        <v>420.25448601186872</v>
      </c>
      <c r="AB301" s="433">
        <v>20.977164909359963</v>
      </c>
      <c r="AC301" s="433">
        <v>859.27713887501397</v>
      </c>
      <c r="AD301" s="412">
        <v>14</v>
      </c>
      <c r="AE301" s="412">
        <v>14</v>
      </c>
    </row>
    <row r="302" spans="1:31" s="9" customFormat="1" ht="16.5">
      <c r="A302" s="397">
        <v>992</v>
      </c>
      <c r="B302" s="398" t="s">
        <v>326</v>
      </c>
      <c r="C302" s="400">
        <v>17971</v>
      </c>
      <c r="D302" s="399">
        <v>134.01290825550325</v>
      </c>
      <c r="E302" s="399">
        <v>195.32289128420288</v>
      </c>
      <c r="F302" s="399">
        <v>329.33579953970616</v>
      </c>
      <c r="G302" s="399">
        <v>226.12565310479908</v>
      </c>
      <c r="H302" s="399">
        <v>555.46145264450524</v>
      </c>
      <c r="I302" s="399">
        <v>84.330132752638804</v>
      </c>
      <c r="J302" s="399">
        <v>639.79158539714399</v>
      </c>
      <c r="K302" s="399">
        <v>-1.157308997829837</v>
      </c>
      <c r="L302" s="447">
        <v>638.63427639931422</v>
      </c>
      <c r="M302" s="399">
        <v>4.3103297501530209</v>
      </c>
      <c r="N302" s="399">
        <v>642.94460614946718</v>
      </c>
      <c r="O302" s="412">
        <v>13</v>
      </c>
      <c r="P302" s="412">
        <v>13</v>
      </c>
      <c r="Q302" s="22"/>
      <c r="R302" s="419">
        <v>992</v>
      </c>
      <c r="S302" s="202" t="s">
        <v>326</v>
      </c>
      <c r="T302" s="400">
        <v>18120</v>
      </c>
      <c r="U302" s="433">
        <v>156.28917488529621</v>
      </c>
      <c r="V302" s="433">
        <v>284.79544392252666</v>
      </c>
      <c r="W302" s="433">
        <v>441.08461880782284</v>
      </c>
      <c r="X302" s="433">
        <v>161.9371531312764</v>
      </c>
      <c r="Y302" s="433">
        <v>603.02177193909927</v>
      </c>
      <c r="Z302" s="433">
        <v>-43.497902869757176</v>
      </c>
      <c r="AA302" s="446">
        <v>559.52386906934203</v>
      </c>
      <c r="AB302" s="433">
        <v>-10.123068951434874</v>
      </c>
      <c r="AC302" s="433">
        <v>860.27713887501397</v>
      </c>
      <c r="AD302" s="412">
        <v>13</v>
      </c>
      <c r="AE302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1">
    <cfRule type="cellIs" dxfId="14" priority="2" operator="lessThan">
      <formula>0</formula>
    </cfRule>
  </conditionalFormatting>
  <conditionalFormatting sqref="T11:T301">
    <cfRule type="cellIs" dxfId="13" priority="1" operator="lessThan">
      <formula>0</formula>
    </cfRule>
  </conditionalFormatting>
  <hyperlinks>
    <hyperlink ref="A5" r:id="rId1" display="https://vm.fi/valtionosuuslaskelmia" xr:uid="{C28D1CA3-CA58-41D3-A473-0BB0CF7F371D}"/>
    <hyperlink ref="A6" r:id="rId2" xr:uid="{A2BBA4C6-6358-48BE-B6D7-CDAADA604F36}"/>
    <hyperlink ref="R3" r:id="rId3" xr:uid="{98ADCD8E-1EF8-4B7E-ABB9-7A5EAD26C0C8}"/>
  </hyperlinks>
  <pageMargins left="0.7" right="0.7" top="0.75" bottom="0.75" header="0.3" footer="0.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Q303"/>
  <sheetViews>
    <sheetView workbookViewId="0">
      <pane ySplit="10" topLeftCell="A11" activePane="bottomLeft" state="frozen"/>
      <selection activeCell="I19" sqref="I19"/>
      <selection pane="bottomLeft" activeCell="A10" sqref="A10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65" customFormat="1" ht="35.25">
      <c r="A1" s="464" t="s">
        <v>510</v>
      </c>
    </row>
    <row r="2" spans="1:15" s="417" customFormat="1" ht="15.75">
      <c r="A2" s="619" t="s">
        <v>723</v>
      </c>
    </row>
    <row r="3" spans="1:15" s="417" customFormat="1" ht="15.75">
      <c r="A3" s="435"/>
    </row>
    <row r="4" spans="1:15" s="417" customFormat="1" ht="15.75">
      <c r="A4" s="435"/>
    </row>
    <row r="5" spans="1:15" s="417" customFormat="1" ht="15.75"/>
    <row r="6" spans="1:15" s="417" customFormat="1" ht="15.75">
      <c r="A6" s="435"/>
    </row>
    <row r="7" spans="1:15" s="417" customFormat="1" ht="15.75">
      <c r="A7" s="435"/>
    </row>
    <row r="8" spans="1:15" s="417" customFormat="1" ht="15.75"/>
    <row r="9" spans="1:15" s="421" customFormat="1" ht="31.5">
      <c r="C9" s="457" t="s">
        <v>508</v>
      </c>
      <c r="D9" s="458" t="s">
        <v>509</v>
      </c>
      <c r="E9" s="459" t="s">
        <v>498</v>
      </c>
      <c r="F9" s="457" t="s">
        <v>358</v>
      </c>
      <c r="G9" s="459" t="s">
        <v>485</v>
      </c>
      <c r="H9" s="457" t="s">
        <v>499</v>
      </c>
      <c r="I9" s="457" t="s">
        <v>486</v>
      </c>
      <c r="J9" s="457" t="s">
        <v>500</v>
      </c>
      <c r="K9" s="457" t="s">
        <v>502</v>
      </c>
      <c r="L9" s="457" t="s">
        <v>487</v>
      </c>
      <c r="M9" s="457" t="s">
        <v>501</v>
      </c>
      <c r="N9" s="460" t="s">
        <v>489</v>
      </c>
      <c r="O9" s="460" t="s">
        <v>488</v>
      </c>
    </row>
    <row r="10" spans="1:15" s="393" customFormat="1" ht="30.75" customHeight="1">
      <c r="A10" s="444" t="s">
        <v>484</v>
      </c>
      <c r="B10" s="445" t="s">
        <v>483</v>
      </c>
      <c r="C10" s="447">
        <v>3381351728.7243056</v>
      </c>
      <c r="D10" s="411">
        <v>4040377629.0851903</v>
      </c>
      <c r="E10" s="446">
        <f t="shared" ref="E10" si="0">D10-C10</f>
        <v>659025900.36088467</v>
      </c>
      <c r="F10" s="541">
        <f t="shared" ref="F10" si="1">E10/C10</f>
        <v>0.19490013261930539</v>
      </c>
      <c r="G10" s="447">
        <f t="shared" ref="G10" si="2">C10/L10</f>
        <v>611.05699853573117</v>
      </c>
      <c r="H10" s="447">
        <f t="shared" ref="H10" si="3">D10/M10</f>
        <v>724.9511742725939</v>
      </c>
      <c r="I10" s="461">
        <f t="shared" ref="I10" si="4">H10-G10</f>
        <v>113.89417573686273</v>
      </c>
      <c r="J10" s="462">
        <f t="shared" ref="J10" si="5">D10/D$10</f>
        <v>1</v>
      </c>
      <c r="K10" s="462">
        <f t="shared" ref="K10" si="6">M10/M$10</f>
        <v>1</v>
      </c>
      <c r="L10" s="446">
        <v>5533611</v>
      </c>
      <c r="M10" s="446">
        <v>5573310</v>
      </c>
      <c r="N10" s="446">
        <v>0</v>
      </c>
      <c r="O10" s="447">
        <v>0</v>
      </c>
    </row>
    <row r="11" spans="1:15" ht="16.5">
      <c r="A11" s="402">
        <v>5</v>
      </c>
      <c r="B11" s="403" t="s">
        <v>34</v>
      </c>
      <c r="C11" s="405">
        <v>13529994.302526362</v>
      </c>
      <c r="D11" s="436">
        <v>14237895.536367653</v>
      </c>
      <c r="E11" s="446">
        <f t="shared" ref="E11:E74" si="7">D11-C11</f>
        <v>707901.2338412907</v>
      </c>
      <c r="F11" s="541">
        <f t="shared" ref="F11:F21" si="8">E11/C11</f>
        <v>5.2320881887519287E-2</v>
      </c>
      <c r="G11" s="399">
        <f t="shared" ref="G11:G74" si="9">C11/L11</f>
        <v>1473.3740937086313</v>
      </c>
      <c r="H11" s="399">
        <f t="shared" ref="H11:H74" si="10">D11/M11</f>
        <v>1562.3719451736697</v>
      </c>
      <c r="I11" s="461">
        <f t="shared" ref="I11:I74" si="11">H11-G11</f>
        <v>88.997851465038366</v>
      </c>
      <c r="J11" s="437">
        <f t="shared" ref="J11:J74" si="12">D11/D$10</f>
        <v>3.5239021802997541E-3</v>
      </c>
      <c r="K11" s="438">
        <f t="shared" ref="K11:K74" si="13">M11/M$10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405">
        <v>3660484.9042112823</v>
      </c>
      <c r="D12" s="436">
        <v>3815997.7724275533</v>
      </c>
      <c r="E12" s="446">
        <f t="shared" si="7"/>
        <v>155512.86821627105</v>
      </c>
      <c r="F12" s="541">
        <f t="shared" si="8"/>
        <v>4.2484226075446448E-2</v>
      </c>
      <c r="G12" s="399">
        <f t="shared" si="9"/>
        <v>1495.9071942015864</v>
      </c>
      <c r="H12" s="399">
        <f t="shared" si="10"/>
        <v>1565.8587494573464</v>
      </c>
      <c r="I12" s="461">
        <f t="shared" si="11"/>
        <v>69.951555255760013</v>
      </c>
      <c r="J12" s="437">
        <f t="shared" si="12"/>
        <v>9.4446562246003709E-4</v>
      </c>
      <c r="K12" s="438">
        <f t="shared" si="13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405">
        <v>10748579.579244174</v>
      </c>
      <c r="D13" s="436">
        <v>11841956.494761324</v>
      </c>
      <c r="E13" s="446">
        <f t="shared" si="7"/>
        <v>1093376.9155171495</v>
      </c>
      <c r="F13" s="541">
        <f t="shared" si="8"/>
        <v>0.10172292138288605</v>
      </c>
      <c r="G13" s="399">
        <f t="shared" si="9"/>
        <v>968.16605829978153</v>
      </c>
      <c r="H13" s="399">
        <f t="shared" si="10"/>
        <v>1083.1387994842516</v>
      </c>
      <c r="I13" s="461">
        <f t="shared" si="11"/>
        <v>114.97274118447012</v>
      </c>
      <c r="J13" s="437">
        <f t="shared" si="12"/>
        <v>2.9309033911868636E-3</v>
      </c>
      <c r="K13" s="438">
        <f t="shared" si="13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405">
        <v>7758758.1421350483</v>
      </c>
      <c r="D14" s="436">
        <v>8507217.1614501197</v>
      </c>
      <c r="E14" s="446">
        <f t="shared" si="7"/>
        <v>748459.0193150714</v>
      </c>
      <c r="F14" s="541">
        <f t="shared" si="8"/>
        <v>9.6466342371269109E-2</v>
      </c>
      <c r="G14" s="399">
        <f t="shared" si="9"/>
        <v>968.15050438420872</v>
      </c>
      <c r="H14" s="399">
        <f t="shared" si="10"/>
        <v>1067.6728365273746</v>
      </c>
      <c r="I14" s="461">
        <f t="shared" si="11"/>
        <v>99.522332143165841</v>
      </c>
      <c r="J14" s="437">
        <f t="shared" si="12"/>
        <v>2.1055500110211968E-3</v>
      </c>
      <c r="K14" s="438">
        <f t="shared" si="13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405">
        <v>3110160.2484140848</v>
      </c>
      <c r="D15" s="436">
        <v>3400467.1984347231</v>
      </c>
      <c r="E15" s="446">
        <f t="shared" si="7"/>
        <v>290306.95002063829</v>
      </c>
      <c r="F15" s="541">
        <f t="shared" si="8"/>
        <v>9.3341476590690128E-2</v>
      </c>
      <c r="G15" s="399">
        <f t="shared" si="9"/>
        <v>652.98346596978479</v>
      </c>
      <c r="H15" s="399">
        <f t="shared" si="10"/>
        <v>723.50365924143046</v>
      </c>
      <c r="I15" s="461">
        <f t="shared" si="11"/>
        <v>70.520193271645667</v>
      </c>
      <c r="J15" s="437">
        <f t="shared" si="12"/>
        <v>8.4162113312280821E-4</v>
      </c>
      <c r="K15" s="438">
        <f t="shared" si="13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405">
        <v>2068737.6223500366</v>
      </c>
      <c r="D16" s="436">
        <v>2148083.6718568373</v>
      </c>
      <c r="E16" s="446">
        <f t="shared" si="7"/>
        <v>79346.049506800715</v>
      </c>
      <c r="F16" s="541">
        <f t="shared" si="8"/>
        <v>3.8354815347083744E-2</v>
      </c>
      <c r="G16" s="399">
        <f t="shared" si="9"/>
        <v>521.74971559900041</v>
      </c>
      <c r="H16" s="399">
        <f t="shared" si="10"/>
        <v>542.30842510902232</v>
      </c>
      <c r="I16" s="461">
        <f t="shared" si="11"/>
        <v>20.558709510021913</v>
      </c>
      <c r="J16" s="437">
        <f t="shared" si="12"/>
        <v>5.3165418410239034E-4</v>
      </c>
      <c r="K16" s="438">
        <f t="shared" si="13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405">
        <v>5820654.6327780345</v>
      </c>
      <c r="D17" s="436">
        <v>6322737.1329859141</v>
      </c>
      <c r="E17" s="446">
        <f t="shared" si="7"/>
        <v>502082.50020787958</v>
      </c>
      <c r="F17" s="541">
        <f t="shared" si="8"/>
        <v>8.6258768452003087E-2</v>
      </c>
      <c r="G17" s="399">
        <f t="shared" si="9"/>
        <v>353.34514859333666</v>
      </c>
      <c r="H17" s="399">
        <f t="shared" si="10"/>
        <v>385.41524736275005</v>
      </c>
      <c r="I17" s="461">
        <f t="shared" si="11"/>
        <v>32.070098769413391</v>
      </c>
      <c r="J17" s="437">
        <f t="shared" si="12"/>
        <v>1.5648876697739484E-3</v>
      </c>
      <c r="K17" s="438">
        <f t="shared" si="13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405">
        <v>1907451.8050611648</v>
      </c>
      <c r="D18" s="436">
        <v>2082657.5111373486</v>
      </c>
      <c r="E18" s="446">
        <f t="shared" si="7"/>
        <v>175205.70607618382</v>
      </c>
      <c r="F18" s="541">
        <f t="shared" si="8"/>
        <v>9.185328070219087E-2</v>
      </c>
      <c r="G18" s="399">
        <f t="shared" si="9"/>
        <v>1422.4099963170506</v>
      </c>
      <c r="H18" s="399">
        <f t="shared" si="10"/>
        <v>1577.7708417707186</v>
      </c>
      <c r="I18" s="461">
        <f t="shared" si="11"/>
        <v>155.36084545366793</v>
      </c>
      <c r="J18" s="437">
        <f t="shared" si="12"/>
        <v>5.1546110347336458E-4</v>
      </c>
      <c r="K18" s="438">
        <f t="shared" si="13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405">
        <v>3438563.0306048701</v>
      </c>
      <c r="D19" s="436">
        <v>3461835.760958211</v>
      </c>
      <c r="E19" s="446">
        <f t="shared" si="7"/>
        <v>23272.730353340972</v>
      </c>
      <c r="F19" s="541">
        <f t="shared" si="8"/>
        <v>6.7681558099131648E-3</v>
      </c>
      <c r="G19" s="399">
        <f t="shared" si="9"/>
        <v>1898.7095696327278</v>
      </c>
      <c r="H19" s="399">
        <f t="shared" si="10"/>
        <v>1954.735042890012</v>
      </c>
      <c r="I19" s="461">
        <f t="shared" si="11"/>
        <v>56.025473257284148</v>
      </c>
      <c r="J19" s="437">
        <f t="shared" si="12"/>
        <v>8.5680995163366178E-4</v>
      </c>
      <c r="K19" s="438">
        <f t="shared" si="13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405">
        <v>396679000.21408939</v>
      </c>
      <c r="D20" s="436">
        <v>454260354.20340872</v>
      </c>
      <c r="E20" s="446">
        <f t="shared" si="7"/>
        <v>57581353.989319324</v>
      </c>
      <c r="F20" s="541">
        <f t="shared" si="8"/>
        <v>0.14515856387215459</v>
      </c>
      <c r="G20" s="399">
        <f t="shared" si="9"/>
        <v>1299.4195385590958</v>
      </c>
      <c r="H20" s="399">
        <f t="shared" si="10"/>
        <v>1446.5784596190379</v>
      </c>
      <c r="I20" s="461">
        <f t="shared" si="11"/>
        <v>147.15892105994203</v>
      </c>
      <c r="J20" s="437">
        <f t="shared" si="12"/>
        <v>0.11243017259905504</v>
      </c>
      <c r="K20" s="438">
        <f t="shared" si="13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405">
        <v>5063629.5302395299</v>
      </c>
      <c r="D21" s="436">
        <v>4846927.6965788314</v>
      </c>
      <c r="E21" s="446">
        <f t="shared" si="7"/>
        <v>-216701.8336606985</v>
      </c>
      <c r="F21" s="541">
        <f t="shared" si="8"/>
        <v>-4.2795752012775634E-2</v>
      </c>
      <c r="G21" s="399">
        <f t="shared" si="9"/>
        <v>449.0625691947082</v>
      </c>
      <c r="H21" s="399">
        <f t="shared" si="10"/>
        <v>433.38051650382971</v>
      </c>
      <c r="I21" s="461">
        <f t="shared" si="11"/>
        <v>-15.682052690878493</v>
      </c>
      <c r="J21" s="437">
        <f t="shared" si="12"/>
        <v>1.1996224465969675E-3</v>
      </c>
      <c r="K21" s="438">
        <f t="shared" si="13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405">
        <v>-4672056.505148476</v>
      </c>
      <c r="D22" s="436">
        <v>-4177598.122975789</v>
      </c>
      <c r="E22" s="446">
        <f t="shared" si="7"/>
        <v>494458.38217268698</v>
      </c>
      <c r="F22" s="541"/>
      <c r="G22" s="399">
        <f t="shared" si="9"/>
        <v>-507.22576323401108</v>
      </c>
      <c r="H22" s="399">
        <f t="shared" si="10"/>
        <v>-456.91765536211187</v>
      </c>
      <c r="I22" s="461">
        <f t="shared" si="11"/>
        <v>50.30810787189921</v>
      </c>
      <c r="J22" s="437">
        <f t="shared" si="12"/>
        <v>-1.0339622942426962E-3</v>
      </c>
      <c r="K22" s="438">
        <f t="shared" si="13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405">
        <v>3569977.6797394119</v>
      </c>
      <c r="D23" s="436">
        <v>3457110.6835286068</v>
      </c>
      <c r="E23" s="446">
        <f t="shared" si="7"/>
        <v>-112866.99621080514</v>
      </c>
      <c r="F23" s="541">
        <f t="shared" ref="F23:F28" si="14">E23/C23</f>
        <v>-3.1615602767310243E-2</v>
      </c>
      <c r="G23" s="399">
        <f t="shared" si="9"/>
        <v>1521.7296162572088</v>
      </c>
      <c r="H23" s="399">
        <f t="shared" si="10"/>
        <v>1508.337994558729</v>
      </c>
      <c r="I23" s="461">
        <f t="shared" si="11"/>
        <v>-13.391621698479867</v>
      </c>
      <c r="J23" s="437">
        <f t="shared" si="12"/>
        <v>8.5564048732527883E-4</v>
      </c>
      <c r="K23" s="438">
        <f t="shared" si="13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405">
        <v>10110455.773192599</v>
      </c>
      <c r="D24" s="436">
        <v>13075269.578333724</v>
      </c>
      <c r="E24" s="446">
        <f t="shared" si="7"/>
        <v>2964813.8051411249</v>
      </c>
      <c r="F24" s="541">
        <f t="shared" si="14"/>
        <v>0.2932423494697628</v>
      </c>
      <c r="G24" s="399">
        <f t="shared" si="9"/>
        <v>614.28129128091621</v>
      </c>
      <c r="H24" s="399">
        <f t="shared" si="10"/>
        <v>793.93221071915264</v>
      </c>
      <c r="I24" s="461">
        <f t="shared" si="11"/>
        <v>179.65091943823643</v>
      </c>
      <c r="J24" s="437">
        <f t="shared" si="12"/>
        <v>3.2361503747099468E-3</v>
      </c>
      <c r="K24" s="438">
        <f t="shared" si="13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405">
        <v>5082718.7093643108</v>
      </c>
      <c r="D25" s="436">
        <v>4908192.1094764415</v>
      </c>
      <c r="E25" s="446">
        <f t="shared" si="7"/>
        <v>-174526.59988786932</v>
      </c>
      <c r="F25" s="541">
        <f t="shared" si="14"/>
        <v>-3.4337253321991751E-2</v>
      </c>
      <c r="G25" s="399">
        <f t="shared" si="9"/>
        <v>760.08953332799626</v>
      </c>
      <c r="H25" s="399">
        <f t="shared" si="10"/>
        <v>748.42819601653571</v>
      </c>
      <c r="I25" s="461">
        <f t="shared" si="11"/>
        <v>-11.661337311460557</v>
      </c>
      <c r="J25" s="437">
        <f t="shared" si="12"/>
        <v>1.214785487906916E-3</v>
      </c>
      <c r="K25" s="438">
        <f t="shared" si="13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405">
        <v>9283583.800179556</v>
      </c>
      <c r="D26" s="436">
        <v>9771227.8432158045</v>
      </c>
      <c r="E26" s="446">
        <f t="shared" si="7"/>
        <v>487644.04303624853</v>
      </c>
      <c r="F26" s="541">
        <f t="shared" si="14"/>
        <v>5.2527564088646124E-2</v>
      </c>
      <c r="G26" s="399">
        <f t="shared" si="9"/>
        <v>1408.5243210710903</v>
      </c>
      <c r="H26" s="399">
        <f t="shared" si="10"/>
        <v>1509.5362031848917</v>
      </c>
      <c r="I26" s="461">
        <f t="shared" si="11"/>
        <v>101.01188211380145</v>
      </c>
      <c r="J26" s="437">
        <f t="shared" si="12"/>
        <v>2.4183946997618079E-3</v>
      </c>
      <c r="K26" s="438">
        <f t="shared" si="13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405">
        <v>1214511.1671300035</v>
      </c>
      <c r="D27" s="436">
        <v>1394754.0853222781</v>
      </c>
      <c r="E27" s="446">
        <f t="shared" si="7"/>
        <v>180242.91819227464</v>
      </c>
      <c r="F27" s="541">
        <f t="shared" si="14"/>
        <v>0.14840778995734102</v>
      </c>
      <c r="G27" s="399">
        <f t="shared" si="9"/>
        <v>1265.1157990937536</v>
      </c>
      <c r="H27" s="399">
        <f t="shared" si="10"/>
        <v>1471.2595836732892</v>
      </c>
      <c r="I27" s="461">
        <f t="shared" si="11"/>
        <v>206.14378457953558</v>
      </c>
      <c r="J27" s="437">
        <f t="shared" si="12"/>
        <v>3.4520389264655789E-4</v>
      </c>
      <c r="K27" s="438">
        <f t="shared" si="13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405">
        <v>1227057.0999429796</v>
      </c>
      <c r="D28" s="436">
        <v>1329590.1351008653</v>
      </c>
      <c r="E28" s="446">
        <f t="shared" si="7"/>
        <v>102533.03515788564</v>
      </c>
      <c r="F28" s="541">
        <f t="shared" si="14"/>
        <v>8.3560117261576708E-2</v>
      </c>
      <c r="G28" s="399">
        <f t="shared" si="9"/>
        <v>1166.4040873982697</v>
      </c>
      <c r="H28" s="399">
        <f t="shared" si="10"/>
        <v>1312.5272804549509</v>
      </c>
      <c r="I28" s="461">
        <f t="shared" si="11"/>
        <v>146.1231930566812</v>
      </c>
      <c r="J28" s="437">
        <f t="shared" si="12"/>
        <v>3.2907570954002804E-4</v>
      </c>
      <c r="K28" s="438">
        <f t="shared" si="13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405">
        <v>-3231899.3389224792</v>
      </c>
      <c r="D29" s="436">
        <v>-1620127.1331464055</v>
      </c>
      <c r="E29" s="446">
        <f t="shared" si="7"/>
        <v>1611772.2057760737</v>
      </c>
      <c r="F29" s="541"/>
      <c r="G29" s="399">
        <f t="shared" si="9"/>
        <v>-165.32300060987669</v>
      </c>
      <c r="H29" s="399">
        <f t="shared" si="10"/>
        <v>-82.938831429630667</v>
      </c>
      <c r="I29" s="461">
        <f t="shared" si="11"/>
        <v>82.384169180246019</v>
      </c>
      <c r="J29" s="437">
        <f t="shared" si="12"/>
        <v>-4.0098408660708024E-4</v>
      </c>
      <c r="K29" s="438">
        <f t="shared" si="13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405">
        <v>3909549.2457614806</v>
      </c>
      <c r="D30" s="436">
        <v>4427762.2405540086</v>
      </c>
      <c r="E30" s="446">
        <f t="shared" si="7"/>
        <v>518212.99479252798</v>
      </c>
      <c r="F30" s="541">
        <f>E30/C30</f>
        <v>0.13255057353589961</v>
      </c>
      <c r="G30" s="399">
        <f t="shared" si="9"/>
        <v>849.71728879840919</v>
      </c>
      <c r="H30" s="399">
        <f t="shared" si="10"/>
        <v>973.34848110661869</v>
      </c>
      <c r="I30" s="461">
        <f t="shared" si="11"/>
        <v>123.63119230820951</v>
      </c>
      <c r="J30" s="437">
        <f t="shared" si="12"/>
        <v>1.0958783180760579E-3</v>
      </c>
      <c r="K30" s="438">
        <f t="shared" si="13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405">
        <v>-1541859.0737436214</v>
      </c>
      <c r="D31" s="436">
        <v>-1061230.0763838966</v>
      </c>
      <c r="E31" s="446">
        <f t="shared" si="7"/>
        <v>480628.99735972472</v>
      </c>
      <c r="F31" s="541">
        <f>-E31/C31</f>
        <v>0.31172044549620309</v>
      </c>
      <c r="G31" s="399">
        <f t="shared" si="9"/>
        <v>-196.86658244938985</v>
      </c>
      <c r="H31" s="399">
        <f t="shared" si="10"/>
        <v>-137.44723175545869</v>
      </c>
      <c r="I31" s="461">
        <f t="shared" si="11"/>
        <v>59.419350693931165</v>
      </c>
      <c r="J31" s="437">
        <f t="shared" si="12"/>
        <v>-2.6265616083617836E-4</v>
      </c>
      <c r="K31" s="438">
        <f t="shared" si="13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405">
        <v>-1602918.2086251362</v>
      </c>
      <c r="D32" s="436">
        <v>-685099.3656660415</v>
      </c>
      <c r="E32" s="446">
        <f t="shared" si="7"/>
        <v>917818.84295909468</v>
      </c>
      <c r="F32" s="541">
        <f>-E32/C32</f>
        <v>0.57259243673220939</v>
      </c>
      <c r="G32" s="399">
        <f t="shared" si="9"/>
        <v>-237.36386918778857</v>
      </c>
      <c r="H32" s="399">
        <f t="shared" si="10"/>
        <v>-102.20787194779076</v>
      </c>
      <c r="I32" s="461">
        <f t="shared" si="11"/>
        <v>135.15599723999782</v>
      </c>
      <c r="J32" s="437">
        <f t="shared" si="12"/>
        <v>-1.695632014033202E-4</v>
      </c>
      <c r="K32" s="438">
        <f t="shared" si="13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405">
        <v>-57669.763875673292</v>
      </c>
      <c r="D33" s="436">
        <v>272477.47787198739</v>
      </c>
      <c r="E33" s="446">
        <f t="shared" si="7"/>
        <v>330147.24174766068</v>
      </c>
      <c r="F33" s="541"/>
      <c r="G33" s="399">
        <f t="shared" si="9"/>
        <v>-22.404725670424746</v>
      </c>
      <c r="H33" s="399">
        <f t="shared" si="10"/>
        <v>107.65605605372872</v>
      </c>
      <c r="I33" s="461">
        <f t="shared" si="11"/>
        <v>130.06078172415346</v>
      </c>
      <c r="J33" s="437">
        <f t="shared" si="12"/>
        <v>6.7438616606161367E-5</v>
      </c>
      <c r="K33" s="438">
        <f t="shared" si="13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405">
        <v>3906976.1694836393</v>
      </c>
      <c r="D34" s="436">
        <v>2534954.9079927169</v>
      </c>
      <c r="E34" s="446">
        <f t="shared" si="7"/>
        <v>-1372021.2614909224</v>
      </c>
      <c r="F34" s="541">
        <f t="shared" ref="F34:F71" si="15">E34/C34</f>
        <v>-0.35117216025206877</v>
      </c>
      <c r="G34" s="399">
        <f t="shared" si="9"/>
        <v>417.45658398158344</v>
      </c>
      <c r="H34" s="399">
        <f t="shared" si="10"/>
        <v>270.5106080453225</v>
      </c>
      <c r="I34" s="461">
        <f t="shared" si="11"/>
        <v>-146.94597593626094</v>
      </c>
      <c r="J34" s="437">
        <f t="shared" si="12"/>
        <v>6.2740544095297188E-4</v>
      </c>
      <c r="K34" s="438">
        <f t="shared" si="13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405">
        <v>4348056.638231121</v>
      </c>
      <c r="D35" s="436">
        <v>4736604.4353025053</v>
      </c>
      <c r="E35" s="446">
        <f t="shared" si="7"/>
        <v>388547.79707138427</v>
      </c>
      <c r="F35" s="541">
        <f t="shared" si="15"/>
        <v>8.9361254785644537E-2</v>
      </c>
      <c r="G35" s="399">
        <f t="shared" si="9"/>
        <v>541.40911944105608</v>
      </c>
      <c r="H35" s="399">
        <f t="shared" si="10"/>
        <v>592.22361031539197</v>
      </c>
      <c r="I35" s="461">
        <f t="shared" si="11"/>
        <v>50.814490874335888</v>
      </c>
      <c r="J35" s="437">
        <f t="shared" si="12"/>
        <v>1.1723172609425007E-3</v>
      </c>
      <c r="K35" s="438">
        <f t="shared" si="13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405">
        <v>91948.113018686534</v>
      </c>
      <c r="D36" s="436">
        <v>810315.87185444636</v>
      </c>
      <c r="E36" s="446">
        <f t="shared" si="7"/>
        <v>718367.75883575983</v>
      </c>
      <c r="F36" s="541">
        <f t="shared" si="15"/>
        <v>7.8127515100801102</v>
      </c>
      <c r="G36" s="399">
        <f t="shared" si="9"/>
        <v>30.038586415774759</v>
      </c>
      <c r="H36" s="399">
        <f t="shared" si="10"/>
        <v>270.01528552297447</v>
      </c>
      <c r="I36" s="461">
        <f t="shared" si="11"/>
        <v>239.97669910719969</v>
      </c>
      <c r="J36" s="437">
        <f t="shared" si="12"/>
        <v>2.0055448926884479E-4</v>
      </c>
      <c r="K36" s="438">
        <f t="shared" si="13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405">
        <v>302250581.52375495</v>
      </c>
      <c r="D37" s="436">
        <v>423154824.20772541</v>
      </c>
      <c r="E37" s="446">
        <f t="shared" si="7"/>
        <v>120904242.68397045</v>
      </c>
      <c r="F37" s="541">
        <f t="shared" si="15"/>
        <v>0.40001326738379872</v>
      </c>
      <c r="G37" s="399">
        <f t="shared" si="9"/>
        <v>455.17746469087894</v>
      </c>
      <c r="H37" s="399">
        <f t="shared" si="10"/>
        <v>627.36074752813261</v>
      </c>
      <c r="I37" s="461">
        <f t="shared" si="11"/>
        <v>172.18328283725367</v>
      </c>
      <c r="J37" s="437">
        <f t="shared" si="12"/>
        <v>0.10473150360045301</v>
      </c>
      <c r="K37" s="438">
        <f t="shared" si="13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405">
        <v>179141917.6174376</v>
      </c>
      <c r="D38" s="436">
        <v>237056698.36089423</v>
      </c>
      <c r="E38" s="446">
        <f t="shared" si="7"/>
        <v>57914780.743456632</v>
      </c>
      <c r="F38" s="541">
        <f t="shared" si="15"/>
        <v>0.32328994527754923</v>
      </c>
      <c r="G38" s="399">
        <f t="shared" si="9"/>
        <v>737.75906175973705</v>
      </c>
      <c r="H38" s="399">
        <f t="shared" si="10"/>
        <v>958.02547803289735</v>
      </c>
      <c r="I38" s="461">
        <f t="shared" si="11"/>
        <v>220.2664162731603</v>
      </c>
      <c r="J38" s="437">
        <f t="shared" si="12"/>
        <v>5.8671916370987301E-2</v>
      </c>
      <c r="K38" s="438">
        <f t="shared" si="13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405">
        <v>55627.49558398081</v>
      </c>
      <c r="D39" s="436">
        <v>260321.39892604598</v>
      </c>
      <c r="E39" s="446">
        <f t="shared" si="7"/>
        <v>204693.90334206517</v>
      </c>
      <c r="F39" s="541">
        <f t="shared" si="15"/>
        <v>3.6797253083780999</v>
      </c>
      <c r="G39" s="399">
        <f t="shared" si="9"/>
        <v>26.603297744610622</v>
      </c>
      <c r="H39" s="399">
        <f t="shared" si="10"/>
        <v>126.24704118624926</v>
      </c>
      <c r="I39" s="461">
        <f t="shared" si="11"/>
        <v>99.643743441638634</v>
      </c>
      <c r="J39" s="437">
        <f t="shared" si="12"/>
        <v>6.442996740009848E-5</v>
      </c>
      <c r="K39" s="438">
        <f t="shared" si="13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405">
        <v>17362273.259793844</v>
      </c>
      <c r="D40" s="436">
        <v>18419667.293340154</v>
      </c>
      <c r="E40" s="446">
        <f t="shared" si="7"/>
        <v>1057394.0335463099</v>
      </c>
      <c r="F40" s="541">
        <f t="shared" si="15"/>
        <v>6.0901819578830035E-2</v>
      </c>
      <c r="G40" s="399">
        <f t="shared" si="9"/>
        <v>756.75688705896539</v>
      </c>
      <c r="H40" s="399">
        <f t="shared" si="10"/>
        <v>804.87949719642359</v>
      </c>
      <c r="I40" s="461">
        <f t="shared" si="11"/>
        <v>48.122610137458196</v>
      </c>
      <c r="J40" s="437">
        <f t="shared" si="12"/>
        <v>4.5588974557090297E-3</v>
      </c>
      <c r="K40" s="438">
        <f t="shared" si="13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405">
        <v>8186230.1383499997</v>
      </c>
      <c r="D41" s="436">
        <v>8563924.6547048632</v>
      </c>
      <c r="E41" s="446">
        <f t="shared" si="7"/>
        <v>377694.51635486353</v>
      </c>
      <c r="F41" s="541">
        <f t="shared" si="15"/>
        <v>4.6137783811559308E-2</v>
      </c>
      <c r="G41" s="399">
        <f t="shared" si="9"/>
        <v>840.04413938943048</v>
      </c>
      <c r="H41" s="399">
        <f t="shared" si="10"/>
        <v>887.82134093975355</v>
      </c>
      <c r="I41" s="461">
        <f t="shared" si="11"/>
        <v>47.77720155032307</v>
      </c>
      <c r="J41" s="437">
        <f t="shared" si="12"/>
        <v>2.1195852073470369E-3</v>
      </c>
      <c r="K41" s="438">
        <f t="shared" si="13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405">
        <v>1277500.9521054509</v>
      </c>
      <c r="D42" s="436">
        <v>1362963.3671485179</v>
      </c>
      <c r="E42" s="446">
        <f t="shared" si="7"/>
        <v>85462.415043066954</v>
      </c>
      <c r="F42" s="541">
        <f t="shared" si="15"/>
        <v>6.6898122386692738E-2</v>
      </c>
      <c r="G42" s="399">
        <f t="shared" si="9"/>
        <v>591.16193989146268</v>
      </c>
      <c r="H42" s="399">
        <f t="shared" si="10"/>
        <v>641.3945257169496</v>
      </c>
      <c r="I42" s="461">
        <f t="shared" si="11"/>
        <v>50.232585825486922</v>
      </c>
      <c r="J42" s="437">
        <f t="shared" si="12"/>
        <v>3.3733563846533715E-4</v>
      </c>
      <c r="K42" s="438">
        <f t="shared" si="13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405">
        <v>2672538.261485843</v>
      </c>
      <c r="D43" s="436">
        <v>2972255.04473643</v>
      </c>
      <c r="E43" s="446">
        <f t="shared" si="7"/>
        <v>299716.78325058706</v>
      </c>
      <c r="F43" s="541">
        <f t="shared" si="15"/>
        <v>0.1121468633657482</v>
      </c>
      <c r="G43" s="399">
        <f t="shared" si="9"/>
        <v>1276.283792495627</v>
      </c>
      <c r="H43" s="399">
        <f t="shared" si="10"/>
        <v>1440.7440837306981</v>
      </c>
      <c r="I43" s="461">
        <f t="shared" si="11"/>
        <v>164.46029123507105</v>
      </c>
      <c r="J43" s="437">
        <f t="shared" si="12"/>
        <v>7.3563793229134344E-4</v>
      </c>
      <c r="K43" s="438">
        <f t="shared" si="13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405">
        <v>11851049.102504855</v>
      </c>
      <c r="D44" s="436">
        <v>15947491.428012956</v>
      </c>
      <c r="E44" s="446">
        <f t="shared" si="7"/>
        <v>4096442.3255081009</v>
      </c>
      <c r="F44" s="541">
        <f t="shared" si="15"/>
        <v>0.34566073349930437</v>
      </c>
      <c r="G44" s="399">
        <f t="shared" si="9"/>
        <v>253.24377850086233</v>
      </c>
      <c r="H44" s="399">
        <f t="shared" si="10"/>
        <v>340.02455018044299</v>
      </c>
      <c r="I44" s="461">
        <f t="shared" si="11"/>
        <v>86.780771679580653</v>
      </c>
      <c r="J44" s="437">
        <f t="shared" si="12"/>
        <v>3.9470299293840353E-3</v>
      </c>
      <c r="K44" s="438">
        <f t="shared" si="13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405">
        <v>7971488.7825932391</v>
      </c>
      <c r="D45" s="436">
        <v>8547272.5469400324</v>
      </c>
      <c r="E45" s="446">
        <f t="shared" si="7"/>
        <v>575783.76434679329</v>
      </c>
      <c r="F45" s="541">
        <f t="shared" si="15"/>
        <v>7.2230392596686635E-2</v>
      </c>
      <c r="G45" s="399">
        <f t="shared" si="9"/>
        <v>777.17546871338982</v>
      </c>
      <c r="H45" s="399">
        <f t="shared" si="10"/>
        <v>828.30434605485345</v>
      </c>
      <c r="I45" s="461">
        <f t="shared" si="11"/>
        <v>51.128877341463635</v>
      </c>
      <c r="J45" s="437">
        <f t="shared" si="12"/>
        <v>2.1154637837343137E-3</v>
      </c>
      <c r="K45" s="438">
        <f t="shared" si="13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405">
        <v>14324732.929796107</v>
      </c>
      <c r="D46" s="436">
        <v>17435951.812233258</v>
      </c>
      <c r="E46" s="446">
        <f t="shared" si="7"/>
        <v>3111218.8824371509</v>
      </c>
      <c r="F46" s="541">
        <f t="shared" si="15"/>
        <v>0.21719210387271318</v>
      </c>
      <c r="G46" s="399">
        <f t="shared" si="9"/>
        <v>210.52471128251409</v>
      </c>
      <c r="H46" s="399">
        <f t="shared" si="10"/>
        <v>255.21380307430229</v>
      </c>
      <c r="I46" s="461">
        <f t="shared" si="11"/>
        <v>44.689091791788201</v>
      </c>
      <c r="J46" s="437">
        <f t="shared" si="12"/>
        <v>4.3154262826123639E-3</v>
      </c>
      <c r="K46" s="438">
        <f t="shared" si="13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405">
        <v>9247187.2894286662</v>
      </c>
      <c r="D47" s="436">
        <v>10155686.393230747</v>
      </c>
      <c r="E47" s="446">
        <f t="shared" si="7"/>
        <v>908499.1038020812</v>
      </c>
      <c r="F47" s="541">
        <f t="shared" si="15"/>
        <v>9.8245993659139177E-2</v>
      </c>
      <c r="G47" s="399">
        <f t="shared" si="9"/>
        <v>510.02080907995514</v>
      </c>
      <c r="H47" s="399">
        <f t="shared" si="10"/>
        <v>565.68185780820738</v>
      </c>
      <c r="I47" s="461">
        <f t="shared" si="11"/>
        <v>55.66104872825224</v>
      </c>
      <c r="J47" s="437">
        <f t="shared" si="12"/>
        <v>2.5135488128940476E-3</v>
      </c>
      <c r="K47" s="438">
        <f t="shared" si="13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405">
        <v>12948983.786773339</v>
      </c>
      <c r="D48" s="436">
        <v>13891163.784589646</v>
      </c>
      <c r="E48" s="446">
        <f t="shared" si="7"/>
        <v>942179.99781630747</v>
      </c>
      <c r="F48" s="541">
        <f t="shared" si="15"/>
        <v>7.2760921886294391E-2</v>
      </c>
      <c r="G48" s="399">
        <f t="shared" si="9"/>
        <v>1314.2173740762548</v>
      </c>
      <c r="H48" s="399">
        <f t="shared" si="10"/>
        <v>1422.4005513608076</v>
      </c>
      <c r="I48" s="461">
        <f t="shared" si="11"/>
        <v>108.18317728455281</v>
      </c>
      <c r="J48" s="437">
        <f t="shared" si="12"/>
        <v>3.4380855107681704E-3</v>
      </c>
      <c r="K48" s="438">
        <f t="shared" si="13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405">
        <v>21406108.396035228</v>
      </c>
      <c r="D49" s="436">
        <v>22775714.483298663</v>
      </c>
      <c r="E49" s="446">
        <f t="shared" si="7"/>
        <v>1369606.0872634351</v>
      </c>
      <c r="F49" s="541">
        <f t="shared" si="15"/>
        <v>6.3982021483041232E-2</v>
      </c>
      <c r="G49" s="399">
        <f t="shared" si="9"/>
        <v>1029.0903512348073</v>
      </c>
      <c r="H49" s="399">
        <f t="shared" si="10"/>
        <v>1104.6519780433923</v>
      </c>
      <c r="I49" s="461">
        <f t="shared" si="11"/>
        <v>75.561626808585061</v>
      </c>
      <c r="J49" s="437">
        <f t="shared" si="12"/>
        <v>5.637026182737149E-3</v>
      </c>
      <c r="K49" s="438">
        <f t="shared" si="13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405">
        <v>3886349.9365694392</v>
      </c>
      <c r="D50" s="436">
        <v>4315025.3545017894</v>
      </c>
      <c r="E50" s="446">
        <f t="shared" si="7"/>
        <v>428675.41793235019</v>
      </c>
      <c r="F50" s="541">
        <f t="shared" si="15"/>
        <v>0.11030283554721548</v>
      </c>
      <c r="G50" s="399">
        <f t="shared" si="9"/>
        <v>597.53227807033204</v>
      </c>
      <c r="H50" s="399">
        <f t="shared" si="10"/>
        <v>669.61908046272333</v>
      </c>
      <c r="I50" s="461">
        <f t="shared" si="11"/>
        <v>72.086802392391292</v>
      </c>
      <c r="J50" s="437">
        <f t="shared" si="12"/>
        <v>1.0679757563846288E-3</v>
      </c>
      <c r="K50" s="438">
        <f t="shared" si="13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405">
        <v>2978481.778884301</v>
      </c>
      <c r="D51" s="436">
        <v>3545195.691084641</v>
      </c>
      <c r="E51" s="446">
        <f t="shared" si="7"/>
        <v>566713.91220034007</v>
      </c>
      <c r="F51" s="541">
        <f t="shared" si="15"/>
        <v>0.1902693903377255</v>
      </c>
      <c r="G51" s="399">
        <f t="shared" si="9"/>
        <v>437.7545236455469</v>
      </c>
      <c r="H51" s="399">
        <f t="shared" si="10"/>
        <v>517.54681621673592</v>
      </c>
      <c r="I51" s="461">
        <f t="shared" si="11"/>
        <v>79.792292571189023</v>
      </c>
      <c r="J51" s="437">
        <f t="shared" si="12"/>
        <v>8.7744166920539386E-4</v>
      </c>
      <c r="K51" s="438">
        <f t="shared" si="13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405">
        <v>13767130.112348409</v>
      </c>
      <c r="D52" s="436">
        <v>14434963.258791743</v>
      </c>
      <c r="E52" s="446">
        <f t="shared" si="7"/>
        <v>667833.14644333348</v>
      </c>
      <c r="F52" s="541">
        <f t="shared" si="15"/>
        <v>4.8509249276602787E-2</v>
      </c>
      <c r="G52" s="399">
        <f t="shared" si="9"/>
        <v>1113.0350159550819</v>
      </c>
      <c r="H52" s="399">
        <f t="shared" si="10"/>
        <v>1169.4858023812478</v>
      </c>
      <c r="I52" s="461">
        <f t="shared" si="11"/>
        <v>56.450786426165905</v>
      </c>
      <c r="J52" s="437">
        <f t="shared" si="12"/>
        <v>3.5726767604294606E-3</v>
      </c>
      <c r="K52" s="438">
        <f t="shared" si="13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405">
        <v>3711104.8351003737</v>
      </c>
      <c r="D53" s="436">
        <v>4213955.0988182761</v>
      </c>
      <c r="E53" s="446">
        <f t="shared" si="7"/>
        <v>502850.26371790236</v>
      </c>
      <c r="F53" s="541">
        <f t="shared" si="15"/>
        <v>0.13549880320325197</v>
      </c>
      <c r="G53" s="399">
        <f t="shared" si="9"/>
        <v>826.15868991548837</v>
      </c>
      <c r="H53" s="399">
        <f t="shared" si="10"/>
        <v>956.41286854704401</v>
      </c>
      <c r="I53" s="461">
        <f t="shared" si="11"/>
        <v>130.25417863155565</v>
      </c>
      <c r="J53" s="437">
        <f t="shared" si="12"/>
        <v>1.0429607045845332E-3</v>
      </c>
      <c r="K53" s="438">
        <f t="shared" si="13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405">
        <v>11374160.405368472</v>
      </c>
      <c r="D54" s="436">
        <v>12410513.423124122</v>
      </c>
      <c r="E54" s="446">
        <f t="shared" si="7"/>
        <v>1036353.01775565</v>
      </c>
      <c r="F54" s="541">
        <f t="shared" si="15"/>
        <v>9.1114682826743273E-2</v>
      </c>
      <c r="G54" s="399">
        <f t="shared" si="9"/>
        <v>1614.0429126392041</v>
      </c>
      <c r="H54" s="399">
        <f t="shared" si="10"/>
        <v>1741.3376488177523</v>
      </c>
      <c r="I54" s="461">
        <f t="shared" si="11"/>
        <v>127.29473617854819</v>
      </c>
      <c r="J54" s="437">
        <f t="shared" si="12"/>
        <v>3.071622150807243E-3</v>
      </c>
      <c r="K54" s="438">
        <f t="shared" si="13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405">
        <v>2356984.0590690607</v>
      </c>
      <c r="D55" s="436">
        <v>2459179.6315054144</v>
      </c>
      <c r="E55" s="446">
        <f t="shared" si="7"/>
        <v>102195.57243635366</v>
      </c>
      <c r="F55" s="541">
        <f t="shared" si="15"/>
        <v>4.3358618418793168E-2</v>
      </c>
      <c r="G55" s="399">
        <f t="shared" si="9"/>
        <v>437.77564247196523</v>
      </c>
      <c r="H55" s="399">
        <f t="shared" si="10"/>
        <v>457.18156376750591</v>
      </c>
      <c r="I55" s="461">
        <f t="shared" si="11"/>
        <v>19.405921295540679</v>
      </c>
      <c r="J55" s="437">
        <f t="shared" si="12"/>
        <v>6.0865093742789927E-4</v>
      </c>
      <c r="K55" s="438">
        <f t="shared" si="13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405">
        <v>465238.65462734236</v>
      </c>
      <c r="D56" s="436">
        <v>533318.57574598433</v>
      </c>
      <c r="E56" s="446">
        <f t="shared" si="7"/>
        <v>68079.921118641971</v>
      </c>
      <c r="F56" s="541">
        <f t="shared" si="15"/>
        <v>0.14633332901621041</v>
      </c>
      <c r="G56" s="399">
        <f t="shared" si="9"/>
        <v>251.20877679662115</v>
      </c>
      <c r="H56" s="399">
        <f t="shared" si="10"/>
        <v>294.00141992612146</v>
      </c>
      <c r="I56" s="461">
        <f t="shared" si="11"/>
        <v>42.792643129500306</v>
      </c>
      <c r="J56" s="437">
        <f t="shared" si="12"/>
        <v>1.3199721033668247E-4</v>
      </c>
      <c r="K56" s="438">
        <f t="shared" si="13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405">
        <v>4110175.3961176584</v>
      </c>
      <c r="D57" s="436">
        <v>4435432.8490187265</v>
      </c>
      <c r="E57" s="446">
        <f t="shared" si="7"/>
        <v>325257.45290106814</v>
      </c>
      <c r="F57" s="541">
        <f t="shared" si="15"/>
        <v>7.9134689290460941E-2</v>
      </c>
      <c r="G57" s="399">
        <f t="shared" si="9"/>
        <v>932.85869181063515</v>
      </c>
      <c r="H57" s="399">
        <f t="shared" si="10"/>
        <v>1018.0015719574768</v>
      </c>
      <c r="I57" s="461">
        <f t="shared" si="11"/>
        <v>85.142880146841662</v>
      </c>
      <c r="J57" s="437">
        <f t="shared" si="12"/>
        <v>1.0977768060811146E-3</v>
      </c>
      <c r="K57" s="438">
        <f t="shared" si="13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405">
        <v>17520561.525028009</v>
      </c>
      <c r="D58" s="436">
        <v>21082174.069782659</v>
      </c>
      <c r="E58" s="446">
        <f t="shared" si="7"/>
        <v>3561612.5447546504</v>
      </c>
      <c r="F58" s="541">
        <f t="shared" si="15"/>
        <v>0.20328187196893832</v>
      </c>
      <c r="G58" s="399">
        <f t="shared" si="9"/>
        <v>695.03973044382769</v>
      </c>
      <c r="H58" s="399">
        <f t="shared" si="10"/>
        <v>846.02809381526788</v>
      </c>
      <c r="I58" s="461">
        <f t="shared" si="11"/>
        <v>150.98836337144019</v>
      </c>
      <c r="J58" s="437">
        <f t="shared" si="12"/>
        <v>5.217872190465528E-3</v>
      </c>
      <c r="K58" s="438">
        <f t="shared" si="13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405">
        <v>9753770.2715539522</v>
      </c>
      <c r="D59" s="436">
        <v>9497376.3991533164</v>
      </c>
      <c r="E59" s="446">
        <f t="shared" si="7"/>
        <v>-256393.87240063585</v>
      </c>
      <c r="F59" s="541">
        <f t="shared" si="15"/>
        <v>-2.6286642525135837E-2</v>
      </c>
      <c r="G59" s="399">
        <f t="shared" si="9"/>
        <v>599.1259380561396</v>
      </c>
      <c r="H59" s="399">
        <f t="shared" si="10"/>
        <v>589.05764430647628</v>
      </c>
      <c r="I59" s="461">
        <f t="shared" si="11"/>
        <v>-10.068293749663326</v>
      </c>
      <c r="J59" s="437">
        <f t="shared" si="12"/>
        <v>2.3506160243006004E-3</v>
      </c>
      <c r="K59" s="438">
        <f t="shared" si="13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405">
        <v>39938031.45671007</v>
      </c>
      <c r="D60" s="436">
        <v>51818114.769290626</v>
      </c>
      <c r="E60" s="446">
        <f t="shared" si="7"/>
        <v>11880083.312580556</v>
      </c>
      <c r="F60" s="541">
        <f t="shared" si="15"/>
        <v>0.29746291640482342</v>
      </c>
      <c r="G60" s="399">
        <f t="shared" si="9"/>
        <v>515.24301029130686</v>
      </c>
      <c r="H60" s="399">
        <f t="shared" si="10"/>
        <v>663.80716314327879</v>
      </c>
      <c r="I60" s="461">
        <f t="shared" si="11"/>
        <v>148.56415285197193</v>
      </c>
      <c r="J60" s="437">
        <f t="shared" si="12"/>
        <v>1.2825067240317119E-2</v>
      </c>
      <c r="K60" s="438">
        <f t="shared" si="13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405">
        <v>2537850.9126415495</v>
      </c>
      <c r="D61" s="436">
        <v>2973928.7180785006</v>
      </c>
      <c r="E61" s="446">
        <f t="shared" si="7"/>
        <v>436077.80543695111</v>
      </c>
      <c r="F61" s="541">
        <f t="shared" si="15"/>
        <v>0.17182955991022136</v>
      </c>
      <c r="G61" s="399">
        <f t="shared" si="9"/>
        <v>508.58735724279546</v>
      </c>
      <c r="H61" s="399">
        <f t="shared" si="10"/>
        <v>604.94888488171284</v>
      </c>
      <c r="I61" s="461">
        <f t="shared" si="11"/>
        <v>96.36152763891738</v>
      </c>
      <c r="J61" s="437">
        <f t="shared" si="12"/>
        <v>7.3605216915129004E-4</v>
      </c>
      <c r="K61" s="438">
        <f t="shared" si="13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405">
        <v>2681924.4627946545</v>
      </c>
      <c r="D62" s="436">
        <v>3576948.5927614239</v>
      </c>
      <c r="E62" s="446">
        <f t="shared" si="7"/>
        <v>895024.12996676937</v>
      </c>
      <c r="F62" s="541">
        <f t="shared" si="15"/>
        <v>0.33372458560377366</v>
      </c>
      <c r="G62" s="399">
        <f t="shared" si="9"/>
        <v>590.7322605274569</v>
      </c>
      <c r="H62" s="399">
        <f t="shared" si="10"/>
        <v>779.29163240989624</v>
      </c>
      <c r="I62" s="461">
        <f t="shared" si="11"/>
        <v>188.55937188243934</v>
      </c>
      <c r="J62" s="437">
        <f t="shared" si="12"/>
        <v>8.8530056374243056E-4</v>
      </c>
      <c r="K62" s="438">
        <f t="shared" si="13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405">
        <v>3231863.9385822145</v>
      </c>
      <c r="D63" s="436">
        <v>4044137.6556783151</v>
      </c>
      <c r="E63" s="446">
        <f t="shared" si="7"/>
        <v>812273.71709610056</v>
      </c>
      <c r="F63" s="541">
        <f t="shared" si="15"/>
        <v>0.25133289412314697</v>
      </c>
      <c r="G63" s="399">
        <f t="shared" si="9"/>
        <v>774.84151008923868</v>
      </c>
      <c r="H63" s="399">
        <f t="shared" si="10"/>
        <v>991.45321296354871</v>
      </c>
      <c r="I63" s="461">
        <f t="shared" si="11"/>
        <v>216.61170287431003</v>
      </c>
      <c r="J63" s="437">
        <f t="shared" si="12"/>
        <v>1.0009306126650287E-3</v>
      </c>
      <c r="K63" s="438">
        <f t="shared" si="13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405">
        <v>2086219.5770489061</v>
      </c>
      <c r="D64" s="436">
        <v>2833385.4652880691</v>
      </c>
      <c r="E64" s="446">
        <f t="shared" si="7"/>
        <v>747165.88823916297</v>
      </c>
      <c r="F64" s="541">
        <f t="shared" si="15"/>
        <v>0.35814345549190846</v>
      </c>
      <c r="G64" s="399">
        <f t="shared" si="9"/>
        <v>479.37030722631113</v>
      </c>
      <c r="H64" s="399">
        <f t="shared" si="10"/>
        <v>665.27012568397959</v>
      </c>
      <c r="I64" s="461">
        <f t="shared" si="11"/>
        <v>185.89981845766846</v>
      </c>
      <c r="J64" s="437">
        <f t="shared" si="12"/>
        <v>7.0126748670509679E-4</v>
      </c>
      <c r="K64" s="438">
        <f t="shared" si="13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405">
        <v>1123580.2059655883</v>
      </c>
      <c r="D65" s="436">
        <v>1227753.1738928047</v>
      </c>
      <c r="E65" s="446">
        <f t="shared" si="7"/>
        <v>104172.96792721632</v>
      </c>
      <c r="F65" s="541">
        <f t="shared" si="15"/>
        <v>9.2715203929470788E-2</v>
      </c>
      <c r="G65" s="399">
        <f t="shared" si="9"/>
        <v>635.50916627012919</v>
      </c>
      <c r="H65" s="399">
        <f t="shared" si="10"/>
        <v>718.82504326276614</v>
      </c>
      <c r="I65" s="461">
        <f t="shared" si="11"/>
        <v>83.315876992636959</v>
      </c>
      <c r="J65" s="437">
        <f t="shared" si="12"/>
        <v>3.0387089688217798E-4</v>
      </c>
      <c r="K65" s="438">
        <f t="shared" si="13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405">
        <v>4027513.9082674971</v>
      </c>
      <c r="D66" s="436">
        <v>3933697.5807342771</v>
      </c>
      <c r="E66" s="446">
        <f t="shared" si="7"/>
        <v>-93816.327533219941</v>
      </c>
      <c r="F66" s="541">
        <f t="shared" si="15"/>
        <v>-2.3293855631544326E-2</v>
      </c>
      <c r="G66" s="399">
        <f t="shared" si="9"/>
        <v>698.13033597980541</v>
      </c>
      <c r="H66" s="399">
        <f t="shared" si="10"/>
        <v>686.03027218944487</v>
      </c>
      <c r="I66" s="461">
        <f t="shared" si="11"/>
        <v>-12.100063790360537</v>
      </c>
      <c r="J66" s="437">
        <f t="shared" si="12"/>
        <v>9.7359651543881378E-4</v>
      </c>
      <c r="K66" s="438">
        <f t="shared" si="13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405">
        <v>29962617.126251936</v>
      </c>
      <c r="D67" s="436">
        <v>48761577.487152845</v>
      </c>
      <c r="E67" s="446">
        <f t="shared" si="7"/>
        <v>18798960.360900909</v>
      </c>
      <c r="F67" s="541">
        <f t="shared" si="15"/>
        <v>0.62741382976289084</v>
      </c>
      <c r="G67" s="399">
        <f t="shared" si="9"/>
        <v>205.38236529815498</v>
      </c>
      <c r="H67" s="399">
        <f t="shared" si="10"/>
        <v>330.03653220495204</v>
      </c>
      <c r="I67" s="461">
        <f t="shared" si="11"/>
        <v>124.65416690679706</v>
      </c>
      <c r="J67" s="437">
        <f t="shared" si="12"/>
        <v>1.2068569317911329E-2</v>
      </c>
      <c r="K67" s="438">
        <f t="shared" si="13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405">
        <v>1808811.4859271036</v>
      </c>
      <c r="D68" s="436">
        <v>1972234.1295618932</v>
      </c>
      <c r="E68" s="446">
        <f t="shared" si="7"/>
        <v>163422.64363478962</v>
      </c>
      <c r="F68" s="541">
        <f t="shared" si="15"/>
        <v>9.0348079336209877E-2</v>
      </c>
      <c r="G68" s="399">
        <f t="shared" si="9"/>
        <v>1074.7542994219273</v>
      </c>
      <c r="H68" s="399">
        <f t="shared" si="10"/>
        <v>1172.5529902270471</v>
      </c>
      <c r="I68" s="461">
        <f t="shared" si="11"/>
        <v>97.798690805119804</v>
      </c>
      <c r="J68" s="437">
        <f t="shared" si="12"/>
        <v>4.8813113788288159E-4</v>
      </c>
      <c r="K68" s="438">
        <f t="shared" si="13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405">
        <v>1951628.1447684509</v>
      </c>
      <c r="D69" s="436">
        <v>4014974.3452204317</v>
      </c>
      <c r="E69" s="446">
        <f t="shared" si="7"/>
        <v>2063346.2004519808</v>
      </c>
      <c r="F69" s="541">
        <f t="shared" si="15"/>
        <v>1.0572435153607527</v>
      </c>
      <c r="G69" s="399">
        <f t="shared" si="9"/>
        <v>100.87497517798371</v>
      </c>
      <c r="H69" s="399">
        <f t="shared" si="10"/>
        <v>209.30947477950326</v>
      </c>
      <c r="I69" s="461">
        <f t="shared" si="11"/>
        <v>108.43449960151955</v>
      </c>
      <c r="J69" s="437">
        <f t="shared" si="12"/>
        <v>9.9371264614428858E-4</v>
      </c>
      <c r="K69" s="438">
        <f t="shared" si="13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405">
        <v>12010945.369964711</v>
      </c>
      <c r="D70" s="436">
        <v>18861331.471003871</v>
      </c>
      <c r="E70" s="446">
        <f t="shared" si="7"/>
        <v>6850386.10103916</v>
      </c>
      <c r="F70" s="541">
        <f t="shared" si="15"/>
        <v>0.57034528840416221</v>
      </c>
      <c r="G70" s="399">
        <f t="shared" si="9"/>
        <v>263.22475060190033</v>
      </c>
      <c r="H70" s="399">
        <f t="shared" si="10"/>
        <v>405.70728051202133</v>
      </c>
      <c r="I70" s="461">
        <f t="shared" si="11"/>
        <v>142.482529910121</v>
      </c>
      <c r="J70" s="437">
        <f t="shared" si="12"/>
        <v>4.6682100542355482E-3</v>
      </c>
      <c r="K70" s="438">
        <f t="shared" si="13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405">
        <v>25102550.112020992</v>
      </c>
      <c r="D71" s="436">
        <v>26742887.652394362</v>
      </c>
      <c r="E71" s="446">
        <f t="shared" si="7"/>
        <v>1640337.5403733701</v>
      </c>
      <c r="F71" s="541">
        <f t="shared" si="15"/>
        <v>6.5345454268722E-2</v>
      </c>
      <c r="G71" s="399">
        <f t="shared" si="9"/>
        <v>700.24966837817988</v>
      </c>
      <c r="H71" s="399">
        <f t="shared" si="10"/>
        <v>735.92800166197094</v>
      </c>
      <c r="I71" s="461">
        <f t="shared" si="11"/>
        <v>35.678333283791062</v>
      </c>
      <c r="J71" s="437">
        <f t="shared" si="12"/>
        <v>6.6189079604545287E-3</v>
      </c>
      <c r="K71" s="438">
        <f t="shared" si="13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405">
        <v>-536642.6707127773</v>
      </c>
      <c r="D72" s="436">
        <v>-470253.36921349057</v>
      </c>
      <c r="E72" s="446">
        <f t="shared" si="7"/>
        <v>66389.301499286725</v>
      </c>
      <c r="F72" s="541"/>
      <c r="G72" s="399">
        <f t="shared" si="9"/>
        <v>-199.56960606648468</v>
      </c>
      <c r="H72" s="399">
        <f t="shared" si="10"/>
        <v>-178.93963820909079</v>
      </c>
      <c r="I72" s="461">
        <f t="shared" si="11"/>
        <v>20.629967857393893</v>
      </c>
      <c r="J72" s="437">
        <f t="shared" si="12"/>
        <v>-1.1638846968865231E-4</v>
      </c>
      <c r="K72" s="438">
        <f t="shared" si="13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405">
        <v>50201598.613076881</v>
      </c>
      <c r="D73" s="436">
        <v>53556689.030371368</v>
      </c>
      <c r="E73" s="446">
        <f t="shared" si="7"/>
        <v>3355090.4172944874</v>
      </c>
      <c r="F73" s="541">
        <f t="shared" ref="F73:F89" si="16">E73/C73</f>
        <v>6.6832342195981956E-2</v>
      </c>
      <c r="G73" s="399">
        <f t="shared" si="9"/>
        <v>1383.0784531249658</v>
      </c>
      <c r="H73" s="399">
        <f t="shared" si="10"/>
        <v>1466.7841325109241</v>
      </c>
      <c r="I73" s="461">
        <f t="shared" si="11"/>
        <v>83.705679385958319</v>
      </c>
      <c r="J73" s="437">
        <f t="shared" si="12"/>
        <v>1.3255367182719874E-2</v>
      </c>
      <c r="K73" s="438">
        <f t="shared" si="13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405">
        <v>15166158.367559548</v>
      </c>
      <c r="D74" s="436">
        <v>14531299.041003752</v>
      </c>
      <c r="E74" s="446">
        <f t="shared" si="7"/>
        <v>-634859.32655579597</v>
      </c>
      <c r="F74" s="541">
        <f t="shared" si="16"/>
        <v>-4.1860259610222827E-2</v>
      </c>
      <c r="G74" s="399">
        <f t="shared" si="9"/>
        <v>1229.5223646177178</v>
      </c>
      <c r="H74" s="399">
        <f t="shared" si="10"/>
        <v>1174.5311219692655</v>
      </c>
      <c r="I74" s="461">
        <f t="shared" si="11"/>
        <v>-54.991242648452271</v>
      </c>
      <c r="J74" s="437">
        <f t="shared" si="12"/>
        <v>3.5965200223856018E-3</v>
      </c>
      <c r="K74" s="438">
        <f t="shared" si="13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405">
        <v>19840269.778272234</v>
      </c>
      <c r="D75" s="436">
        <v>19820693.205583524</v>
      </c>
      <c r="E75" s="446">
        <f t="shared" ref="E75:E138" si="17">D75-C75</f>
        <v>-19576.572688709944</v>
      </c>
      <c r="F75" s="541">
        <f t="shared" si="16"/>
        <v>-9.8670899677729827E-4</v>
      </c>
      <c r="G75" s="399">
        <f t="shared" ref="G75:G138" si="18">C75/L75</f>
        <v>601.96819619139637</v>
      </c>
      <c r="H75" s="399">
        <f t="shared" ref="H75:H138" si="19">D75/M75</f>
        <v>592.13973069588997</v>
      </c>
      <c r="I75" s="461">
        <f t="shared" ref="I75:I138" si="20">H75-G75</f>
        <v>-9.828465495506407</v>
      </c>
      <c r="J75" s="437">
        <f t="shared" ref="J75:J138" si="21">D75/D$10</f>
        <v>4.9056536356655508E-3</v>
      </c>
      <c r="K75" s="438">
        <f t="shared" ref="K75:K138" si="22">M75/M$10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405">
        <v>1653669.2073497474</v>
      </c>
      <c r="D76" s="436">
        <v>2351921.8792693941</v>
      </c>
      <c r="E76" s="446">
        <f t="shared" si="17"/>
        <v>698252.67191964667</v>
      </c>
      <c r="F76" s="541">
        <f t="shared" si="16"/>
        <v>0.42224446631542539</v>
      </c>
      <c r="G76" s="399">
        <f t="shared" si="18"/>
        <v>320.85161182571738</v>
      </c>
      <c r="H76" s="399">
        <f t="shared" si="19"/>
        <v>459.89868581724562</v>
      </c>
      <c r="I76" s="461">
        <f t="shared" si="20"/>
        <v>139.04707399152824</v>
      </c>
      <c r="J76" s="437">
        <f t="shared" si="21"/>
        <v>5.8210447022049986E-4</v>
      </c>
      <c r="K76" s="438">
        <f t="shared" si="22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405">
        <v>9295325.1359711215</v>
      </c>
      <c r="D77" s="436">
        <v>11443043.950357717</v>
      </c>
      <c r="E77" s="446">
        <f t="shared" si="17"/>
        <v>2147718.814386595</v>
      </c>
      <c r="F77" s="541">
        <f t="shared" si="16"/>
        <v>0.23105365148286594</v>
      </c>
      <c r="G77" s="399">
        <f t="shared" si="18"/>
        <v>741.96401149194776</v>
      </c>
      <c r="H77" s="399">
        <f t="shared" si="19"/>
        <v>923.27286996592841</v>
      </c>
      <c r="I77" s="461">
        <f t="shared" si="20"/>
        <v>181.30885847398065</v>
      </c>
      <c r="J77" s="437">
        <f t="shared" si="21"/>
        <v>2.8321718910587611E-3</v>
      </c>
      <c r="K77" s="438">
        <f t="shared" si="22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405">
        <v>1108285.5164995838</v>
      </c>
      <c r="D78" s="436">
        <v>1326739.4217367913</v>
      </c>
      <c r="E78" s="446">
        <f t="shared" si="17"/>
        <v>218453.90523720742</v>
      </c>
      <c r="F78" s="541">
        <f t="shared" si="16"/>
        <v>0.19710977179163511</v>
      </c>
      <c r="G78" s="399">
        <f t="shared" si="18"/>
        <v>873.3534408980172</v>
      </c>
      <c r="H78" s="399">
        <f t="shared" si="19"/>
        <v>1090.1720803096066</v>
      </c>
      <c r="I78" s="461">
        <f t="shared" si="20"/>
        <v>216.8186394115894</v>
      </c>
      <c r="J78" s="437">
        <f t="shared" si="21"/>
        <v>3.2837015337033919E-4</v>
      </c>
      <c r="K78" s="438">
        <f t="shared" si="22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405">
        <v>4495394.4487476991</v>
      </c>
      <c r="D79" s="436">
        <v>5045631.6177086066</v>
      </c>
      <c r="E79" s="446">
        <f t="shared" si="17"/>
        <v>550237.1689609075</v>
      </c>
      <c r="F79" s="541">
        <f t="shared" si="16"/>
        <v>0.12240019763208752</v>
      </c>
      <c r="G79" s="399">
        <f t="shared" si="18"/>
        <v>839.94664587961495</v>
      </c>
      <c r="H79" s="399">
        <f t="shared" si="19"/>
        <v>961.80549327270433</v>
      </c>
      <c r="I79" s="461">
        <f t="shared" si="20"/>
        <v>121.85884739308938</v>
      </c>
      <c r="J79" s="437">
        <f t="shared" si="21"/>
        <v>1.2488019885534864E-3</v>
      </c>
      <c r="K79" s="438">
        <f t="shared" si="22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405">
        <v>978431.04462678032</v>
      </c>
      <c r="D80" s="436">
        <v>1169915.6104878073</v>
      </c>
      <c r="E80" s="446">
        <f t="shared" si="17"/>
        <v>191484.56586102699</v>
      </c>
      <c r="F80" s="541">
        <f t="shared" si="16"/>
        <v>0.19570573410624784</v>
      </c>
      <c r="G80" s="399">
        <f t="shared" si="18"/>
        <v>815.35920385565032</v>
      </c>
      <c r="H80" s="399">
        <f t="shared" si="19"/>
        <v>984.77744990556175</v>
      </c>
      <c r="I80" s="461">
        <f t="shared" si="20"/>
        <v>169.41824604991143</v>
      </c>
      <c r="J80" s="437">
        <f t="shared" si="21"/>
        <v>2.8955600636584454E-4</v>
      </c>
      <c r="K80" s="438">
        <f t="shared" si="22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405">
        <v>6214727.1160762869</v>
      </c>
      <c r="D81" s="436">
        <v>7030314.7619628664</v>
      </c>
      <c r="E81" s="446">
        <f t="shared" si="17"/>
        <v>815587.64588657953</v>
      </c>
      <c r="F81" s="541">
        <f t="shared" si="16"/>
        <v>0.13123466737208997</v>
      </c>
      <c r="G81" s="399">
        <f t="shared" si="18"/>
        <v>722.390691163116</v>
      </c>
      <c r="H81" s="399">
        <f t="shared" si="19"/>
        <v>819.28851671866528</v>
      </c>
      <c r="I81" s="461">
        <f t="shared" si="20"/>
        <v>96.897825555549275</v>
      </c>
      <c r="J81" s="437">
        <f t="shared" si="21"/>
        <v>1.7400142777136028E-3</v>
      </c>
      <c r="K81" s="438">
        <f t="shared" si="22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405">
        <v>3670123.0698845955</v>
      </c>
      <c r="D82" s="436">
        <v>3736564.0776492683</v>
      </c>
      <c r="E82" s="446">
        <f t="shared" si="17"/>
        <v>66441.007764672861</v>
      </c>
      <c r="F82" s="541">
        <f t="shared" si="16"/>
        <v>1.8103209756059231E-2</v>
      </c>
      <c r="G82" s="399">
        <f t="shared" si="18"/>
        <v>1001.3978362577341</v>
      </c>
      <c r="H82" s="399">
        <f t="shared" si="19"/>
        <v>1030.7762972825567</v>
      </c>
      <c r="I82" s="461">
        <f t="shared" si="20"/>
        <v>29.378461024822627</v>
      </c>
      <c r="J82" s="437">
        <f t="shared" si="21"/>
        <v>9.2480565448910517E-4</v>
      </c>
      <c r="K82" s="438">
        <f t="shared" si="22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405">
        <v>2068376.2239129441</v>
      </c>
      <c r="D83" s="436">
        <v>2237081.029765124</v>
      </c>
      <c r="E83" s="446">
        <f t="shared" si="17"/>
        <v>168704.80585217988</v>
      </c>
      <c r="F83" s="541">
        <f t="shared" si="16"/>
        <v>8.1563887605043614E-2</v>
      </c>
      <c r="G83" s="399">
        <f t="shared" si="18"/>
        <v>923.38224281827866</v>
      </c>
      <c r="H83" s="399">
        <f t="shared" si="19"/>
        <v>1009.5131000745145</v>
      </c>
      <c r="I83" s="461">
        <f t="shared" si="20"/>
        <v>86.130857256235799</v>
      </c>
      <c r="J83" s="437">
        <f t="shared" si="21"/>
        <v>5.5368117417075116E-4</v>
      </c>
      <c r="K83" s="438">
        <f t="shared" si="22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405">
        <v>-923098.40569378133</v>
      </c>
      <c r="D84" s="436">
        <v>-862351.19331284682</v>
      </c>
      <c r="E84" s="446">
        <f t="shared" si="17"/>
        <v>60747.212380934507</v>
      </c>
      <c r="F84" s="541">
        <f t="shared" si="16"/>
        <v>-6.5807948541822231E-2</v>
      </c>
      <c r="G84" s="399">
        <f t="shared" si="18"/>
        <v>-734.95095994727808</v>
      </c>
      <c r="H84" s="399">
        <f t="shared" si="19"/>
        <v>-713.86688188149571</v>
      </c>
      <c r="I84" s="461">
        <f t="shared" si="20"/>
        <v>21.084078065782364</v>
      </c>
      <c r="J84" s="437">
        <f t="shared" si="21"/>
        <v>-2.1343331551612854E-4</v>
      </c>
      <c r="K84" s="438">
        <f t="shared" si="22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405">
        <v>9885182.7130605336</v>
      </c>
      <c r="D85" s="436">
        <v>10959776.231806096</v>
      </c>
      <c r="E85" s="446">
        <f t="shared" si="17"/>
        <v>1074593.5187455621</v>
      </c>
      <c r="F85" s="541">
        <f t="shared" si="16"/>
        <v>0.10870750191858206</v>
      </c>
      <c r="G85" s="399">
        <f t="shared" si="18"/>
        <v>775.30844808317909</v>
      </c>
      <c r="H85" s="399">
        <f t="shared" si="19"/>
        <v>868.58267806356753</v>
      </c>
      <c r="I85" s="461">
        <f t="shared" si="20"/>
        <v>93.274229980388441</v>
      </c>
      <c r="J85" s="437">
        <f t="shared" si="21"/>
        <v>2.7125623488534101E-3</v>
      </c>
      <c r="K85" s="438">
        <f t="shared" si="22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405">
        <v>15120644.768067198</v>
      </c>
      <c r="D86" s="436">
        <v>15924713.061368059</v>
      </c>
      <c r="E86" s="446">
        <f t="shared" si="17"/>
        <v>804068.29330086149</v>
      </c>
      <c r="F86" s="541">
        <f t="shared" si="16"/>
        <v>5.3176852286018081E-2</v>
      </c>
      <c r="G86" s="399">
        <f t="shared" si="18"/>
        <v>1000.3072749449059</v>
      </c>
      <c r="H86" s="399">
        <f t="shared" si="19"/>
        <v>1050.0964761864859</v>
      </c>
      <c r="I86" s="461">
        <f t="shared" si="20"/>
        <v>49.789201241580031</v>
      </c>
      <c r="J86" s="437">
        <f t="shared" si="21"/>
        <v>3.941392246787012E-3</v>
      </c>
      <c r="K86" s="438">
        <f t="shared" si="22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405">
        <v>21541088.704235852</v>
      </c>
      <c r="D87" s="436">
        <v>22370739.588083453</v>
      </c>
      <c r="E87" s="446">
        <f t="shared" si="17"/>
        <v>829650.88384760171</v>
      </c>
      <c r="F87" s="541">
        <f t="shared" si="16"/>
        <v>3.8514807456526495E-2</v>
      </c>
      <c r="G87" s="399">
        <f t="shared" si="18"/>
        <v>2094.6216165145715</v>
      </c>
      <c r="H87" s="399">
        <f t="shared" si="19"/>
        <v>2178.2609141269186</v>
      </c>
      <c r="I87" s="461">
        <f t="shared" si="20"/>
        <v>83.639297612347036</v>
      </c>
      <c r="J87" s="437">
        <f t="shared" si="21"/>
        <v>5.5367942409750856E-3</v>
      </c>
      <c r="K87" s="438">
        <f t="shared" si="22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405">
        <v>5702793.307701245</v>
      </c>
      <c r="D88" s="436">
        <v>5892035.2753091836</v>
      </c>
      <c r="E88" s="446">
        <f t="shared" si="17"/>
        <v>189241.96760793868</v>
      </c>
      <c r="F88" s="541">
        <f t="shared" si="16"/>
        <v>3.3184083202240547E-2</v>
      </c>
      <c r="G88" s="399">
        <f t="shared" si="18"/>
        <v>1358.4548136496535</v>
      </c>
      <c r="H88" s="399">
        <f t="shared" si="19"/>
        <v>1424.2289763860729</v>
      </c>
      <c r="I88" s="461">
        <f t="shared" si="20"/>
        <v>65.774162736419385</v>
      </c>
      <c r="J88" s="437">
        <f t="shared" si="21"/>
        <v>1.4582882631798057E-3</v>
      </c>
      <c r="K88" s="438">
        <f t="shared" si="22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405">
        <v>1269225.1111940464</v>
      </c>
      <c r="D89" s="436">
        <v>764244.71684590401</v>
      </c>
      <c r="E89" s="446">
        <f t="shared" si="17"/>
        <v>-504980.39434814244</v>
      </c>
      <c r="F89" s="541">
        <f t="shared" si="16"/>
        <v>-0.39786511462342011</v>
      </c>
      <c r="G89" s="399">
        <f t="shared" si="18"/>
        <v>625.54219378711014</v>
      </c>
      <c r="H89" s="399">
        <f t="shared" si="19"/>
        <v>375.55022940830662</v>
      </c>
      <c r="I89" s="461">
        <f t="shared" si="20"/>
        <v>-249.99196437880352</v>
      </c>
      <c r="J89" s="437">
        <f t="shared" si="21"/>
        <v>1.8915180386714047E-4</v>
      </c>
      <c r="K89" s="438">
        <f t="shared" si="22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405">
        <v>-2215325.115509124</v>
      </c>
      <c r="D90" s="436">
        <v>338345.11719091469</v>
      </c>
      <c r="E90" s="446">
        <f t="shared" si="17"/>
        <v>2553670.2327000387</v>
      </c>
      <c r="F90" s="541"/>
      <c r="G90" s="399">
        <f t="shared" si="18"/>
        <v>-113.61224244879861</v>
      </c>
      <c r="H90" s="399">
        <f t="shared" si="19"/>
        <v>17.466579794069212</v>
      </c>
      <c r="I90" s="461">
        <f t="shared" si="20"/>
        <v>131.07882224286783</v>
      </c>
      <c r="J90" s="437">
        <f t="shared" si="21"/>
        <v>8.3740963902802757E-5</v>
      </c>
      <c r="K90" s="438">
        <f t="shared" si="22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405">
        <v>1696402.8135658717</v>
      </c>
      <c r="D91" s="436">
        <v>1827468.2093277331</v>
      </c>
      <c r="E91" s="446">
        <f t="shared" si="17"/>
        <v>131065.39576186147</v>
      </c>
      <c r="F91" s="541">
        <f t="shared" ref="F91:F109" si="23">E91/C91</f>
        <v>7.7260774807582089E-2</v>
      </c>
      <c r="G91" s="399">
        <f t="shared" si="18"/>
        <v>218.29916530251856</v>
      </c>
      <c r="H91" s="399">
        <f t="shared" si="19"/>
        <v>237.61126112699691</v>
      </c>
      <c r="I91" s="461">
        <f t="shared" si="20"/>
        <v>19.312095824478348</v>
      </c>
      <c r="J91" s="437">
        <f t="shared" si="21"/>
        <v>4.5230133841264307E-4</v>
      </c>
      <c r="K91" s="438">
        <f t="shared" si="22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405">
        <v>22355781.660834484</v>
      </c>
      <c r="D92" s="436">
        <v>23351047.238409314</v>
      </c>
      <c r="E92" s="446">
        <f t="shared" si="17"/>
        <v>995265.5775748305</v>
      </c>
      <c r="F92" s="541">
        <f t="shared" si="23"/>
        <v>4.4519381727477464E-2</v>
      </c>
      <c r="G92" s="399">
        <f t="shared" si="18"/>
        <v>1158.3306560017868</v>
      </c>
      <c r="H92" s="399">
        <f t="shared" si="19"/>
        <v>1196.6304826488324</v>
      </c>
      <c r="I92" s="461">
        <f t="shared" si="20"/>
        <v>38.29982664704562</v>
      </c>
      <c r="J92" s="437">
        <f t="shared" si="21"/>
        <v>5.7794219704400216E-3</v>
      </c>
      <c r="K92" s="438">
        <f t="shared" si="22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405">
        <v>12879616.683154196</v>
      </c>
      <c r="D93" s="436">
        <v>18949535.828147717</v>
      </c>
      <c r="E93" s="446">
        <f t="shared" si="17"/>
        <v>6069919.1449935213</v>
      </c>
      <c r="F93" s="541">
        <f t="shared" si="23"/>
        <v>0.47128103998099802</v>
      </c>
      <c r="G93" s="399">
        <f t="shared" si="18"/>
        <v>341.85201940636466</v>
      </c>
      <c r="H93" s="399">
        <f t="shared" si="19"/>
        <v>495.91834362219561</v>
      </c>
      <c r="I93" s="461">
        <f t="shared" si="20"/>
        <v>154.06632421583095</v>
      </c>
      <c r="J93" s="437">
        <f t="shared" si="21"/>
        <v>4.6900407753317384E-3</v>
      </c>
      <c r="K93" s="438">
        <f t="shared" si="22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405">
        <v>6892932.687183856</v>
      </c>
      <c r="D94" s="436">
        <v>8123537.3337581623</v>
      </c>
      <c r="E94" s="446">
        <f t="shared" si="17"/>
        <v>1230604.6465743063</v>
      </c>
      <c r="F94" s="541">
        <f t="shared" si="23"/>
        <v>0.17853135993368829</v>
      </c>
      <c r="G94" s="399">
        <f t="shared" si="18"/>
        <v>745.18191212798445</v>
      </c>
      <c r="H94" s="399">
        <f t="shared" si="19"/>
        <v>884.5315041112982</v>
      </c>
      <c r="I94" s="461">
        <f t="shared" si="20"/>
        <v>139.34959198331376</v>
      </c>
      <c r="J94" s="437">
        <f t="shared" si="21"/>
        <v>2.0105886329237666E-3</v>
      </c>
      <c r="K94" s="438">
        <f t="shared" si="22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405">
        <v>932964.31735037104</v>
      </c>
      <c r="D95" s="436">
        <v>1060801.0876391656</v>
      </c>
      <c r="E95" s="446">
        <f t="shared" si="17"/>
        <v>127836.77028879453</v>
      </c>
      <c r="F95" s="541">
        <f t="shared" si="23"/>
        <v>0.13702214319605746</v>
      </c>
      <c r="G95" s="399">
        <f t="shared" si="18"/>
        <v>526.80085677604234</v>
      </c>
      <c r="H95" s="399">
        <f t="shared" si="19"/>
        <v>606.51863215504034</v>
      </c>
      <c r="I95" s="461">
        <f t="shared" si="20"/>
        <v>79.717775378997999</v>
      </c>
      <c r="J95" s="437">
        <f t="shared" si="21"/>
        <v>2.6254998542780982E-4</v>
      </c>
      <c r="K95" s="438">
        <f t="shared" si="22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405">
        <v>2294663.8832698367</v>
      </c>
      <c r="D96" s="436">
        <v>2620205.8142376645</v>
      </c>
      <c r="E96" s="446">
        <f t="shared" si="17"/>
        <v>325541.93096782779</v>
      </c>
      <c r="F96" s="541">
        <f t="shared" si="23"/>
        <v>0.14186911352957671</v>
      </c>
      <c r="G96" s="399">
        <f t="shared" si="18"/>
        <v>1476.6176855018255</v>
      </c>
      <c r="H96" s="399">
        <f t="shared" si="19"/>
        <v>1720.4240408651769</v>
      </c>
      <c r="I96" s="461">
        <f t="shared" si="20"/>
        <v>243.80635536335149</v>
      </c>
      <c r="J96" s="437">
        <f t="shared" si="21"/>
        <v>6.4850517817338854E-4</v>
      </c>
      <c r="K96" s="438">
        <f t="shared" si="22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405">
        <v>36565487.551768824</v>
      </c>
      <c r="D97" s="436">
        <v>39026344.063460715</v>
      </c>
      <c r="E97" s="446">
        <f t="shared" si="17"/>
        <v>2460856.5116918907</v>
      </c>
      <c r="F97" s="541">
        <f t="shared" si="23"/>
        <v>6.7299978106618974E-2</v>
      </c>
      <c r="G97" s="399">
        <f t="shared" si="18"/>
        <v>897.92956023203237</v>
      </c>
      <c r="H97" s="399">
        <f t="shared" si="19"/>
        <v>948.3001424760829</v>
      </c>
      <c r="I97" s="461">
        <f t="shared" si="20"/>
        <v>50.370582244050524</v>
      </c>
      <c r="J97" s="437">
        <f t="shared" si="21"/>
        <v>9.6590832952158819E-3</v>
      </c>
      <c r="K97" s="438">
        <f t="shared" si="22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405">
        <v>12529289.368645556</v>
      </c>
      <c r="D98" s="436">
        <v>14214473.646364449</v>
      </c>
      <c r="E98" s="446">
        <f t="shared" si="17"/>
        <v>1685184.2777188923</v>
      </c>
      <c r="F98" s="541">
        <f t="shared" si="23"/>
        <v>0.13449958957257802</v>
      </c>
      <c r="G98" s="399">
        <f t="shared" si="18"/>
        <v>1288.0939003439453</v>
      </c>
      <c r="H98" s="399">
        <f t="shared" si="19"/>
        <v>1467.0733456873206</v>
      </c>
      <c r="I98" s="461">
        <f t="shared" si="20"/>
        <v>178.97944534337535</v>
      </c>
      <c r="J98" s="437">
        <f t="shared" si="21"/>
        <v>3.5181052246304129E-3</v>
      </c>
      <c r="K98" s="438">
        <f t="shared" si="22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405">
        <v>11884302.064435456</v>
      </c>
      <c r="D99" s="436">
        <v>13006021.741377253</v>
      </c>
      <c r="E99" s="446">
        <f t="shared" si="17"/>
        <v>1121719.6769417971</v>
      </c>
      <c r="F99" s="541">
        <f t="shared" si="23"/>
        <v>9.4386668300750778E-2</v>
      </c>
      <c r="G99" s="399">
        <f t="shared" si="18"/>
        <v>1790.6135399179532</v>
      </c>
      <c r="H99" s="399">
        <f t="shared" si="19"/>
        <v>1906.4822253557979</v>
      </c>
      <c r="I99" s="461">
        <f t="shared" si="20"/>
        <v>115.86868543784476</v>
      </c>
      <c r="J99" s="437">
        <f t="shared" si="21"/>
        <v>3.2190114230292964E-3</v>
      </c>
      <c r="K99" s="438">
        <f t="shared" si="22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405">
        <v>9057924.9789712615</v>
      </c>
      <c r="D100" s="436">
        <v>9624259.7438913304</v>
      </c>
      <c r="E100" s="446">
        <f t="shared" si="17"/>
        <v>566334.7649200689</v>
      </c>
      <c r="F100" s="541">
        <f t="shared" si="23"/>
        <v>6.2523675812602E-2</v>
      </c>
      <c r="G100" s="399">
        <f t="shared" si="18"/>
        <v>1192.30287994883</v>
      </c>
      <c r="H100" s="399">
        <f t="shared" si="19"/>
        <v>1287.526387142653</v>
      </c>
      <c r="I100" s="461">
        <f t="shared" si="20"/>
        <v>95.223507193823025</v>
      </c>
      <c r="J100" s="437">
        <f t="shared" si="21"/>
        <v>2.3820198574038796E-3</v>
      </c>
      <c r="K100" s="438">
        <f t="shared" si="22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405">
        <v>1659647.1343471352</v>
      </c>
      <c r="D101" s="436">
        <v>1736510.4683958769</v>
      </c>
      <c r="E101" s="446">
        <f t="shared" si="17"/>
        <v>76863.33404874173</v>
      </c>
      <c r="F101" s="541">
        <f t="shared" si="23"/>
        <v>4.6313058033856033E-2</v>
      </c>
      <c r="G101" s="399">
        <f t="shared" si="18"/>
        <v>1559.8187352886609</v>
      </c>
      <c r="H101" s="399">
        <f t="shared" si="19"/>
        <v>1677.7878921699294</v>
      </c>
      <c r="I101" s="461">
        <f t="shared" si="20"/>
        <v>117.96915688126842</v>
      </c>
      <c r="J101" s="437">
        <f t="shared" si="21"/>
        <v>4.2978915037430603E-4</v>
      </c>
      <c r="K101" s="438">
        <f t="shared" si="22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405">
        <v>2762076.3586505656</v>
      </c>
      <c r="D102" s="436">
        <v>3407484.8076324351</v>
      </c>
      <c r="E102" s="446">
        <f t="shared" si="17"/>
        <v>645408.4489818695</v>
      </c>
      <c r="F102" s="541">
        <f t="shared" si="23"/>
        <v>0.23366785170891832</v>
      </c>
      <c r="G102" s="399">
        <f t="shared" si="18"/>
        <v>400.12695330299374</v>
      </c>
      <c r="H102" s="399">
        <f t="shared" si="19"/>
        <v>503.61880100981898</v>
      </c>
      <c r="I102" s="461">
        <f t="shared" si="20"/>
        <v>103.49184770682524</v>
      </c>
      <c r="J102" s="437">
        <f t="shared" si="21"/>
        <v>8.4335800275281382E-4</v>
      </c>
      <c r="K102" s="438">
        <f t="shared" si="22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405">
        <v>26307535.656811256</v>
      </c>
      <c r="D103" s="436">
        <v>31771150.868291359</v>
      </c>
      <c r="E103" s="446">
        <f t="shared" si="17"/>
        <v>5463615.2114801034</v>
      </c>
      <c r="F103" s="541">
        <f t="shared" si="23"/>
        <v>0.20768251662772239</v>
      </c>
      <c r="G103" s="399">
        <f t="shared" si="18"/>
        <v>548.00515887204222</v>
      </c>
      <c r="H103" s="399">
        <f t="shared" si="19"/>
        <v>657.85590368136161</v>
      </c>
      <c r="I103" s="461">
        <f t="shared" si="20"/>
        <v>109.85074480931939</v>
      </c>
      <c r="J103" s="437">
        <f t="shared" si="21"/>
        <v>7.8634112414598441E-3</v>
      </c>
      <c r="K103" s="438">
        <f t="shared" si="22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405">
        <v>5115862.1661869856</v>
      </c>
      <c r="D104" s="436">
        <v>5243592.9404853387</v>
      </c>
      <c r="E104" s="446">
        <f t="shared" si="17"/>
        <v>127730.77429835312</v>
      </c>
      <c r="F104" s="541">
        <f t="shared" si="23"/>
        <v>2.4967594932987596E-2</v>
      </c>
      <c r="G104" s="399">
        <f t="shared" si="18"/>
        <v>1279.2853628874682</v>
      </c>
      <c r="H104" s="399">
        <f t="shared" si="19"/>
        <v>1307.3031514548338</v>
      </c>
      <c r="I104" s="461">
        <f t="shared" si="20"/>
        <v>28.017788567365642</v>
      </c>
      <c r="J104" s="437">
        <f t="shared" si="21"/>
        <v>1.2977977362162003E-3</v>
      </c>
      <c r="K104" s="438">
        <f t="shared" si="22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405">
        <v>2611605.3656848194</v>
      </c>
      <c r="D105" s="436">
        <v>2946742.5839216826</v>
      </c>
      <c r="E105" s="446">
        <f t="shared" si="17"/>
        <v>335137.21823686315</v>
      </c>
      <c r="F105" s="541">
        <f t="shared" si="23"/>
        <v>0.12832613328200254</v>
      </c>
      <c r="G105" s="399">
        <f t="shared" si="18"/>
        <v>1035.9402481891391</v>
      </c>
      <c r="H105" s="399">
        <f t="shared" si="19"/>
        <v>1179.1687010490928</v>
      </c>
      <c r="I105" s="461">
        <f t="shared" si="20"/>
        <v>143.22845285995368</v>
      </c>
      <c r="J105" s="437">
        <f t="shared" si="21"/>
        <v>7.2932355696387588E-4</v>
      </c>
      <c r="K105" s="438">
        <f t="shared" si="22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405">
        <v>16652610.598048076</v>
      </c>
      <c r="D106" s="436">
        <v>17415364.374412604</v>
      </c>
      <c r="E106" s="446">
        <f t="shared" si="17"/>
        <v>762753.77636452764</v>
      </c>
      <c r="F106" s="541">
        <f t="shared" si="23"/>
        <v>4.5803855910371991E-2</v>
      </c>
      <c r="G106" s="399">
        <f t="shared" si="18"/>
        <v>1098.674579273476</v>
      </c>
      <c r="H106" s="399">
        <f t="shared" si="19"/>
        <v>1150.5922551805368</v>
      </c>
      <c r="I106" s="461">
        <f t="shared" si="20"/>
        <v>51.917675907060811</v>
      </c>
      <c r="J106" s="437">
        <f t="shared" si="21"/>
        <v>4.3103308584439759E-3</v>
      </c>
      <c r="K106" s="438">
        <f t="shared" si="22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405">
        <v>2856110.318354018</v>
      </c>
      <c r="D107" s="436">
        <v>3042434.2489487967</v>
      </c>
      <c r="E107" s="446">
        <f t="shared" si="17"/>
        <v>186323.93059477862</v>
      </c>
      <c r="F107" s="541">
        <f t="shared" si="23"/>
        <v>6.5236951597218928E-2</v>
      </c>
      <c r="G107" s="399">
        <f t="shared" si="18"/>
        <v>1411.1216987915109</v>
      </c>
      <c r="H107" s="399">
        <f t="shared" si="19"/>
        <v>1509.8929275180133</v>
      </c>
      <c r="I107" s="461">
        <f t="shared" si="20"/>
        <v>98.771228726502386</v>
      </c>
      <c r="J107" s="437">
        <f t="shared" si="21"/>
        <v>7.5300739887465789E-4</v>
      </c>
      <c r="K107" s="438">
        <f t="shared" si="22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405">
        <v>3562558.2948259837</v>
      </c>
      <c r="D108" s="436">
        <v>3101423.2978633922</v>
      </c>
      <c r="E108" s="446">
        <f t="shared" si="17"/>
        <v>-461134.99696259154</v>
      </c>
      <c r="F108" s="541">
        <f t="shared" si="23"/>
        <v>-0.12943928458162005</v>
      </c>
      <c r="G108" s="399">
        <f t="shared" si="18"/>
        <v>1599.7118521894852</v>
      </c>
      <c r="H108" s="399">
        <f t="shared" si="19"/>
        <v>1405.2665599743507</v>
      </c>
      <c r="I108" s="461">
        <f t="shared" si="20"/>
        <v>-194.44529221513449</v>
      </c>
      <c r="J108" s="437">
        <f t="shared" si="21"/>
        <v>7.6760728391756959E-4</v>
      </c>
      <c r="K108" s="438">
        <f t="shared" si="22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405">
        <v>5070588.4720747303</v>
      </c>
      <c r="D109" s="436">
        <v>13704922.029220421</v>
      </c>
      <c r="E109" s="446">
        <f t="shared" si="17"/>
        <v>8634333.5571456905</v>
      </c>
      <c r="F109" s="541">
        <f t="shared" si="23"/>
        <v>1.7028267240967367</v>
      </c>
      <c r="G109" s="399">
        <f t="shared" si="18"/>
        <v>100.17560250656361</v>
      </c>
      <c r="H109" s="399">
        <f t="shared" si="19"/>
        <v>271.38459463802815</v>
      </c>
      <c r="I109" s="461">
        <f t="shared" si="20"/>
        <v>171.20899213146453</v>
      </c>
      <c r="J109" s="437">
        <f t="shared" si="21"/>
        <v>3.3919903749995385E-3</v>
      </c>
      <c r="K109" s="438">
        <f t="shared" si="22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405">
        <v>-5333756.1149669383</v>
      </c>
      <c r="D110" s="436">
        <v>1674014.5395304067</v>
      </c>
      <c r="E110" s="446">
        <f t="shared" si="17"/>
        <v>7007770.654497345</v>
      </c>
      <c r="F110" s="541"/>
      <c r="G110" s="399">
        <f t="shared" si="18"/>
        <v>-67.151243437119163</v>
      </c>
      <c r="H110" s="399">
        <f t="shared" si="19"/>
        <v>21.222293858144102</v>
      </c>
      <c r="I110" s="461">
        <f t="shared" si="20"/>
        <v>88.373537295263262</v>
      </c>
      <c r="J110" s="437">
        <f t="shared" si="21"/>
        <v>4.1432130686988084E-4</v>
      </c>
      <c r="K110" s="438">
        <f t="shared" si="22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405">
        <v>8585444.074581556</v>
      </c>
      <c r="D111" s="436">
        <v>8116424.9318205528</v>
      </c>
      <c r="E111" s="446">
        <f t="shared" si="17"/>
        <v>-469019.14276100323</v>
      </c>
      <c r="F111" s="541">
        <f t="shared" ref="F111:F117" si="24">E111/C111</f>
        <v>-5.4629572877843556E-2</v>
      </c>
      <c r="G111" s="399">
        <f t="shared" si="18"/>
        <v>1375.4316043866638</v>
      </c>
      <c r="H111" s="399">
        <f t="shared" si="19"/>
        <v>1309.3119748057029</v>
      </c>
      <c r="I111" s="461">
        <f t="shared" si="20"/>
        <v>-66.119629580960918</v>
      </c>
      <c r="J111" s="437">
        <f t="shared" si="21"/>
        <v>2.0088283019372741E-3</v>
      </c>
      <c r="K111" s="438">
        <f t="shared" si="22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405">
        <v>7517549.4914541226</v>
      </c>
      <c r="D112" s="436">
        <v>8318338.3629717827</v>
      </c>
      <c r="E112" s="446">
        <f t="shared" si="17"/>
        <v>800788.8715176601</v>
      </c>
      <c r="F112" s="541">
        <f t="shared" si="24"/>
        <v>0.10652259388887152</v>
      </c>
      <c r="G112" s="399">
        <f t="shared" si="18"/>
        <v>1173.7001547937741</v>
      </c>
      <c r="H112" s="399">
        <f t="shared" si="19"/>
        <v>1306.271727853609</v>
      </c>
      <c r="I112" s="461">
        <f t="shared" si="20"/>
        <v>132.57157305983492</v>
      </c>
      <c r="J112" s="437">
        <f t="shared" si="21"/>
        <v>2.0588022028166695E-3</v>
      </c>
      <c r="K112" s="438">
        <f t="shared" si="22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405">
        <v>8297972.4262320716</v>
      </c>
      <c r="D113" s="436">
        <v>8213975.0409025159</v>
      </c>
      <c r="E113" s="446">
        <f t="shared" si="17"/>
        <v>-83997.38532955572</v>
      </c>
      <c r="F113" s="541">
        <f t="shared" si="24"/>
        <v>-1.0122639726304453E-2</v>
      </c>
      <c r="G113" s="399">
        <f t="shared" si="18"/>
        <v>1070.0157867481716</v>
      </c>
      <c r="H113" s="399">
        <f t="shared" si="19"/>
        <v>1083.3520233319066</v>
      </c>
      <c r="I113" s="461">
        <f t="shared" si="20"/>
        <v>13.336236583734944</v>
      </c>
      <c r="J113" s="437">
        <f t="shared" si="21"/>
        <v>2.0329721117583505E-3</v>
      </c>
      <c r="K113" s="438">
        <f t="shared" si="22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405">
        <v>2539566.4361313377</v>
      </c>
      <c r="D114" s="436">
        <v>2795335.1526564201</v>
      </c>
      <c r="E114" s="446">
        <f t="shared" si="17"/>
        <v>255768.71652508248</v>
      </c>
      <c r="F114" s="541">
        <f t="shared" si="24"/>
        <v>0.10071353632894485</v>
      </c>
      <c r="G114" s="399">
        <f t="shared" si="18"/>
        <v>1198.4740142196024</v>
      </c>
      <c r="H114" s="399">
        <f t="shared" si="19"/>
        <v>1336.2022718242927</v>
      </c>
      <c r="I114" s="461">
        <f t="shared" si="20"/>
        <v>137.72825760469027</v>
      </c>
      <c r="J114" s="437">
        <f t="shared" si="21"/>
        <v>6.9184997276834517E-4</v>
      </c>
      <c r="K114" s="438">
        <f t="shared" si="22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405">
        <v>33968555.224026814</v>
      </c>
      <c r="D115" s="436">
        <v>46566567.121729359</v>
      </c>
      <c r="E115" s="446">
        <f t="shared" si="17"/>
        <v>12598011.897702545</v>
      </c>
      <c r="F115" s="541">
        <f t="shared" si="24"/>
        <v>0.37087276201819896</v>
      </c>
      <c r="G115" s="399">
        <f t="shared" si="18"/>
        <v>277.08171055701598</v>
      </c>
      <c r="H115" s="399">
        <f t="shared" si="19"/>
        <v>375.47324341627109</v>
      </c>
      <c r="I115" s="461">
        <f t="shared" si="20"/>
        <v>98.391532859255108</v>
      </c>
      <c r="J115" s="437">
        <f t="shared" si="21"/>
        <v>1.1525300701229953E-2</v>
      </c>
      <c r="K115" s="438">
        <f t="shared" si="22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405">
        <v>6946068.5887571527</v>
      </c>
      <c r="D116" s="436">
        <v>6680823.7762749344</v>
      </c>
      <c r="E116" s="446">
        <f t="shared" si="17"/>
        <v>-265244.81248221826</v>
      </c>
      <c r="F116" s="541">
        <f t="shared" si="24"/>
        <v>-3.8186322103346527E-2</v>
      </c>
      <c r="G116" s="399">
        <f t="shared" si="18"/>
        <v>2020.9684575959129</v>
      </c>
      <c r="H116" s="399">
        <f t="shared" si="19"/>
        <v>1975.990469173302</v>
      </c>
      <c r="I116" s="461">
        <f t="shared" si="20"/>
        <v>-44.977988422610906</v>
      </c>
      <c r="J116" s="437">
        <f t="shared" si="21"/>
        <v>1.6535146933252341E-3</v>
      </c>
      <c r="K116" s="438">
        <f t="shared" si="22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405">
        <v>12061189.002021328</v>
      </c>
      <c r="D117" s="436">
        <v>13947913.59502295</v>
      </c>
      <c r="E117" s="446">
        <f t="shared" si="17"/>
        <v>1886724.5930016227</v>
      </c>
      <c r="F117" s="541">
        <f t="shared" si="24"/>
        <v>0.15642940282964041</v>
      </c>
      <c r="G117" s="399">
        <f t="shared" si="18"/>
        <v>606.39462051389285</v>
      </c>
      <c r="H117" s="399">
        <f t="shared" si="19"/>
        <v>705.90179639774033</v>
      </c>
      <c r="I117" s="461">
        <f t="shared" si="20"/>
        <v>99.507175883847481</v>
      </c>
      <c r="J117" s="437">
        <f t="shared" si="21"/>
        <v>3.4521311806641683E-3</v>
      </c>
      <c r="K117" s="438">
        <f t="shared" si="22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405">
        <v>-226297.71483855337</v>
      </c>
      <c r="D118" s="436">
        <v>-141865.38287119422</v>
      </c>
      <c r="E118" s="446">
        <f t="shared" si="17"/>
        <v>84432.331967359147</v>
      </c>
      <c r="F118" s="541"/>
      <c r="G118" s="399">
        <f t="shared" si="18"/>
        <v>-238.20812088268775</v>
      </c>
      <c r="H118" s="399">
        <f t="shared" si="19"/>
        <v>-149.48933916880318</v>
      </c>
      <c r="I118" s="461">
        <f t="shared" si="20"/>
        <v>88.718781713884567</v>
      </c>
      <c r="J118" s="437">
        <f t="shared" si="21"/>
        <v>-3.5111911780215189E-5</v>
      </c>
      <c r="K118" s="438">
        <f t="shared" si="22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405">
        <v>14827459.063790636</v>
      </c>
      <c r="D119" s="436">
        <v>15698444.317196719</v>
      </c>
      <c r="E119" s="446">
        <f t="shared" si="17"/>
        <v>870985.25340608321</v>
      </c>
      <c r="F119" s="541">
        <f t="shared" ref="F119:F150" si="25">E119/C119</f>
        <v>5.8741369620980498E-2</v>
      </c>
      <c r="G119" s="399">
        <f t="shared" si="18"/>
        <v>978.96864279615977</v>
      </c>
      <c r="H119" s="399">
        <f t="shared" si="19"/>
        <v>1045.2389850986563</v>
      </c>
      <c r="I119" s="461">
        <f t="shared" si="20"/>
        <v>66.270342302496488</v>
      </c>
      <c r="J119" s="437">
        <f t="shared" si="21"/>
        <v>3.8853903665314353E-3</v>
      </c>
      <c r="K119" s="438">
        <f t="shared" si="22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405">
        <v>2838620.8677760097</v>
      </c>
      <c r="D120" s="436">
        <v>4984394.9752243822</v>
      </c>
      <c r="E120" s="446">
        <f t="shared" si="17"/>
        <v>2145774.1074483725</v>
      </c>
      <c r="F120" s="541">
        <f t="shared" si="25"/>
        <v>0.75592134610407979</v>
      </c>
      <c r="G120" s="399">
        <f t="shared" si="18"/>
        <v>439.61915251293323</v>
      </c>
      <c r="H120" s="399">
        <f t="shared" si="19"/>
        <v>777.7180488725827</v>
      </c>
      <c r="I120" s="461">
        <f t="shared" si="20"/>
        <v>338.09889635964947</v>
      </c>
      <c r="J120" s="437">
        <f t="shared" si="21"/>
        <v>1.23364582046578E-3</v>
      </c>
      <c r="K120" s="438">
        <f t="shared" si="22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405">
        <v>554512.30932300235</v>
      </c>
      <c r="D121" s="436">
        <v>915008.51517928205</v>
      </c>
      <c r="E121" s="446">
        <f t="shared" si="17"/>
        <v>360496.2058562797</v>
      </c>
      <c r="F121" s="541">
        <f t="shared" si="25"/>
        <v>0.65011398267498399</v>
      </c>
      <c r="G121" s="399">
        <f t="shared" si="18"/>
        <v>463.63905461789494</v>
      </c>
      <c r="H121" s="399">
        <f t="shared" si="19"/>
        <v>779.39396522937147</v>
      </c>
      <c r="I121" s="461">
        <f t="shared" si="20"/>
        <v>315.75491061147653</v>
      </c>
      <c r="J121" s="437">
        <f t="shared" si="21"/>
        <v>2.2646608787071603E-4</v>
      </c>
      <c r="K121" s="438">
        <f t="shared" si="22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405">
        <v>1222174.3453906588</v>
      </c>
      <c r="D122" s="436">
        <v>1052424.4465432886</v>
      </c>
      <c r="E122" s="446">
        <f t="shared" si="17"/>
        <v>-169749.89884737018</v>
      </c>
      <c r="F122" s="541">
        <f t="shared" si="25"/>
        <v>-0.13889172153512264</v>
      </c>
      <c r="G122" s="399">
        <f t="shared" si="18"/>
        <v>291.13252629601209</v>
      </c>
      <c r="H122" s="399">
        <f t="shared" si="19"/>
        <v>255.81537349131955</v>
      </c>
      <c r="I122" s="461">
        <f t="shared" si="20"/>
        <v>-35.31715280469254</v>
      </c>
      <c r="J122" s="437">
        <f t="shared" si="21"/>
        <v>2.6047675320427298E-4</v>
      </c>
      <c r="K122" s="438">
        <f t="shared" si="22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405">
        <v>4625492.5683348328</v>
      </c>
      <c r="D123" s="436">
        <v>4990469.5976479985</v>
      </c>
      <c r="E123" s="446">
        <f t="shared" si="17"/>
        <v>364977.02931316569</v>
      </c>
      <c r="F123" s="541">
        <f t="shared" si="25"/>
        <v>7.8905548743440454E-2</v>
      </c>
      <c r="G123" s="399">
        <f t="shared" si="18"/>
        <v>1869.6412968208701</v>
      </c>
      <c r="H123" s="399">
        <f t="shared" si="19"/>
        <v>2045.2744252655732</v>
      </c>
      <c r="I123" s="461">
        <f t="shared" si="20"/>
        <v>175.63312844470306</v>
      </c>
      <c r="J123" s="437">
        <f t="shared" si="21"/>
        <v>1.2351492993435678E-3</v>
      </c>
      <c r="K123" s="438">
        <f t="shared" si="22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405">
        <v>6502220.7869716631</v>
      </c>
      <c r="D124" s="436">
        <v>7716944.9425480524</v>
      </c>
      <c r="E124" s="446">
        <f t="shared" si="17"/>
        <v>1214724.1555763893</v>
      </c>
      <c r="F124" s="541">
        <f t="shared" si="25"/>
        <v>0.1868168115746395</v>
      </c>
      <c r="G124" s="399">
        <f t="shared" si="18"/>
        <v>929.41978087073517</v>
      </c>
      <c r="H124" s="399">
        <f t="shared" si="19"/>
        <v>1097.7162080438197</v>
      </c>
      <c r="I124" s="461">
        <f t="shared" si="20"/>
        <v>168.29642717308457</v>
      </c>
      <c r="J124" s="437">
        <f t="shared" si="21"/>
        <v>1.9099563582860692E-3</v>
      </c>
      <c r="K124" s="438">
        <f t="shared" si="22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405">
        <v>9334648.0618262645</v>
      </c>
      <c r="D125" s="436">
        <v>9592506.9861717019</v>
      </c>
      <c r="E125" s="446">
        <f t="shared" si="17"/>
        <v>257858.92434543744</v>
      </c>
      <c r="F125" s="541">
        <f t="shared" si="25"/>
        <v>2.7623850694483386E-2</v>
      </c>
      <c r="G125" s="399">
        <f t="shared" si="18"/>
        <v>1425.3547200834118</v>
      </c>
      <c r="H125" s="399">
        <f t="shared" si="19"/>
        <v>1484.448620577484</v>
      </c>
      <c r="I125" s="461">
        <f t="shared" si="20"/>
        <v>59.093900494072159</v>
      </c>
      <c r="J125" s="437">
        <f t="shared" si="21"/>
        <v>2.3741609984964714E-3</v>
      </c>
      <c r="K125" s="438">
        <f t="shared" si="22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405">
        <v>77166315.072456211</v>
      </c>
      <c r="D126" s="436">
        <v>88608937.814464211</v>
      </c>
      <c r="E126" s="446">
        <f t="shared" si="17"/>
        <v>11442622.742008001</v>
      </c>
      <c r="F126" s="541">
        <f t="shared" si="25"/>
        <v>0.14828520360553457</v>
      </c>
      <c r="G126" s="399">
        <f t="shared" si="18"/>
        <v>642.11620613651928</v>
      </c>
      <c r="H126" s="399">
        <f t="shared" si="19"/>
        <v>734.16799494970053</v>
      </c>
      <c r="I126" s="461">
        <f t="shared" si="20"/>
        <v>92.051788813181247</v>
      </c>
      <c r="J126" s="437">
        <f t="shared" si="21"/>
        <v>2.1930855466726948E-2</v>
      </c>
      <c r="K126" s="438">
        <f t="shared" si="22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405">
        <v>4283731.2769264383</v>
      </c>
      <c r="D127" s="436">
        <v>4645827.0726641277</v>
      </c>
      <c r="E127" s="446">
        <f t="shared" si="17"/>
        <v>362095.79573768936</v>
      </c>
      <c r="F127" s="541">
        <f t="shared" si="25"/>
        <v>8.4528130344696084E-2</v>
      </c>
      <c r="G127" s="399">
        <f t="shared" si="18"/>
        <v>548.00195432089527</v>
      </c>
      <c r="H127" s="399">
        <f t="shared" si="19"/>
        <v>604.76790844365109</v>
      </c>
      <c r="I127" s="461">
        <f t="shared" si="20"/>
        <v>56.765954122755829</v>
      </c>
      <c r="J127" s="437">
        <f t="shared" si="21"/>
        <v>1.1498497168236281E-3</v>
      </c>
      <c r="K127" s="438">
        <f t="shared" si="22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405">
        <v>12418928.815168491</v>
      </c>
      <c r="D128" s="436">
        <v>12838432.695458852</v>
      </c>
      <c r="E128" s="446">
        <f t="shared" si="17"/>
        <v>419503.88029036112</v>
      </c>
      <c r="F128" s="541">
        <f t="shared" si="25"/>
        <v>3.3779393257973966E-2</v>
      </c>
      <c r="G128" s="399">
        <f t="shared" si="18"/>
        <v>1484.4524043949905</v>
      </c>
      <c r="H128" s="399">
        <f t="shared" si="19"/>
        <v>1520.9611059659817</v>
      </c>
      <c r="I128" s="461">
        <f t="shared" si="20"/>
        <v>36.508701570991207</v>
      </c>
      <c r="J128" s="437">
        <f t="shared" si="21"/>
        <v>3.1775328630273825E-3</v>
      </c>
      <c r="K128" s="438">
        <f t="shared" si="22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405">
        <v>4985468.6505048722</v>
      </c>
      <c r="D129" s="436">
        <v>6140738.1898395326</v>
      </c>
      <c r="E129" s="446">
        <f t="shared" si="17"/>
        <v>1155269.5393346604</v>
      </c>
      <c r="F129" s="541">
        <f t="shared" si="25"/>
        <v>0.23172737014757233</v>
      </c>
      <c r="G129" s="399">
        <f t="shared" si="18"/>
        <v>547.91390817725824</v>
      </c>
      <c r="H129" s="399">
        <f t="shared" si="19"/>
        <v>684.20481223838806</v>
      </c>
      <c r="I129" s="461">
        <f t="shared" si="20"/>
        <v>136.29090406112982</v>
      </c>
      <c r="J129" s="437">
        <f t="shared" si="21"/>
        <v>1.5198426368947843E-3</v>
      </c>
      <c r="K129" s="438">
        <f t="shared" si="22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405">
        <v>3240999.5535027226</v>
      </c>
      <c r="D130" s="436">
        <v>3287539.5942598004</v>
      </c>
      <c r="E130" s="446">
        <f t="shared" si="17"/>
        <v>46540.040757077746</v>
      </c>
      <c r="F130" s="541">
        <f t="shared" si="25"/>
        <v>1.4359780058216738E-2</v>
      </c>
      <c r="G130" s="399">
        <f t="shared" si="18"/>
        <v>1149.2906218094761</v>
      </c>
      <c r="H130" s="399">
        <f t="shared" si="19"/>
        <v>1178.752095467838</v>
      </c>
      <c r="I130" s="461">
        <f t="shared" si="20"/>
        <v>29.461473658361911</v>
      </c>
      <c r="J130" s="437">
        <f t="shared" si="21"/>
        <v>8.1367136838745311E-4</v>
      </c>
      <c r="K130" s="438">
        <f t="shared" si="22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405">
        <v>22948494.447759099</v>
      </c>
      <c r="D131" s="436">
        <v>30269487.200610325</v>
      </c>
      <c r="E131" s="446">
        <f t="shared" si="17"/>
        <v>7320992.7528512254</v>
      </c>
      <c r="F131" s="541">
        <f t="shared" si="25"/>
        <v>0.31901843362827292</v>
      </c>
      <c r="G131" s="399">
        <f t="shared" si="18"/>
        <v>315.87741841375225</v>
      </c>
      <c r="H131" s="399">
        <f t="shared" si="19"/>
        <v>414.71868253151649</v>
      </c>
      <c r="I131" s="461">
        <f t="shared" si="20"/>
        <v>98.84126411776424</v>
      </c>
      <c r="J131" s="437">
        <f t="shared" si="21"/>
        <v>7.4917470542138036E-3</v>
      </c>
      <c r="K131" s="438">
        <f t="shared" si="22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405">
        <v>2664013.5352641372</v>
      </c>
      <c r="D132" s="436">
        <v>2274392.6538963034</v>
      </c>
      <c r="E132" s="446">
        <f t="shared" si="17"/>
        <v>-389620.88136783382</v>
      </c>
      <c r="F132" s="541">
        <f t="shared" si="25"/>
        <v>-0.14625334151284741</v>
      </c>
      <c r="G132" s="399">
        <f t="shared" si="18"/>
        <v>1057.9879012168933</v>
      </c>
      <c r="H132" s="399">
        <f t="shared" si="19"/>
        <v>928.70259448603645</v>
      </c>
      <c r="I132" s="461">
        <f t="shared" si="20"/>
        <v>-129.28530673085686</v>
      </c>
      <c r="J132" s="437">
        <f t="shared" si="21"/>
        <v>5.629158615085354E-4</v>
      </c>
      <c r="K132" s="438">
        <f t="shared" si="22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405">
        <v>13891193.001778839</v>
      </c>
      <c r="D133" s="436">
        <v>14502643.26423686</v>
      </c>
      <c r="E133" s="446">
        <f t="shared" si="17"/>
        <v>611450.26245802082</v>
      </c>
      <c r="F133" s="541">
        <f t="shared" si="25"/>
        <v>4.4017116627759867E-2</v>
      </c>
      <c r="G133" s="399">
        <f t="shared" si="18"/>
        <v>985.2608696913851</v>
      </c>
      <c r="H133" s="399">
        <f t="shared" si="19"/>
        <v>1034.1302955103295</v>
      </c>
      <c r="I133" s="461">
        <f t="shared" si="20"/>
        <v>48.869425818944364</v>
      </c>
      <c r="J133" s="437">
        <f t="shared" si="21"/>
        <v>3.5894276712745048E-3</v>
      </c>
      <c r="K133" s="438">
        <f t="shared" si="22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405">
        <v>15586230.058134858</v>
      </c>
      <c r="D134" s="436">
        <v>18123957.697893191</v>
      </c>
      <c r="E134" s="446">
        <f t="shared" si="17"/>
        <v>2537727.6397583336</v>
      </c>
      <c r="F134" s="541">
        <f t="shared" si="25"/>
        <v>0.16281856679215559</v>
      </c>
      <c r="G134" s="399">
        <f t="shared" si="18"/>
        <v>830.15872480079133</v>
      </c>
      <c r="H134" s="399">
        <f t="shared" si="19"/>
        <v>965.99284180221673</v>
      </c>
      <c r="I134" s="461">
        <f t="shared" si="20"/>
        <v>135.8341170014254</v>
      </c>
      <c r="J134" s="437">
        <f t="shared" si="21"/>
        <v>4.4857088524165407E-3</v>
      </c>
      <c r="K134" s="438">
        <f t="shared" si="22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405">
        <v>1394933.8321042934</v>
      </c>
      <c r="D135" s="436">
        <v>1456082.4820134207</v>
      </c>
      <c r="E135" s="446">
        <f t="shared" si="17"/>
        <v>61148.649909127271</v>
      </c>
      <c r="F135" s="541">
        <f t="shared" si="25"/>
        <v>4.3836236889374866E-2</v>
      </c>
      <c r="G135" s="399">
        <f t="shared" si="18"/>
        <v>483.34505616919381</v>
      </c>
      <c r="H135" s="399">
        <f t="shared" si="19"/>
        <v>508.76396995577244</v>
      </c>
      <c r="I135" s="461">
        <f t="shared" si="20"/>
        <v>25.418913786578628</v>
      </c>
      <c r="J135" s="437">
        <f t="shared" si="21"/>
        <v>3.6038277004892298E-4</v>
      </c>
      <c r="K135" s="438">
        <f t="shared" si="22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405">
        <v>19398846.33760345</v>
      </c>
      <c r="D136" s="436">
        <v>19274850.548855558</v>
      </c>
      <c r="E136" s="446">
        <f t="shared" si="17"/>
        <v>-123995.78874789178</v>
      </c>
      <c r="F136" s="541">
        <f t="shared" si="25"/>
        <v>-6.3919156113698217E-3</v>
      </c>
      <c r="G136" s="399">
        <f t="shared" si="18"/>
        <v>789.21262561446099</v>
      </c>
      <c r="H136" s="399">
        <f t="shared" si="19"/>
        <v>780.01094851910318</v>
      </c>
      <c r="I136" s="461">
        <f t="shared" si="20"/>
        <v>-9.2016770953578089</v>
      </c>
      <c r="J136" s="437">
        <f t="shared" si="21"/>
        <v>4.7705566950235071E-3</v>
      </c>
      <c r="K136" s="438">
        <f t="shared" si="22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405">
        <v>4566668.2419130672</v>
      </c>
      <c r="D137" s="436">
        <v>4988791.3748627976</v>
      </c>
      <c r="E137" s="446">
        <f t="shared" si="17"/>
        <v>422123.13294973038</v>
      </c>
      <c r="F137" s="541">
        <f t="shared" si="25"/>
        <v>9.2435690658556516E-2</v>
      </c>
      <c r="G137" s="399">
        <f t="shared" si="18"/>
        <v>497.62103540515062</v>
      </c>
      <c r="H137" s="399">
        <f t="shared" si="19"/>
        <v>551.30858380625455</v>
      </c>
      <c r="I137" s="461">
        <f t="shared" si="20"/>
        <v>53.687548401103925</v>
      </c>
      <c r="J137" s="437">
        <f t="shared" si="21"/>
        <v>1.2347339364890862E-3</v>
      </c>
      <c r="K137" s="438">
        <f t="shared" si="22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405">
        <v>1365014.9991582935</v>
      </c>
      <c r="D138" s="436">
        <v>1411392.9427307858</v>
      </c>
      <c r="E138" s="446">
        <f t="shared" si="17"/>
        <v>46377.943572492339</v>
      </c>
      <c r="F138" s="541">
        <f t="shared" si="25"/>
        <v>3.3976142094475359E-2</v>
      </c>
      <c r="G138" s="399">
        <f t="shared" si="18"/>
        <v>1964.0503585011418</v>
      </c>
      <c r="H138" s="399">
        <f t="shared" si="19"/>
        <v>2069.4911183735862</v>
      </c>
      <c r="I138" s="461">
        <f t="shared" si="20"/>
        <v>105.44075987244446</v>
      </c>
      <c r="J138" s="437">
        <f t="shared" si="21"/>
        <v>3.4932203677465391E-4</v>
      </c>
      <c r="K138" s="438">
        <f t="shared" si="22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405">
        <v>5916607.633227475</v>
      </c>
      <c r="D139" s="436">
        <v>7731254.9199664537</v>
      </c>
      <c r="E139" s="446">
        <f t="shared" ref="E139:E202" si="26">D139-C139</f>
        <v>1814647.2867389787</v>
      </c>
      <c r="F139" s="541">
        <f t="shared" si="25"/>
        <v>0.30670401000532449</v>
      </c>
      <c r="G139" s="399">
        <f t="shared" ref="G139:G202" si="27">C139/L139</f>
        <v>570.4403811441839</v>
      </c>
      <c r="H139" s="399">
        <f t="shared" ref="H139:H202" si="28">D139/M139</f>
        <v>755.89117324662243</v>
      </c>
      <c r="I139" s="461">
        <f t="shared" ref="I139:I202" si="29">H139-G139</f>
        <v>185.45079210243853</v>
      </c>
      <c r="J139" s="437">
        <f t="shared" ref="J139:J202" si="30">D139/D$10</f>
        <v>1.9134981008487914E-3</v>
      </c>
      <c r="K139" s="438">
        <f t="shared" ref="K139:K202" si="31">M139/M$10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405">
        <v>16173865.133962832</v>
      </c>
      <c r="D140" s="436">
        <v>15949361.491269458</v>
      </c>
      <c r="E140" s="446">
        <f t="shared" si="26"/>
        <v>-224503.64269337431</v>
      </c>
      <c r="F140" s="541">
        <f t="shared" si="25"/>
        <v>-1.3880642680885744E-2</v>
      </c>
      <c r="G140" s="399">
        <f t="shared" si="27"/>
        <v>789.0845067064854</v>
      </c>
      <c r="H140" s="399">
        <f t="shared" si="28"/>
        <v>772.85271557248916</v>
      </c>
      <c r="I140" s="461">
        <f t="shared" si="29"/>
        <v>-16.231791133996239</v>
      </c>
      <c r="J140" s="437">
        <f t="shared" si="30"/>
        <v>3.9474927730655373E-3</v>
      </c>
      <c r="K140" s="438">
        <f t="shared" si="31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405">
        <v>21118977.269069783</v>
      </c>
      <c r="D141" s="436">
        <v>21988052.974344209</v>
      </c>
      <c r="E141" s="446">
        <f t="shared" si="26"/>
        <v>869075.70527442545</v>
      </c>
      <c r="F141" s="541">
        <f t="shared" si="25"/>
        <v>4.1151410610552976E-2</v>
      </c>
      <c r="G141" s="399">
        <f t="shared" si="27"/>
        <v>2058.7811726525429</v>
      </c>
      <c r="H141" s="399">
        <f t="shared" si="28"/>
        <v>2143.920921835434</v>
      </c>
      <c r="I141" s="461">
        <f t="shared" si="29"/>
        <v>85.139749182891137</v>
      </c>
      <c r="J141" s="437">
        <f t="shared" si="30"/>
        <v>5.4420786849378421E-3</v>
      </c>
      <c r="K141" s="438">
        <f t="shared" si="31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405">
        <v>7911790.5666684657</v>
      </c>
      <c r="D142" s="436">
        <v>8824926.9576578643</v>
      </c>
      <c r="E142" s="446">
        <f t="shared" si="26"/>
        <v>913136.39098939858</v>
      </c>
      <c r="F142" s="541">
        <f t="shared" si="25"/>
        <v>0.11541463127655897</v>
      </c>
      <c r="G142" s="399">
        <f t="shared" si="27"/>
        <v>661.41034665344137</v>
      </c>
      <c r="H142" s="399">
        <f t="shared" si="28"/>
        <v>737.3153110249699</v>
      </c>
      <c r="I142" s="461">
        <f t="shared" si="29"/>
        <v>75.904964371528536</v>
      </c>
      <c r="J142" s="437">
        <f t="shared" si="30"/>
        <v>2.1841836995954204E-3</v>
      </c>
      <c r="K142" s="438">
        <f t="shared" si="31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405">
        <v>9695899.9163140487</v>
      </c>
      <c r="D143" s="436">
        <v>11015165.280823153</v>
      </c>
      <c r="E143" s="446">
        <f t="shared" si="26"/>
        <v>1319265.3645091038</v>
      </c>
      <c r="F143" s="541">
        <f t="shared" si="25"/>
        <v>0.13606425147699236</v>
      </c>
      <c r="G143" s="399">
        <f t="shared" si="27"/>
        <v>629.93112761915597</v>
      </c>
      <c r="H143" s="399">
        <f t="shared" si="28"/>
        <v>714.34275491719541</v>
      </c>
      <c r="I143" s="461">
        <f t="shared" si="29"/>
        <v>84.411627298039434</v>
      </c>
      <c r="J143" s="437">
        <f t="shared" si="30"/>
        <v>2.7262712280973528E-3</v>
      </c>
      <c r="K143" s="438">
        <f t="shared" si="31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405">
        <v>4816242.6427662717</v>
      </c>
      <c r="D144" s="436">
        <v>4774525.2848921586</v>
      </c>
      <c r="E144" s="446">
        <f t="shared" si="26"/>
        <v>-41717.357874113135</v>
      </c>
      <c r="F144" s="541">
        <f t="shared" si="25"/>
        <v>-8.6618056789082836E-3</v>
      </c>
      <c r="G144" s="399">
        <f t="shared" si="27"/>
        <v>621.5308611132109</v>
      </c>
      <c r="H144" s="399">
        <f t="shared" si="28"/>
        <v>620.713115560603</v>
      </c>
      <c r="I144" s="461">
        <f t="shared" si="29"/>
        <v>-0.81774555260790294</v>
      </c>
      <c r="J144" s="437">
        <f t="shared" si="30"/>
        <v>1.181702732566904E-3</v>
      </c>
      <c r="K144" s="438">
        <f t="shared" si="31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405">
        <v>8795125.0919400584</v>
      </c>
      <c r="D145" s="436">
        <v>9666327.391906837</v>
      </c>
      <c r="E145" s="446">
        <f t="shared" si="26"/>
        <v>871202.29996677861</v>
      </c>
      <c r="F145" s="541">
        <f t="shared" si="25"/>
        <v>9.9055134618284982E-2</v>
      </c>
      <c r="G145" s="399">
        <f t="shared" si="27"/>
        <v>603.7290700123599</v>
      </c>
      <c r="H145" s="399">
        <f t="shared" si="28"/>
        <v>668.57984450870367</v>
      </c>
      <c r="I145" s="461">
        <f t="shared" si="29"/>
        <v>64.850774496343774</v>
      </c>
      <c r="J145" s="437">
        <f t="shared" si="30"/>
        <v>2.392431668347658E-3</v>
      </c>
      <c r="K145" s="438">
        <f t="shared" si="31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405">
        <v>806668.62760078686</v>
      </c>
      <c r="D146" s="436">
        <v>943163.13582677743</v>
      </c>
      <c r="E146" s="446">
        <f t="shared" si="26"/>
        <v>136494.50822599058</v>
      </c>
      <c r="F146" s="541">
        <f t="shared" si="25"/>
        <v>0.16920765672015262</v>
      </c>
      <c r="G146" s="399">
        <f t="shared" si="27"/>
        <v>1165.706109249692</v>
      </c>
      <c r="H146" s="399">
        <f t="shared" si="28"/>
        <v>1343.5372305224751</v>
      </c>
      <c r="I146" s="461">
        <f t="shared" si="29"/>
        <v>177.83112127278309</v>
      </c>
      <c r="J146" s="437">
        <f t="shared" si="30"/>
        <v>2.3343440203145701E-4</v>
      </c>
      <c r="K146" s="438">
        <f t="shared" si="31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405">
        <v>3248579.1856433162</v>
      </c>
      <c r="D147" s="436">
        <v>3553943.0148512097</v>
      </c>
      <c r="E147" s="446">
        <f t="shared" si="26"/>
        <v>305363.82920789346</v>
      </c>
      <c r="F147" s="541">
        <f t="shared" si="25"/>
        <v>9.3999195265859661E-2</v>
      </c>
      <c r="G147" s="399">
        <f t="shared" si="27"/>
        <v>1634.0941577682677</v>
      </c>
      <c r="H147" s="399">
        <f t="shared" si="28"/>
        <v>1748.1274052391586</v>
      </c>
      <c r="I147" s="461">
        <f t="shared" si="29"/>
        <v>114.03324747089096</v>
      </c>
      <c r="J147" s="437">
        <f t="shared" si="30"/>
        <v>8.7960664598964286E-4</v>
      </c>
      <c r="K147" s="438">
        <f t="shared" si="31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405">
        <v>10272320.481168352</v>
      </c>
      <c r="D148" s="436">
        <v>10994301.13038484</v>
      </c>
      <c r="E148" s="446">
        <f t="shared" si="26"/>
        <v>721980.649216488</v>
      </c>
      <c r="F148" s="541">
        <f t="shared" si="25"/>
        <v>7.0284085328145007E-2</v>
      </c>
      <c r="G148" s="399">
        <f t="shared" si="27"/>
        <v>1792.1005724299289</v>
      </c>
      <c r="H148" s="399">
        <f t="shared" si="28"/>
        <v>1881.6192247791955</v>
      </c>
      <c r="I148" s="461">
        <f t="shared" si="29"/>
        <v>89.518652349266631</v>
      </c>
      <c r="J148" s="437">
        <f t="shared" si="30"/>
        <v>2.7211073171084098E-3</v>
      </c>
      <c r="K148" s="438">
        <f t="shared" si="31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405">
        <v>786372.64159944886</v>
      </c>
      <c r="D149" s="436">
        <v>1643176.2165909484</v>
      </c>
      <c r="E149" s="446">
        <f t="shared" si="26"/>
        <v>856803.57499149954</v>
      </c>
      <c r="F149" s="541">
        <f t="shared" si="25"/>
        <v>1.0895643231544743</v>
      </c>
      <c r="G149" s="399">
        <f t="shared" si="27"/>
        <v>177.87211979177764</v>
      </c>
      <c r="H149" s="399">
        <f t="shared" si="28"/>
        <v>373.78894826909652</v>
      </c>
      <c r="I149" s="461">
        <f t="shared" si="29"/>
        <v>195.91682847731889</v>
      </c>
      <c r="J149" s="437">
        <f t="shared" si="30"/>
        <v>4.0668877205000048E-4</v>
      </c>
      <c r="K149" s="438">
        <f t="shared" si="31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405">
        <v>28486466.897774119</v>
      </c>
      <c r="D150" s="436">
        <v>31022761.835674841</v>
      </c>
      <c r="E150" s="446">
        <f t="shared" si="26"/>
        <v>2536294.937900722</v>
      </c>
      <c r="F150" s="541">
        <f t="shared" si="25"/>
        <v>8.9035082764121351E-2</v>
      </c>
      <c r="G150" s="399">
        <f t="shared" si="27"/>
        <v>621.82591294174154</v>
      </c>
      <c r="H150" s="399">
        <f t="shared" si="28"/>
        <v>679.65301425511757</v>
      </c>
      <c r="I150" s="461">
        <f t="shared" si="29"/>
        <v>57.827101313376033</v>
      </c>
      <c r="J150" s="437">
        <f t="shared" si="30"/>
        <v>7.6781837450918961E-3</v>
      </c>
      <c r="K150" s="438">
        <f t="shared" si="31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405">
        <v>8337063.1429819157</v>
      </c>
      <c r="D151" s="436">
        <v>9230150.8452356234</v>
      </c>
      <c r="E151" s="446">
        <f t="shared" si="26"/>
        <v>893087.70225370768</v>
      </c>
      <c r="F151" s="541">
        <f t="shared" ref="F151:F182" si="32">E151/C151</f>
        <v>0.10712257865115284</v>
      </c>
      <c r="G151" s="399">
        <f t="shared" si="27"/>
        <v>556.13789226748816</v>
      </c>
      <c r="H151" s="399">
        <f t="shared" si="28"/>
        <v>615.3844153100622</v>
      </c>
      <c r="I151" s="461">
        <f t="shared" si="29"/>
        <v>59.24652304257404</v>
      </c>
      <c r="J151" s="437">
        <f t="shared" si="30"/>
        <v>2.2844772673700515E-3</v>
      </c>
      <c r="K151" s="438">
        <f t="shared" si="31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405">
        <v>5598324.1248597447</v>
      </c>
      <c r="D152" s="436">
        <v>6167065.9330553776</v>
      </c>
      <c r="E152" s="446">
        <f t="shared" si="26"/>
        <v>568741.80819563288</v>
      </c>
      <c r="F152" s="541">
        <f t="shared" si="32"/>
        <v>0.1015914397792896</v>
      </c>
      <c r="G152" s="399">
        <f t="shared" si="27"/>
        <v>1021.7784495089879</v>
      </c>
      <c r="H152" s="399">
        <f t="shared" si="28"/>
        <v>1130.3273337711469</v>
      </c>
      <c r="I152" s="461">
        <f t="shared" si="29"/>
        <v>108.54888426215894</v>
      </c>
      <c r="J152" s="437">
        <f t="shared" si="30"/>
        <v>1.5263587959355436E-3</v>
      </c>
      <c r="K152" s="438">
        <f t="shared" si="31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405">
        <v>1667579.9633392645</v>
      </c>
      <c r="D153" s="436">
        <v>1772369.9402269199</v>
      </c>
      <c r="E153" s="446">
        <f t="shared" si="26"/>
        <v>104789.97688765544</v>
      </c>
      <c r="F153" s="541">
        <f t="shared" si="32"/>
        <v>6.2839551440650301E-2</v>
      </c>
      <c r="G153" s="399">
        <f t="shared" si="27"/>
        <v>843.06368217354122</v>
      </c>
      <c r="H153" s="399">
        <f t="shared" si="28"/>
        <v>918.32639389995848</v>
      </c>
      <c r="I153" s="461">
        <f t="shared" si="29"/>
        <v>75.262711726417251</v>
      </c>
      <c r="J153" s="437">
        <f t="shared" si="30"/>
        <v>4.3866442766841437E-4</v>
      </c>
      <c r="K153" s="438">
        <f t="shared" si="31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405">
        <v>5173685.4928717148</v>
      </c>
      <c r="D154" s="436">
        <v>5078220.8920604177</v>
      </c>
      <c r="E154" s="446">
        <f t="shared" si="26"/>
        <v>-95464.600811297074</v>
      </c>
      <c r="F154" s="541">
        <f t="shared" si="32"/>
        <v>-1.8451952856977458E-2</v>
      </c>
      <c r="G154" s="399">
        <f t="shared" si="27"/>
        <v>536.57804323498385</v>
      </c>
      <c r="H154" s="399">
        <f t="shared" si="28"/>
        <v>527.93646866206655</v>
      </c>
      <c r="I154" s="461">
        <f t="shared" si="29"/>
        <v>-8.6415745729173068</v>
      </c>
      <c r="J154" s="437">
        <f t="shared" si="30"/>
        <v>1.2568678866807341E-3</v>
      </c>
      <c r="K154" s="438">
        <f t="shared" si="31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405">
        <v>1560257.8608974582</v>
      </c>
      <c r="D155" s="436">
        <v>1755395.8200302264</v>
      </c>
      <c r="E155" s="446">
        <f t="shared" si="26"/>
        <v>195137.95913276821</v>
      </c>
      <c r="F155" s="541">
        <f t="shared" si="32"/>
        <v>0.12506776220984725</v>
      </c>
      <c r="G155" s="399">
        <f t="shared" si="27"/>
        <v>1462.2847805974304</v>
      </c>
      <c r="H155" s="399">
        <f t="shared" si="28"/>
        <v>1663.8822938675132</v>
      </c>
      <c r="I155" s="461">
        <f t="shared" si="29"/>
        <v>201.5975132700828</v>
      </c>
      <c r="J155" s="437">
        <f t="shared" si="30"/>
        <v>4.3446330545783107E-4</v>
      </c>
      <c r="K155" s="438">
        <f t="shared" si="31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405">
        <v>2443985.5152411391</v>
      </c>
      <c r="D156" s="436">
        <v>2198974.0916834995</v>
      </c>
      <c r="E156" s="446">
        <f t="shared" si="26"/>
        <v>-245011.42355763959</v>
      </c>
      <c r="F156" s="541">
        <f t="shared" si="32"/>
        <v>-0.100250767457378</v>
      </c>
      <c r="G156" s="399">
        <f t="shared" si="27"/>
        <v>823.72278909374427</v>
      </c>
      <c r="H156" s="399">
        <f t="shared" si="28"/>
        <v>741.39382727022905</v>
      </c>
      <c r="I156" s="461">
        <f t="shared" si="29"/>
        <v>-82.328961823515215</v>
      </c>
      <c r="J156" s="437">
        <f t="shared" si="30"/>
        <v>5.4424964534351811E-4</v>
      </c>
      <c r="K156" s="438">
        <f t="shared" si="31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405">
        <v>1725343.5516495095</v>
      </c>
      <c r="D157" s="436">
        <v>1975742.9158944911</v>
      </c>
      <c r="E157" s="446">
        <f t="shared" si="26"/>
        <v>250399.36424498167</v>
      </c>
      <c r="F157" s="541">
        <f t="shared" si="32"/>
        <v>0.14513014756138748</v>
      </c>
      <c r="G157" s="399">
        <f t="shared" si="27"/>
        <v>963.3408998601393</v>
      </c>
      <c r="H157" s="399">
        <f t="shared" si="28"/>
        <v>1127.7071437753946</v>
      </c>
      <c r="I157" s="461">
        <f t="shared" si="29"/>
        <v>164.36624391525527</v>
      </c>
      <c r="J157" s="437">
        <f t="shared" si="30"/>
        <v>4.8899956817695595E-4</v>
      </c>
      <c r="K157" s="438">
        <f t="shared" si="31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405">
        <v>6529286.9641006179</v>
      </c>
      <c r="D158" s="436">
        <v>14139721.899583437</v>
      </c>
      <c r="E158" s="446">
        <f t="shared" si="26"/>
        <v>7610434.9354828186</v>
      </c>
      <c r="F158" s="541">
        <f t="shared" si="32"/>
        <v>1.1655843857570631</v>
      </c>
      <c r="G158" s="399">
        <f t="shared" si="27"/>
        <v>125.61152297230892</v>
      </c>
      <c r="H158" s="399">
        <f t="shared" si="28"/>
        <v>272.34195380464638</v>
      </c>
      <c r="I158" s="461">
        <f t="shared" si="29"/>
        <v>146.73043083233745</v>
      </c>
      <c r="J158" s="437">
        <f t="shared" si="30"/>
        <v>3.4996040463635843E-3</v>
      </c>
      <c r="K158" s="438">
        <f t="shared" si="31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405">
        <v>10102524.111556677</v>
      </c>
      <c r="D159" s="436">
        <v>10530184.512498863</v>
      </c>
      <c r="E159" s="446">
        <f t="shared" si="26"/>
        <v>427660.40094218589</v>
      </c>
      <c r="F159" s="541">
        <f t="shared" si="32"/>
        <v>4.2332034669728555E-2</v>
      </c>
      <c r="G159" s="399">
        <f t="shared" si="27"/>
        <v>1137.415459531263</v>
      </c>
      <c r="H159" s="399">
        <f t="shared" si="28"/>
        <v>1192.9516837542612</v>
      </c>
      <c r="I159" s="461">
        <f t="shared" si="29"/>
        <v>55.536224222998271</v>
      </c>
      <c r="J159" s="437">
        <f t="shared" si="30"/>
        <v>2.6062377033017766E-3</v>
      </c>
      <c r="K159" s="438">
        <f t="shared" si="31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405">
        <v>800066.41600018716</v>
      </c>
      <c r="D160" s="436">
        <v>1133460.3695931579</v>
      </c>
      <c r="E160" s="446">
        <f t="shared" si="26"/>
        <v>333393.95359297073</v>
      </c>
      <c r="F160" s="541">
        <f t="shared" si="32"/>
        <v>0.41670784690566581</v>
      </c>
      <c r="G160" s="399">
        <f t="shared" si="27"/>
        <v>541.68342315517077</v>
      </c>
      <c r="H160" s="399">
        <f t="shared" si="28"/>
        <v>792.6296290861244</v>
      </c>
      <c r="I160" s="461">
        <f t="shared" si="29"/>
        <v>250.94620593095362</v>
      </c>
      <c r="J160" s="437">
        <f t="shared" si="30"/>
        <v>2.8053327526461738E-4</v>
      </c>
      <c r="K160" s="438">
        <f t="shared" si="31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405">
        <v>3675953.5615499257</v>
      </c>
      <c r="D161" s="436">
        <v>4472855.8656978924</v>
      </c>
      <c r="E161" s="446">
        <f t="shared" si="26"/>
        <v>796902.30414796667</v>
      </c>
      <c r="F161" s="541">
        <f t="shared" si="32"/>
        <v>0.21678791388538693</v>
      </c>
      <c r="G161" s="399">
        <f t="shared" si="27"/>
        <v>1611.5535122972055</v>
      </c>
      <c r="H161" s="399">
        <f t="shared" si="28"/>
        <v>1923.8089744937172</v>
      </c>
      <c r="I161" s="461">
        <f t="shared" si="29"/>
        <v>312.25546219651164</v>
      </c>
      <c r="J161" s="437">
        <f t="shared" si="30"/>
        <v>1.1070390632547439E-3</v>
      </c>
      <c r="K161" s="438">
        <f t="shared" si="31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405">
        <v>21196205.624968562</v>
      </c>
      <c r="D162" s="436">
        <v>21853437.665150579</v>
      </c>
      <c r="E162" s="446">
        <f t="shared" si="26"/>
        <v>657232.04018201679</v>
      </c>
      <c r="F162" s="541">
        <f t="shared" si="32"/>
        <v>3.1007060971696511E-2</v>
      </c>
      <c r="G162" s="399">
        <f t="shared" si="27"/>
        <v>1078.0289708558928</v>
      </c>
      <c r="H162" s="399">
        <f t="shared" si="28"/>
        <v>1105.7753208091169</v>
      </c>
      <c r="I162" s="461">
        <f t="shared" si="29"/>
        <v>27.746349953224126</v>
      </c>
      <c r="J162" s="437">
        <f t="shared" si="30"/>
        <v>5.4087611781224931E-3</v>
      </c>
      <c r="K162" s="438">
        <f t="shared" si="31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405">
        <v>12479775.573702114</v>
      </c>
      <c r="D163" s="436">
        <v>12787176.28079918</v>
      </c>
      <c r="E163" s="446">
        <f t="shared" si="26"/>
        <v>307400.70709706657</v>
      </c>
      <c r="F163" s="541">
        <f t="shared" si="32"/>
        <v>2.4631909867420511E-2</v>
      </c>
      <c r="G163" s="399">
        <f t="shared" si="27"/>
        <v>1190.1369038434211</v>
      </c>
      <c r="H163" s="399">
        <f t="shared" si="28"/>
        <v>1211.9397479669396</v>
      </c>
      <c r="I163" s="461">
        <f t="shared" si="29"/>
        <v>21.802844123518526</v>
      </c>
      <c r="J163" s="437">
        <f t="shared" si="30"/>
        <v>3.1648468174729533E-3</v>
      </c>
      <c r="K163" s="438">
        <f t="shared" si="31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405">
        <v>3905025.3091857634</v>
      </c>
      <c r="D164" s="436">
        <v>4503588.62532112</v>
      </c>
      <c r="E164" s="446">
        <f t="shared" si="26"/>
        <v>598563.31613535667</v>
      </c>
      <c r="F164" s="541">
        <f t="shared" si="32"/>
        <v>0.15328026548953741</v>
      </c>
      <c r="G164" s="399">
        <f t="shared" si="27"/>
        <v>517.97656309666581</v>
      </c>
      <c r="H164" s="399">
        <f t="shared" si="28"/>
        <v>599.27992352909121</v>
      </c>
      <c r="I164" s="461">
        <f t="shared" si="29"/>
        <v>81.303360432425393</v>
      </c>
      <c r="J164" s="437">
        <f t="shared" si="30"/>
        <v>1.1146454709830696E-3</v>
      </c>
      <c r="K164" s="438">
        <f t="shared" si="31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405">
        <v>457255.24521515646</v>
      </c>
      <c r="D165" s="436">
        <v>511371.65325372759</v>
      </c>
      <c r="E165" s="446">
        <f t="shared" si="26"/>
        <v>54116.408038571128</v>
      </c>
      <c r="F165" s="541">
        <f t="shared" si="32"/>
        <v>0.11835054623180373</v>
      </c>
      <c r="G165" s="399">
        <f t="shared" si="27"/>
        <v>259.2149916185694</v>
      </c>
      <c r="H165" s="399">
        <f t="shared" si="28"/>
        <v>298.17589111004526</v>
      </c>
      <c r="I165" s="461">
        <f t="shared" si="29"/>
        <v>38.960899491475857</v>
      </c>
      <c r="J165" s="437">
        <f t="shared" si="30"/>
        <v>1.2656531151260502E-4</v>
      </c>
      <c r="K165" s="438">
        <f t="shared" si="31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405">
        <v>14553420.929986311</v>
      </c>
      <c r="D166" s="436">
        <v>15164956.443550959</v>
      </c>
      <c r="E166" s="446">
        <f t="shared" si="26"/>
        <v>611535.51356464811</v>
      </c>
      <c r="F166" s="541">
        <f t="shared" si="32"/>
        <v>4.2020052639625209E-2</v>
      </c>
      <c r="G166" s="399">
        <f t="shared" si="27"/>
        <v>695.93634898557343</v>
      </c>
      <c r="H166" s="399">
        <f t="shared" si="28"/>
        <v>723.62248621228991</v>
      </c>
      <c r="I166" s="461">
        <f t="shared" si="29"/>
        <v>27.686137226716482</v>
      </c>
      <c r="J166" s="437">
        <f t="shared" si="30"/>
        <v>3.7533512546906564E-3</v>
      </c>
      <c r="K166" s="438">
        <f t="shared" si="31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405">
        <v>486001.71698361496</v>
      </c>
      <c r="D167" s="436">
        <v>1939706.6586075921</v>
      </c>
      <c r="E167" s="446">
        <f t="shared" si="26"/>
        <v>1453704.9416239772</v>
      </c>
      <c r="F167" s="541">
        <f t="shared" si="32"/>
        <v>2.9911518639202406</v>
      </c>
      <c r="G167" s="399">
        <f t="shared" si="27"/>
        <v>67.839435648187461</v>
      </c>
      <c r="H167" s="399">
        <f t="shared" si="28"/>
        <v>273.2366049595143</v>
      </c>
      <c r="I167" s="461">
        <f t="shared" si="29"/>
        <v>205.39716931132682</v>
      </c>
      <c r="J167" s="437">
        <f t="shared" si="30"/>
        <v>4.8008053619650758E-4</v>
      </c>
      <c r="K167" s="438">
        <f t="shared" si="31"/>
        <v>1.2737493518214489E-3</v>
      </c>
      <c r="L167" s="420">
        <v>7164</v>
      </c>
      <c r="M167" s="200">
        <v>7099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405">
        <v>855037.11926128133</v>
      </c>
      <c r="D168" s="436">
        <v>1532489.2445068555</v>
      </c>
      <c r="E168" s="446">
        <f t="shared" si="26"/>
        <v>677452.12524557416</v>
      </c>
      <c r="F168" s="541">
        <f t="shared" si="32"/>
        <v>0.79230726945616858</v>
      </c>
      <c r="G168" s="399">
        <f t="shared" si="27"/>
        <v>91.350119579196729</v>
      </c>
      <c r="H168" s="399">
        <f t="shared" si="28"/>
        <v>165.29923897172424</v>
      </c>
      <c r="I168" s="461">
        <f t="shared" si="29"/>
        <v>73.949119392527507</v>
      </c>
      <c r="J168" s="437">
        <f t="shared" si="30"/>
        <v>3.7929356738217483E-4</v>
      </c>
      <c r="K168" s="438">
        <f t="shared" si="31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405">
        <v>9726074.2153667286</v>
      </c>
      <c r="D169" s="436">
        <v>11163973.47010625</v>
      </c>
      <c r="E169" s="446">
        <f t="shared" si="26"/>
        <v>1437899.2547395211</v>
      </c>
      <c r="F169" s="541">
        <f t="shared" si="32"/>
        <v>0.14783963425527943</v>
      </c>
      <c r="G169" s="399">
        <f t="shared" si="27"/>
        <v>489.9785498925304</v>
      </c>
      <c r="H169" s="399">
        <f t="shared" si="28"/>
        <v>558.22658483455416</v>
      </c>
      <c r="I169" s="461">
        <f t="shared" si="29"/>
        <v>68.248034942023764</v>
      </c>
      <c r="J169" s="437">
        <f t="shared" si="30"/>
        <v>2.7631014956970646E-3</v>
      </c>
      <c r="K169" s="438">
        <f t="shared" si="31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405">
        <v>784158.37199207675</v>
      </c>
      <c r="D170" s="436">
        <v>1206566.8890518434</v>
      </c>
      <c r="E170" s="446">
        <f t="shared" si="26"/>
        <v>422408.51705976669</v>
      </c>
      <c r="F170" s="541">
        <f t="shared" si="32"/>
        <v>0.53867755819105734</v>
      </c>
      <c r="G170" s="399">
        <f t="shared" si="27"/>
        <v>154.60535725395835</v>
      </c>
      <c r="H170" s="399">
        <f t="shared" si="28"/>
        <v>242.96554350621093</v>
      </c>
      <c r="I170" s="461">
        <f t="shared" si="29"/>
        <v>88.360186252252589</v>
      </c>
      <c r="J170" s="437">
        <f t="shared" si="30"/>
        <v>2.9862725710740821E-4</v>
      </c>
      <c r="K170" s="438">
        <f t="shared" si="31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405">
        <v>15594460.345484389</v>
      </c>
      <c r="D171" s="436">
        <v>16381412.535180844</v>
      </c>
      <c r="E171" s="446">
        <f t="shared" si="26"/>
        <v>786952.18969645537</v>
      </c>
      <c r="F171" s="541">
        <f t="shared" si="32"/>
        <v>5.0463573106223535E-2</v>
      </c>
      <c r="G171" s="399">
        <f t="shared" si="27"/>
        <v>1496.7329249913032</v>
      </c>
      <c r="H171" s="399">
        <f t="shared" si="28"/>
        <v>1566.999477250894</v>
      </c>
      <c r="I171" s="461">
        <f t="shared" si="29"/>
        <v>70.266552259590753</v>
      </c>
      <c r="J171" s="437">
        <f t="shared" si="30"/>
        <v>4.0544261054355638E-3</v>
      </c>
      <c r="K171" s="438">
        <f t="shared" si="31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405">
        <v>19016431.038190026</v>
      </c>
      <c r="D172" s="436">
        <v>22111168.498952538</v>
      </c>
      <c r="E172" s="446">
        <f t="shared" si="26"/>
        <v>3094737.4607625119</v>
      </c>
      <c r="F172" s="541">
        <f t="shared" si="32"/>
        <v>0.16274018266347981</v>
      </c>
      <c r="G172" s="399">
        <f t="shared" si="27"/>
        <v>538.00800764414714</v>
      </c>
      <c r="H172" s="399">
        <f t="shared" si="28"/>
        <v>620.28132799260914</v>
      </c>
      <c r="I172" s="461">
        <f t="shared" si="29"/>
        <v>82.273320348461993</v>
      </c>
      <c r="J172" s="437">
        <f t="shared" si="30"/>
        <v>5.4725499764631848E-3</v>
      </c>
      <c r="K172" s="438">
        <f t="shared" si="31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405">
        <v>5749926.7917124778</v>
      </c>
      <c r="D173" s="436">
        <v>5573775.1573077748</v>
      </c>
      <c r="E173" s="446">
        <f t="shared" si="26"/>
        <v>-176151.63440470304</v>
      </c>
      <c r="F173" s="541">
        <f t="shared" si="32"/>
        <v>-3.0635456899833068E-2</v>
      </c>
      <c r="G173" s="399">
        <f t="shared" si="27"/>
        <v>1238.1409973541081</v>
      </c>
      <c r="H173" s="399">
        <f t="shared" si="28"/>
        <v>1187.1725574670447</v>
      </c>
      <c r="I173" s="461">
        <f t="shared" si="29"/>
        <v>-50.968439887063369</v>
      </c>
      <c r="J173" s="437">
        <f t="shared" si="30"/>
        <v>1.3795183690713017E-3</v>
      </c>
      <c r="K173" s="438">
        <f t="shared" si="31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405">
        <v>11204547.872914337</v>
      </c>
      <c r="D174" s="436">
        <v>11984927.530268669</v>
      </c>
      <c r="E174" s="446">
        <f t="shared" si="26"/>
        <v>780379.65735433251</v>
      </c>
      <c r="F174" s="541">
        <f t="shared" si="32"/>
        <v>6.9648473656023877E-2</v>
      </c>
      <c r="G174" s="399">
        <f t="shared" si="27"/>
        <v>1212.2198282932313</v>
      </c>
      <c r="H174" s="399">
        <f t="shared" si="28"/>
        <v>1312.6974293832059</v>
      </c>
      <c r="I174" s="461">
        <f t="shared" si="29"/>
        <v>100.47760108997454</v>
      </c>
      <c r="J174" s="437">
        <f t="shared" si="30"/>
        <v>2.9662889537833271E-3</v>
      </c>
      <c r="K174" s="438">
        <f t="shared" si="31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405">
        <v>30632380.810362071</v>
      </c>
      <c r="D175" s="436">
        <v>33121890.758732878</v>
      </c>
      <c r="E175" s="446">
        <f t="shared" si="26"/>
        <v>2489509.9483708069</v>
      </c>
      <c r="F175" s="541">
        <f t="shared" si="32"/>
        <v>8.1270534072515707E-2</v>
      </c>
      <c r="G175" s="399">
        <f t="shared" si="27"/>
        <v>689.01841761577373</v>
      </c>
      <c r="H175" s="399">
        <f t="shared" si="28"/>
        <v>739.57554446204927</v>
      </c>
      <c r="I175" s="461">
        <f t="shared" si="29"/>
        <v>50.557126846275537</v>
      </c>
      <c r="J175" s="437">
        <f t="shared" si="30"/>
        <v>8.1977215496642167E-3</v>
      </c>
      <c r="K175" s="438">
        <f t="shared" si="31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405">
        <v>16923831.045505036</v>
      </c>
      <c r="D176" s="436">
        <v>18422362.146288548</v>
      </c>
      <c r="E176" s="446">
        <f t="shared" si="26"/>
        <v>1498531.100783512</v>
      </c>
      <c r="F176" s="541">
        <f t="shared" si="32"/>
        <v>8.8545619295905306E-2</v>
      </c>
      <c r="G176" s="399">
        <f t="shared" si="27"/>
        <v>1765.8421374692232</v>
      </c>
      <c r="H176" s="399">
        <f t="shared" si="28"/>
        <v>1914.8074156832499</v>
      </c>
      <c r="I176" s="461">
        <f t="shared" si="29"/>
        <v>148.96527821402674</v>
      </c>
      <c r="J176" s="437">
        <f t="shared" si="30"/>
        <v>4.5595644361736756E-3</v>
      </c>
      <c r="K176" s="438">
        <f t="shared" si="31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405">
        <v>11450223.741189376</v>
      </c>
      <c r="D177" s="436">
        <v>13147997.357553519</v>
      </c>
      <c r="E177" s="446">
        <f t="shared" si="26"/>
        <v>1697773.6163641438</v>
      </c>
      <c r="F177" s="541">
        <f t="shared" si="32"/>
        <v>0.14827427434948884</v>
      </c>
      <c r="G177" s="399">
        <f t="shared" si="27"/>
        <v>727.69137217600098</v>
      </c>
      <c r="H177" s="399">
        <f t="shared" si="28"/>
        <v>839.10890022040462</v>
      </c>
      <c r="I177" s="461">
        <f t="shared" si="29"/>
        <v>111.41752804440364</v>
      </c>
      <c r="J177" s="437">
        <f t="shared" si="30"/>
        <v>3.2541506177308599E-3</v>
      </c>
      <c r="K177" s="438">
        <f t="shared" si="31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405">
        <v>1807275.1154682199</v>
      </c>
      <c r="D178" s="436">
        <v>2018804.7280092081</v>
      </c>
      <c r="E178" s="446">
        <f t="shared" si="26"/>
        <v>211529.61254098825</v>
      </c>
      <c r="F178" s="541">
        <f t="shared" si="32"/>
        <v>0.11704339352129364</v>
      </c>
      <c r="G178" s="399">
        <f t="shared" si="27"/>
        <v>1372.266602481564</v>
      </c>
      <c r="H178" s="399">
        <f t="shared" si="28"/>
        <v>1535.2127209195498</v>
      </c>
      <c r="I178" s="461">
        <f t="shared" si="29"/>
        <v>162.94611843798589</v>
      </c>
      <c r="J178" s="437">
        <f t="shared" si="30"/>
        <v>4.9965743634371607E-4</v>
      </c>
      <c r="K178" s="438">
        <f t="shared" si="31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405">
        <v>5599070.6023946051</v>
      </c>
      <c r="D179" s="436">
        <v>5810434.7110187002</v>
      </c>
      <c r="E179" s="446">
        <f t="shared" si="26"/>
        <v>211364.1086240951</v>
      </c>
      <c r="F179" s="541">
        <f t="shared" si="32"/>
        <v>3.7749855937465604E-2</v>
      </c>
      <c r="G179" s="399">
        <f t="shared" si="27"/>
        <v>626.64472326744317</v>
      </c>
      <c r="H179" s="399">
        <f t="shared" si="28"/>
        <v>657.3633568298111</v>
      </c>
      <c r="I179" s="461">
        <f t="shared" si="29"/>
        <v>30.718633562367927</v>
      </c>
      <c r="J179" s="437">
        <f t="shared" si="30"/>
        <v>1.4380919914988939E-3</v>
      </c>
      <c r="K179" s="438">
        <f t="shared" si="31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405">
        <v>5526683.194378661</v>
      </c>
      <c r="D180" s="436">
        <v>5410044.3268871317</v>
      </c>
      <c r="E180" s="446">
        <f t="shared" si="26"/>
        <v>-116638.86749152932</v>
      </c>
      <c r="F180" s="541">
        <f t="shared" si="32"/>
        <v>-2.1104677686277707E-2</v>
      </c>
      <c r="G180" s="399">
        <f t="shared" si="27"/>
        <v>786.7164689506991</v>
      </c>
      <c r="H180" s="399">
        <f t="shared" si="28"/>
        <v>775.30013282991285</v>
      </c>
      <c r="I180" s="461">
        <f t="shared" si="29"/>
        <v>-11.416336120786241</v>
      </c>
      <c r="J180" s="437">
        <f t="shared" si="30"/>
        <v>1.3389947236471698E-3</v>
      </c>
      <c r="K180" s="438">
        <f t="shared" si="31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405">
        <v>116597308.24614711</v>
      </c>
      <c r="D181" s="436">
        <v>141030200.49151182</v>
      </c>
      <c r="E181" s="446">
        <f t="shared" si="26"/>
        <v>24432892.245364711</v>
      </c>
      <c r="F181" s="541">
        <f t="shared" si="32"/>
        <v>0.20954936793038773</v>
      </c>
      <c r="G181" s="399">
        <f t="shared" si="27"/>
        <v>550.38191649742794</v>
      </c>
      <c r="H181" s="399">
        <f t="shared" si="28"/>
        <v>657.07603440063656</v>
      </c>
      <c r="I181" s="461">
        <f t="shared" si="29"/>
        <v>106.69411790320862</v>
      </c>
      <c r="J181" s="437">
        <f t="shared" si="30"/>
        <v>3.4905202790028178E-2</v>
      </c>
      <c r="K181" s="438">
        <f t="shared" si="31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405">
        <v>1641613.2850251216</v>
      </c>
      <c r="D182" s="436">
        <v>1909842.5255789624</v>
      </c>
      <c r="E182" s="446">
        <f t="shared" si="26"/>
        <v>268229.24055384076</v>
      </c>
      <c r="F182" s="541">
        <f t="shared" si="32"/>
        <v>0.16339368290975792</v>
      </c>
      <c r="G182" s="399">
        <f t="shared" si="27"/>
        <v>596.95028546368064</v>
      </c>
      <c r="H182" s="399">
        <f t="shared" si="28"/>
        <v>700.60254056454971</v>
      </c>
      <c r="I182" s="461">
        <f t="shared" si="29"/>
        <v>103.65225510086907</v>
      </c>
      <c r="J182" s="437">
        <f t="shared" si="30"/>
        <v>4.7268911495566889E-4</v>
      </c>
      <c r="K182" s="438">
        <f t="shared" si="31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405">
        <v>9929039.3394597862</v>
      </c>
      <c r="D183" s="436">
        <v>10725562.410008168</v>
      </c>
      <c r="E183" s="446">
        <f t="shared" si="26"/>
        <v>796523.07054838166</v>
      </c>
      <c r="F183" s="541">
        <f t="shared" ref="F183:F214" si="33">E183/C183</f>
        <v>8.0221564576026597E-2</v>
      </c>
      <c r="G183" s="399">
        <f t="shared" si="27"/>
        <v>891.45621650743271</v>
      </c>
      <c r="H183" s="399">
        <f t="shared" si="28"/>
        <v>954.57123620578216</v>
      </c>
      <c r="I183" s="461">
        <f t="shared" si="29"/>
        <v>63.115019698349442</v>
      </c>
      <c r="J183" s="437">
        <f t="shared" si="30"/>
        <v>2.6545940490311586E-3</v>
      </c>
      <c r="K183" s="438">
        <f t="shared" si="31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405">
        <v>2101444.2996125389</v>
      </c>
      <c r="D184" s="436">
        <v>2685472.3059042562</v>
      </c>
      <c r="E184" s="446">
        <f t="shared" si="26"/>
        <v>584028.00629171729</v>
      </c>
      <c r="F184" s="541">
        <f t="shared" si="33"/>
        <v>0.27791743345250669</v>
      </c>
      <c r="G184" s="399">
        <f t="shared" si="27"/>
        <v>677.88525793952863</v>
      </c>
      <c r="H184" s="399">
        <f t="shared" si="28"/>
        <v>884.25166476926449</v>
      </c>
      <c r="I184" s="461">
        <f t="shared" si="29"/>
        <v>206.36640682973587</v>
      </c>
      <c r="J184" s="437">
        <f t="shared" si="30"/>
        <v>6.646587404534988E-4</v>
      </c>
      <c r="K184" s="438">
        <f t="shared" si="31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405">
        <v>1832006.1126587319</v>
      </c>
      <c r="D185" s="436">
        <v>2245666.7195260818</v>
      </c>
      <c r="E185" s="446">
        <f t="shared" si="26"/>
        <v>413660.60686734994</v>
      </c>
      <c r="F185" s="541">
        <f t="shared" si="33"/>
        <v>0.22579652109731094</v>
      </c>
      <c r="G185" s="399">
        <f t="shared" si="27"/>
        <v>412.79993525433343</v>
      </c>
      <c r="H185" s="399">
        <f t="shared" si="28"/>
        <v>514.35334849429262</v>
      </c>
      <c r="I185" s="461">
        <f t="shared" si="29"/>
        <v>101.55341323995918</v>
      </c>
      <c r="J185" s="437">
        <f t="shared" si="30"/>
        <v>5.5580614627710897E-4</v>
      </c>
      <c r="K185" s="438">
        <f t="shared" si="31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405">
        <v>3106330.0856818687</v>
      </c>
      <c r="D186" s="436">
        <v>3901978.6432949528</v>
      </c>
      <c r="E186" s="446">
        <f t="shared" si="26"/>
        <v>795648.55761308409</v>
      </c>
      <c r="F186" s="541">
        <f t="shared" si="33"/>
        <v>0.25613780109219519</v>
      </c>
      <c r="G186" s="399">
        <f t="shared" si="27"/>
        <v>497.80930860286355</v>
      </c>
      <c r="H186" s="399">
        <f t="shared" si="28"/>
        <v>637.26582448063903</v>
      </c>
      <c r="I186" s="461">
        <f t="shared" si="29"/>
        <v>139.45651587777547</v>
      </c>
      <c r="J186" s="437">
        <f t="shared" si="30"/>
        <v>9.6574602710549772E-4</v>
      </c>
      <c r="K186" s="438">
        <f t="shared" si="31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405">
        <v>627092.05047880288</v>
      </c>
      <c r="D187" s="436">
        <v>613732.89589593932</v>
      </c>
      <c r="E187" s="446">
        <f t="shared" si="26"/>
        <v>-13359.154582863557</v>
      </c>
      <c r="F187" s="541">
        <f t="shared" si="33"/>
        <v>-2.1303339075441088E-2</v>
      </c>
      <c r="G187" s="399">
        <f t="shared" si="27"/>
        <v>662.18801528912661</v>
      </c>
      <c r="H187" s="399">
        <f t="shared" si="28"/>
        <v>672.95273672800363</v>
      </c>
      <c r="I187" s="461">
        <f t="shared" si="29"/>
        <v>10.764721438877018</v>
      </c>
      <c r="J187" s="437">
        <f t="shared" si="30"/>
        <v>1.5189988467362612E-4</v>
      </c>
      <c r="K187" s="438">
        <f t="shared" si="31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405">
        <v>5347484.6520860111</v>
      </c>
      <c r="D188" s="436">
        <v>5601369.3691578191</v>
      </c>
      <c r="E188" s="446">
        <f t="shared" si="26"/>
        <v>253884.71707180794</v>
      </c>
      <c r="F188" s="541">
        <f t="shared" si="33"/>
        <v>4.7477409210098347E-2</v>
      </c>
      <c r="G188" s="399">
        <f t="shared" si="27"/>
        <v>2015.6368835605017</v>
      </c>
      <c r="H188" s="399">
        <f t="shared" si="28"/>
        <v>2172.7577071985334</v>
      </c>
      <c r="I188" s="461">
        <f t="shared" si="29"/>
        <v>157.12082363803165</v>
      </c>
      <c r="J188" s="437">
        <f t="shared" si="30"/>
        <v>1.3863479811480057E-3</v>
      </c>
      <c r="K188" s="438">
        <f t="shared" si="31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592</v>
      </c>
      <c r="B189" s="398" t="s">
        <v>213</v>
      </c>
      <c r="C189" s="405">
        <v>3225475.9044070533</v>
      </c>
      <c r="D189" s="436">
        <v>3692823.2477013478</v>
      </c>
      <c r="E189" s="446">
        <f t="shared" si="26"/>
        <v>467347.34329429455</v>
      </c>
      <c r="F189" s="541">
        <f t="shared" si="33"/>
        <v>0.14489252350505719</v>
      </c>
      <c r="G189" s="399">
        <f t="shared" si="27"/>
        <v>883.44998751220305</v>
      </c>
      <c r="H189" s="399">
        <f t="shared" si="28"/>
        <v>1026.9252635432001</v>
      </c>
      <c r="I189" s="461">
        <f t="shared" si="29"/>
        <v>143.47527603099707</v>
      </c>
      <c r="J189" s="437">
        <f t="shared" si="30"/>
        <v>9.1397972831006524E-4</v>
      </c>
      <c r="K189" s="438">
        <f t="shared" si="31"/>
        <v>6.4521801227636723E-4</v>
      </c>
      <c r="L189" s="400">
        <v>3651</v>
      </c>
      <c r="M189" s="400">
        <v>3596</v>
      </c>
      <c r="N189" s="412">
        <v>13</v>
      </c>
      <c r="O189" s="412">
        <v>13</v>
      </c>
    </row>
    <row r="190" spans="1:15" ht="16.5">
      <c r="A190" s="397">
        <v>593</v>
      </c>
      <c r="B190" s="398" t="s">
        <v>214</v>
      </c>
      <c r="C190" s="405">
        <v>2384678.6118238829</v>
      </c>
      <c r="D190" s="436">
        <v>6187400.1726679876</v>
      </c>
      <c r="E190" s="446">
        <f t="shared" si="26"/>
        <v>3802721.5608441047</v>
      </c>
      <c r="F190" s="541">
        <f t="shared" si="33"/>
        <v>1.5946474053103763</v>
      </c>
      <c r="G190" s="399">
        <f t="shared" si="27"/>
        <v>139.64271311260075</v>
      </c>
      <c r="H190" s="399">
        <f t="shared" si="28"/>
        <v>362.89737083096702</v>
      </c>
      <c r="I190" s="461">
        <f t="shared" si="29"/>
        <v>223.25465771836627</v>
      </c>
      <c r="J190" s="437">
        <f t="shared" si="30"/>
        <v>1.531391553137799E-3</v>
      </c>
      <c r="K190" s="438">
        <f t="shared" si="31"/>
        <v>3.0592233340689824E-3</v>
      </c>
      <c r="L190" s="400">
        <v>17077</v>
      </c>
      <c r="M190" s="400">
        <v>17050</v>
      </c>
      <c r="N190" s="412">
        <v>10</v>
      </c>
      <c r="O190" s="412">
        <v>10</v>
      </c>
    </row>
    <row r="191" spans="1:15" ht="16.5">
      <c r="A191" s="397">
        <v>595</v>
      </c>
      <c r="B191" s="398" t="s">
        <v>215</v>
      </c>
      <c r="C191" s="405">
        <v>5542686.4213930853</v>
      </c>
      <c r="D191" s="436">
        <v>5574269.3828867879</v>
      </c>
      <c r="E191" s="446">
        <f t="shared" si="26"/>
        <v>31582.961493702605</v>
      </c>
      <c r="F191" s="541">
        <f t="shared" si="33"/>
        <v>5.6981324744986425E-3</v>
      </c>
      <c r="G191" s="399">
        <f t="shared" si="27"/>
        <v>1338.8131452640303</v>
      </c>
      <c r="H191" s="399">
        <f t="shared" si="28"/>
        <v>1368.5905678582833</v>
      </c>
      <c r="I191" s="461">
        <f t="shared" si="29"/>
        <v>29.777422594253039</v>
      </c>
      <c r="J191" s="437">
        <f t="shared" si="30"/>
        <v>1.3796406907016997E-3</v>
      </c>
      <c r="K191" s="438">
        <f t="shared" si="31"/>
        <v>7.3080449499489527E-4</v>
      </c>
      <c r="L191" s="400">
        <v>4140</v>
      </c>
      <c r="M191" s="400">
        <v>4073</v>
      </c>
      <c r="N191" s="412">
        <v>11</v>
      </c>
      <c r="O191" s="412">
        <v>11</v>
      </c>
    </row>
    <row r="192" spans="1:15" ht="16.5">
      <c r="A192" s="397">
        <v>598</v>
      </c>
      <c r="B192" s="398" t="s">
        <v>216</v>
      </c>
      <c r="C192" s="405">
        <v>5543461.4355510725</v>
      </c>
      <c r="D192" s="436">
        <v>9951796.7825036012</v>
      </c>
      <c r="E192" s="446">
        <f t="shared" si="26"/>
        <v>4408335.3469525287</v>
      </c>
      <c r="F192" s="541">
        <f t="shared" si="33"/>
        <v>0.79523153506240607</v>
      </c>
      <c r="G192" s="399">
        <f t="shared" si="27"/>
        <v>288.6167249206577</v>
      </c>
      <c r="H192" s="399">
        <f t="shared" si="28"/>
        <v>511.00368587951738</v>
      </c>
      <c r="I192" s="461">
        <f t="shared" si="29"/>
        <v>222.38696095885967</v>
      </c>
      <c r="J192" s="437">
        <f t="shared" si="30"/>
        <v>2.4630858043724136E-3</v>
      </c>
      <c r="K192" s="438">
        <f t="shared" si="31"/>
        <v>3.4943328112019608E-3</v>
      </c>
      <c r="L192" s="400">
        <v>19207</v>
      </c>
      <c r="M192" s="400">
        <v>19475</v>
      </c>
      <c r="N192" s="412">
        <v>15</v>
      </c>
      <c r="O192" s="412">
        <v>15</v>
      </c>
    </row>
    <row r="193" spans="1:17" ht="16.5">
      <c r="A193" s="397">
        <v>599</v>
      </c>
      <c r="B193" s="398" t="s">
        <v>217</v>
      </c>
      <c r="C193" s="405">
        <v>15405067.323011022</v>
      </c>
      <c r="D193" s="436">
        <v>16040043.89524417</v>
      </c>
      <c r="E193" s="446">
        <f t="shared" si="26"/>
        <v>634976.57223314792</v>
      </c>
      <c r="F193" s="541">
        <f t="shared" si="33"/>
        <v>4.1218682068637498E-2</v>
      </c>
      <c r="G193" s="399">
        <f t="shared" si="27"/>
        <v>1374.7159845628255</v>
      </c>
      <c r="H193" s="399">
        <f t="shared" si="28"/>
        <v>1428.9571398881221</v>
      </c>
      <c r="I193" s="461">
        <f t="shared" si="29"/>
        <v>54.241155325296631</v>
      </c>
      <c r="J193" s="437">
        <f t="shared" si="30"/>
        <v>3.9699368147615216E-3</v>
      </c>
      <c r="K193" s="438">
        <f t="shared" si="31"/>
        <v>2.0140634560072918E-3</v>
      </c>
      <c r="L193" s="400">
        <v>11206</v>
      </c>
      <c r="M193" s="400">
        <v>11225</v>
      </c>
      <c r="N193" s="412">
        <v>15</v>
      </c>
      <c r="O193" s="412">
        <v>15</v>
      </c>
    </row>
    <row r="194" spans="1:17" ht="16.5">
      <c r="A194" s="397">
        <v>601</v>
      </c>
      <c r="B194" s="398" t="s">
        <v>218</v>
      </c>
      <c r="C194" s="405">
        <v>5210702.1798153352</v>
      </c>
      <c r="D194" s="436">
        <v>5471204.9078757185</v>
      </c>
      <c r="E194" s="446">
        <f t="shared" si="26"/>
        <v>260502.72806038335</v>
      </c>
      <c r="F194" s="541">
        <f t="shared" si="33"/>
        <v>4.9993785687750716E-2</v>
      </c>
      <c r="G194" s="399">
        <f t="shared" si="27"/>
        <v>1376.3080242512772</v>
      </c>
      <c r="H194" s="399">
        <f t="shared" si="28"/>
        <v>1463.2802642085367</v>
      </c>
      <c r="I194" s="461">
        <f t="shared" si="29"/>
        <v>86.97223995725949</v>
      </c>
      <c r="J194" s="437">
        <f t="shared" si="30"/>
        <v>1.3541320663916486E-3</v>
      </c>
      <c r="K194" s="438">
        <f t="shared" si="31"/>
        <v>6.7087601443307479E-4</v>
      </c>
      <c r="L194" s="400">
        <v>3786</v>
      </c>
      <c r="M194" s="400">
        <v>3739</v>
      </c>
      <c r="N194" s="412">
        <v>13</v>
      </c>
      <c r="O194" s="412">
        <v>13</v>
      </c>
    </row>
    <row r="195" spans="1:17" ht="16.5">
      <c r="A195" s="397">
        <v>604</v>
      </c>
      <c r="B195" s="398" t="s">
        <v>219</v>
      </c>
      <c r="C195" s="405">
        <v>15533561.6824838</v>
      </c>
      <c r="D195" s="436">
        <v>16329150.848786727</v>
      </c>
      <c r="E195" s="446">
        <f t="shared" si="26"/>
        <v>795589.16630292684</v>
      </c>
      <c r="F195" s="541">
        <f t="shared" si="33"/>
        <v>5.1217433745414723E-2</v>
      </c>
      <c r="G195" s="399">
        <f t="shared" si="27"/>
        <v>761.26251813201668</v>
      </c>
      <c r="H195" s="399">
        <f t="shared" si="28"/>
        <v>786.45431049399053</v>
      </c>
      <c r="I195" s="461">
        <f t="shared" si="29"/>
        <v>25.191792361973853</v>
      </c>
      <c r="J195" s="437">
        <f t="shared" si="30"/>
        <v>4.0414912535004614E-3</v>
      </c>
      <c r="K195" s="438">
        <f t="shared" si="31"/>
        <v>3.7254342572008376E-3</v>
      </c>
      <c r="L195" s="400">
        <v>20405</v>
      </c>
      <c r="M195" s="400">
        <v>20763</v>
      </c>
      <c r="N195" s="412">
        <v>6</v>
      </c>
      <c r="O195" s="412">
        <v>6</v>
      </c>
    </row>
    <row r="196" spans="1:17" ht="16.5">
      <c r="A196" s="397">
        <v>607</v>
      </c>
      <c r="B196" s="398" t="s">
        <v>220</v>
      </c>
      <c r="C196" s="405">
        <v>2728441.0525762141</v>
      </c>
      <c r="D196" s="436">
        <v>2954627.2767983233</v>
      </c>
      <c r="E196" s="446">
        <f t="shared" si="26"/>
        <v>226186.22422210919</v>
      </c>
      <c r="F196" s="541">
        <f t="shared" si="33"/>
        <v>8.2899435928272119E-2</v>
      </c>
      <c r="G196" s="399">
        <f t="shared" si="27"/>
        <v>668.0805711499055</v>
      </c>
      <c r="H196" s="399">
        <f t="shared" si="28"/>
        <v>727.02442834604415</v>
      </c>
      <c r="I196" s="461">
        <f t="shared" si="29"/>
        <v>58.943857196138651</v>
      </c>
      <c r="J196" s="437">
        <f t="shared" si="30"/>
        <v>7.3127503120724402E-4</v>
      </c>
      <c r="K196" s="438">
        <f t="shared" si="31"/>
        <v>7.291896556983193E-4</v>
      </c>
      <c r="L196" s="400">
        <v>4084</v>
      </c>
      <c r="M196" s="400">
        <v>4064</v>
      </c>
      <c r="N196" s="412">
        <v>12</v>
      </c>
      <c r="O196" s="412">
        <v>12</v>
      </c>
    </row>
    <row r="197" spans="1:17" ht="16.5">
      <c r="A197" s="397">
        <v>608</v>
      </c>
      <c r="B197" s="398" t="s">
        <v>221</v>
      </c>
      <c r="C197" s="405">
        <v>1583325.0212521546</v>
      </c>
      <c r="D197" s="436">
        <v>1696373.094603953</v>
      </c>
      <c r="E197" s="446">
        <f t="shared" si="26"/>
        <v>113048.07335179835</v>
      </c>
      <c r="F197" s="541">
        <f t="shared" si="33"/>
        <v>7.1399157996249921E-2</v>
      </c>
      <c r="G197" s="399">
        <f t="shared" si="27"/>
        <v>799.65910164250238</v>
      </c>
      <c r="H197" s="399">
        <f t="shared" si="28"/>
        <v>873.06901420687234</v>
      </c>
      <c r="I197" s="461">
        <f t="shared" si="29"/>
        <v>73.409912564369961</v>
      </c>
      <c r="J197" s="437">
        <f t="shared" si="30"/>
        <v>4.19855085423795E-4</v>
      </c>
      <c r="K197" s="438">
        <f t="shared" si="31"/>
        <v>3.4862586147190805E-4</v>
      </c>
      <c r="L197" s="400">
        <v>1980</v>
      </c>
      <c r="M197" s="400">
        <v>1943</v>
      </c>
      <c r="N197" s="412">
        <v>4</v>
      </c>
      <c r="O197" s="412">
        <v>4</v>
      </c>
    </row>
    <row r="198" spans="1:17" ht="16.5">
      <c r="A198" s="397">
        <v>609</v>
      </c>
      <c r="B198" s="398" t="s">
        <v>222</v>
      </c>
      <c r="C198" s="405">
        <v>13935169.838647887</v>
      </c>
      <c r="D198" s="436">
        <v>21786675.885124989</v>
      </c>
      <c r="E198" s="446">
        <f t="shared" si="26"/>
        <v>7851506.0464771017</v>
      </c>
      <c r="F198" s="541">
        <f t="shared" si="33"/>
        <v>0.5634309547273465</v>
      </c>
      <c r="G198" s="399">
        <f t="shared" si="27"/>
        <v>167.47995719785933</v>
      </c>
      <c r="H198" s="399">
        <f t="shared" si="28"/>
        <v>262.15527019860167</v>
      </c>
      <c r="I198" s="461">
        <f t="shared" si="29"/>
        <v>94.675313000742335</v>
      </c>
      <c r="J198" s="437">
        <f t="shared" si="30"/>
        <v>5.3922375295543503E-3</v>
      </c>
      <c r="K198" s="438">
        <f t="shared" si="31"/>
        <v>1.4911426064582806E-2</v>
      </c>
      <c r="L198" s="400">
        <v>83205</v>
      </c>
      <c r="M198" s="400">
        <v>83106</v>
      </c>
      <c r="N198" s="412">
        <v>4</v>
      </c>
      <c r="O198" s="412">
        <v>4</v>
      </c>
    </row>
    <row r="199" spans="1:17" ht="16.5">
      <c r="A199" s="397">
        <v>611</v>
      </c>
      <c r="B199" s="398" t="s">
        <v>223</v>
      </c>
      <c r="C199" s="405">
        <v>3676697.0163324624</v>
      </c>
      <c r="D199" s="436">
        <v>3438895.2377776243</v>
      </c>
      <c r="E199" s="446">
        <f t="shared" si="26"/>
        <v>-237801.77855483815</v>
      </c>
      <c r="F199" s="541">
        <f t="shared" si="33"/>
        <v>-6.4678100343456502E-2</v>
      </c>
      <c r="G199" s="399">
        <f t="shared" si="27"/>
        <v>733.725207809312</v>
      </c>
      <c r="H199" s="399">
        <f t="shared" si="28"/>
        <v>691.51321893778891</v>
      </c>
      <c r="I199" s="461">
        <f t="shared" si="29"/>
        <v>-42.21198887152309</v>
      </c>
      <c r="J199" s="437">
        <f t="shared" si="30"/>
        <v>8.5113213503170695E-4</v>
      </c>
      <c r="K199" s="438">
        <f t="shared" si="31"/>
        <v>8.9228842465249555E-4</v>
      </c>
      <c r="L199" s="400">
        <v>5011</v>
      </c>
      <c r="M199" s="400">
        <v>4973</v>
      </c>
      <c r="N199" s="412">
        <v>1</v>
      </c>
      <c r="O199" s="413">
        <v>35</v>
      </c>
    </row>
    <row r="200" spans="1:17" ht="16.5">
      <c r="A200" s="397">
        <v>614</v>
      </c>
      <c r="B200" s="398" t="s">
        <v>224</v>
      </c>
      <c r="C200" s="405">
        <v>3451761.0860108496</v>
      </c>
      <c r="D200" s="436">
        <v>3773446.6862888588</v>
      </c>
      <c r="E200" s="446">
        <f t="shared" si="26"/>
        <v>321685.60027800919</v>
      </c>
      <c r="F200" s="541">
        <f t="shared" si="33"/>
        <v>9.3194630874576717E-2</v>
      </c>
      <c r="G200" s="399">
        <f t="shared" si="27"/>
        <v>1150.9706855654717</v>
      </c>
      <c r="H200" s="399">
        <f t="shared" si="28"/>
        <v>1290.949943992083</v>
      </c>
      <c r="I200" s="461">
        <f t="shared" si="29"/>
        <v>139.9792584266113</v>
      </c>
      <c r="J200" s="437">
        <f t="shared" si="30"/>
        <v>9.3393415979863025E-4</v>
      </c>
      <c r="K200" s="438">
        <f t="shared" si="31"/>
        <v>5.2446391821018385E-4</v>
      </c>
      <c r="L200" s="400">
        <v>2999</v>
      </c>
      <c r="M200" s="400">
        <v>2923</v>
      </c>
      <c r="N200" s="412">
        <v>19</v>
      </c>
      <c r="O200" s="412">
        <v>19</v>
      </c>
    </row>
    <row r="201" spans="1:17" ht="16.5">
      <c r="A201" s="397">
        <v>615</v>
      </c>
      <c r="B201" s="398" t="s">
        <v>225</v>
      </c>
      <c r="C201" s="405">
        <v>15378416.571565904</v>
      </c>
      <c r="D201" s="436">
        <v>16480733.765890798</v>
      </c>
      <c r="E201" s="446">
        <f t="shared" si="26"/>
        <v>1102317.1943248939</v>
      </c>
      <c r="F201" s="541">
        <f t="shared" si="33"/>
        <v>7.1679498938989311E-2</v>
      </c>
      <c r="G201" s="399">
        <f t="shared" si="27"/>
        <v>2022.6774393747078</v>
      </c>
      <c r="H201" s="399">
        <f t="shared" si="28"/>
        <v>2203.6012522918568</v>
      </c>
      <c r="I201" s="461">
        <f t="shared" si="29"/>
        <v>180.92381291714901</v>
      </c>
      <c r="J201" s="437">
        <f t="shared" si="30"/>
        <v>4.0790082707250095E-3</v>
      </c>
      <c r="K201" s="438">
        <f t="shared" si="31"/>
        <v>1.3419314554546579E-3</v>
      </c>
      <c r="L201" s="400">
        <v>7603</v>
      </c>
      <c r="M201" s="400">
        <v>7479</v>
      </c>
      <c r="N201" s="412">
        <v>17</v>
      </c>
      <c r="O201" s="412">
        <v>17</v>
      </c>
    </row>
    <row r="202" spans="1:17" ht="16.5">
      <c r="A202" s="397">
        <v>616</v>
      </c>
      <c r="B202" s="398" t="s">
        <v>226</v>
      </c>
      <c r="C202" s="405">
        <v>573130.73363724002</v>
      </c>
      <c r="D202" s="436">
        <v>682306.59578406089</v>
      </c>
      <c r="E202" s="446">
        <f t="shared" si="26"/>
        <v>109175.86214682087</v>
      </c>
      <c r="F202" s="541">
        <f t="shared" si="33"/>
        <v>0.19049032923773224</v>
      </c>
      <c r="G202" s="399">
        <f t="shared" si="27"/>
        <v>317.17251446443828</v>
      </c>
      <c r="H202" s="399">
        <f t="shared" si="28"/>
        <v>383.10308578554793</v>
      </c>
      <c r="I202" s="461">
        <f t="shared" si="29"/>
        <v>65.930571321109653</v>
      </c>
      <c r="J202" s="437">
        <f t="shared" si="30"/>
        <v>1.6887198633919439E-4</v>
      </c>
      <c r="K202" s="438">
        <f t="shared" si="31"/>
        <v>3.1955875413354002E-4</v>
      </c>
      <c r="L202" s="400">
        <v>1807</v>
      </c>
      <c r="M202" s="400">
        <v>1781</v>
      </c>
      <c r="N202" s="412">
        <v>1</v>
      </c>
      <c r="O202" s="413">
        <v>34</v>
      </c>
    </row>
    <row r="203" spans="1:17" ht="16.5">
      <c r="A203" s="397">
        <v>619</v>
      </c>
      <c r="B203" s="398" t="s">
        <v>227</v>
      </c>
      <c r="C203" s="405">
        <v>3417251.8714867071</v>
      </c>
      <c r="D203" s="436">
        <v>3673668.0765338703</v>
      </c>
      <c r="E203" s="446">
        <f t="shared" ref="E203:E266" si="34">D203-C203</f>
        <v>256416.20504716318</v>
      </c>
      <c r="F203" s="541">
        <f t="shared" si="33"/>
        <v>7.5035793289537925E-2</v>
      </c>
      <c r="G203" s="399">
        <f t="shared" ref="G203:G266" si="35">C203/L203</f>
        <v>1277.4773351352176</v>
      </c>
      <c r="H203" s="399">
        <f t="shared" ref="H203:H266" si="36">D203/M203</f>
        <v>1386.2898402014605</v>
      </c>
      <c r="I203" s="461">
        <f t="shared" ref="I203:I266" si="37">H203-G203</f>
        <v>108.81250506624292</v>
      </c>
      <c r="J203" s="437">
        <f t="shared" ref="J203:J266" si="38">D203/D$10</f>
        <v>9.0923879245555835E-4</v>
      </c>
      <c r="K203" s="438">
        <f t="shared" ref="K203:K266" si="39">M203/M$10</f>
        <v>4.7548045954737847E-4</v>
      </c>
      <c r="L203" s="400">
        <v>2675</v>
      </c>
      <c r="M203" s="400">
        <v>2650</v>
      </c>
      <c r="N203" s="412">
        <v>6</v>
      </c>
      <c r="O203" s="412">
        <v>6</v>
      </c>
    </row>
    <row r="204" spans="1:17" ht="16.5">
      <c r="A204" s="397">
        <v>620</v>
      </c>
      <c r="B204" s="398" t="s">
        <v>228</v>
      </c>
      <c r="C204" s="405">
        <v>3778958.9097804334</v>
      </c>
      <c r="D204" s="436">
        <v>4707222.9716220256</v>
      </c>
      <c r="E204" s="446">
        <f t="shared" si="34"/>
        <v>928264.06184159219</v>
      </c>
      <c r="F204" s="541">
        <f t="shared" si="33"/>
        <v>0.24564015751510951</v>
      </c>
      <c r="G204" s="399">
        <f t="shared" si="35"/>
        <v>1587.7978612522829</v>
      </c>
      <c r="H204" s="399">
        <f t="shared" si="36"/>
        <v>1995.4315267579591</v>
      </c>
      <c r="I204" s="461">
        <f t="shared" si="37"/>
        <v>407.63366550567616</v>
      </c>
      <c r="J204" s="437">
        <f t="shared" si="38"/>
        <v>1.1650453011462249E-3</v>
      </c>
      <c r="K204" s="438">
        <f t="shared" si="39"/>
        <v>4.232673222914211E-4</v>
      </c>
      <c r="L204" s="400">
        <v>2380</v>
      </c>
      <c r="M204" s="400">
        <v>2359</v>
      </c>
      <c r="N204" s="412">
        <v>18</v>
      </c>
      <c r="O204" s="412">
        <v>18</v>
      </c>
    </row>
    <row r="205" spans="1:17" ht="16.5">
      <c r="A205" s="397">
        <v>623</v>
      </c>
      <c r="B205" s="398" t="s">
        <v>229</v>
      </c>
      <c r="C205" s="405">
        <v>1302669.7345651458</v>
      </c>
      <c r="D205" s="436">
        <v>1381558.375731627</v>
      </c>
      <c r="E205" s="446">
        <f t="shared" si="34"/>
        <v>78888.641166481189</v>
      </c>
      <c r="F205" s="541">
        <f t="shared" si="33"/>
        <v>6.0559203206494709E-2</v>
      </c>
      <c r="G205" s="399">
        <f t="shared" si="35"/>
        <v>618.25806101810429</v>
      </c>
      <c r="H205" s="399">
        <f t="shared" si="36"/>
        <v>655.38822378160671</v>
      </c>
      <c r="I205" s="461">
        <f t="shared" si="37"/>
        <v>37.130162763502426</v>
      </c>
      <c r="J205" s="437">
        <f t="shared" si="38"/>
        <v>3.4193793317394323E-4</v>
      </c>
      <c r="K205" s="438">
        <f t="shared" si="39"/>
        <v>3.7823124857580147E-4</v>
      </c>
      <c r="L205" s="400">
        <v>2107</v>
      </c>
      <c r="M205" s="400">
        <v>2108</v>
      </c>
      <c r="N205" s="412">
        <v>10</v>
      </c>
      <c r="O205" s="412">
        <v>10</v>
      </c>
    </row>
    <row r="206" spans="1:17" ht="16.5">
      <c r="A206" s="397">
        <v>624</v>
      </c>
      <c r="B206" s="398" t="s">
        <v>230</v>
      </c>
      <c r="C206" s="405">
        <v>3986618.6604753435</v>
      </c>
      <c r="D206" s="436">
        <v>4151182.448751186</v>
      </c>
      <c r="E206" s="446">
        <f t="shared" si="34"/>
        <v>164563.78827584255</v>
      </c>
      <c r="F206" s="541">
        <f t="shared" si="33"/>
        <v>4.1279039278921362E-2</v>
      </c>
      <c r="G206" s="399">
        <f t="shared" si="35"/>
        <v>779.09295690352621</v>
      </c>
      <c r="H206" s="399">
        <f t="shared" si="36"/>
        <v>819.58192472876328</v>
      </c>
      <c r="I206" s="461">
        <f t="shared" si="37"/>
        <v>40.488967825237069</v>
      </c>
      <c r="J206" s="437">
        <f t="shared" si="38"/>
        <v>1.0274243721350084E-3</v>
      </c>
      <c r="K206" s="438">
        <f t="shared" si="39"/>
        <v>9.0879567079527252E-4</v>
      </c>
      <c r="L206" s="400">
        <v>5117</v>
      </c>
      <c r="M206" s="400">
        <v>5065</v>
      </c>
      <c r="N206" s="412">
        <v>8</v>
      </c>
      <c r="O206" s="412">
        <v>8</v>
      </c>
      <c r="P206" s="620"/>
      <c r="Q206" s="620"/>
    </row>
    <row r="207" spans="1:17" ht="16.5">
      <c r="A207" s="397">
        <v>625</v>
      </c>
      <c r="B207" s="398" t="s">
        <v>231</v>
      </c>
      <c r="C207" s="405">
        <v>4469375.4983650316</v>
      </c>
      <c r="D207" s="436">
        <v>4635272.3581640841</v>
      </c>
      <c r="E207" s="446">
        <f t="shared" si="34"/>
        <v>165896.85979905259</v>
      </c>
      <c r="F207" s="541">
        <f t="shared" si="33"/>
        <v>3.7118577273209712E-2</v>
      </c>
      <c r="G207" s="399">
        <f t="shared" si="35"/>
        <v>1494.2746567586198</v>
      </c>
      <c r="H207" s="399">
        <f t="shared" si="36"/>
        <v>1555.4605228738537</v>
      </c>
      <c r="I207" s="461">
        <f t="shared" si="37"/>
        <v>61.185866115233921</v>
      </c>
      <c r="J207" s="437">
        <f t="shared" si="38"/>
        <v>1.1472374079087226E-3</v>
      </c>
      <c r="K207" s="438">
        <f t="shared" si="39"/>
        <v>5.346912337551653E-4</v>
      </c>
      <c r="L207" s="400">
        <v>2991</v>
      </c>
      <c r="M207" s="400">
        <v>2980</v>
      </c>
      <c r="N207" s="412">
        <v>17</v>
      </c>
      <c r="O207" s="412">
        <v>17</v>
      </c>
      <c r="P207" s="620"/>
    </row>
    <row r="208" spans="1:17" ht="16.5">
      <c r="A208" s="397">
        <v>626</v>
      </c>
      <c r="B208" s="398" t="s">
        <v>232</v>
      </c>
      <c r="C208" s="405">
        <v>2593644.2616088754</v>
      </c>
      <c r="D208" s="436">
        <v>4022949.2667533243</v>
      </c>
      <c r="E208" s="446">
        <f t="shared" si="34"/>
        <v>1429305.005144449</v>
      </c>
      <c r="F208" s="541">
        <f t="shared" si="33"/>
        <v>0.55107981703621534</v>
      </c>
      <c r="G208" s="399">
        <f t="shared" si="35"/>
        <v>536.43107789221824</v>
      </c>
      <c r="H208" s="399">
        <f t="shared" si="36"/>
        <v>845.86822261423981</v>
      </c>
      <c r="I208" s="461">
        <f t="shared" si="37"/>
        <v>309.43714472202157</v>
      </c>
      <c r="J208" s="437">
        <f t="shared" si="38"/>
        <v>9.9568645212605726E-4</v>
      </c>
      <c r="K208" s="438">
        <f t="shared" si="39"/>
        <v>8.5335285494616306E-4</v>
      </c>
      <c r="L208" s="400">
        <v>4835</v>
      </c>
      <c r="M208" s="400">
        <v>4756</v>
      </c>
      <c r="N208" s="412">
        <v>17</v>
      </c>
      <c r="O208" s="412">
        <v>17</v>
      </c>
      <c r="P208" s="620"/>
    </row>
    <row r="209" spans="1:16" ht="16.5">
      <c r="A209" s="397">
        <v>630</v>
      </c>
      <c r="B209" s="398" t="s">
        <v>233</v>
      </c>
      <c r="C209" s="405">
        <v>2548985.3295088699</v>
      </c>
      <c r="D209" s="436">
        <v>3070492.4584387848</v>
      </c>
      <c r="E209" s="446">
        <f t="shared" si="34"/>
        <v>521507.12892991491</v>
      </c>
      <c r="F209" s="541">
        <f t="shared" si="33"/>
        <v>0.20459400958199991</v>
      </c>
      <c r="G209" s="399">
        <f t="shared" si="35"/>
        <v>1559.0124339503791</v>
      </c>
      <c r="H209" s="399">
        <f t="shared" si="36"/>
        <v>1865.4267669737453</v>
      </c>
      <c r="I209" s="461">
        <f t="shared" si="37"/>
        <v>306.41433302336623</v>
      </c>
      <c r="J209" s="437">
        <f t="shared" si="38"/>
        <v>7.5995185111793527E-4</v>
      </c>
      <c r="K209" s="438">
        <f t="shared" si="39"/>
        <v>2.9533616468489999E-4</v>
      </c>
      <c r="L209" s="400">
        <v>1635</v>
      </c>
      <c r="M209" s="400">
        <v>1646</v>
      </c>
      <c r="N209" s="412">
        <v>17</v>
      </c>
      <c r="O209" s="412">
        <v>17</v>
      </c>
      <c r="P209" s="620"/>
    </row>
    <row r="210" spans="1:16" ht="16.5">
      <c r="A210" s="397">
        <v>631</v>
      </c>
      <c r="B210" s="398" t="s">
        <v>234</v>
      </c>
      <c r="C210" s="405">
        <v>945129.32428396493</v>
      </c>
      <c r="D210" s="436">
        <v>1249907.5340779643</v>
      </c>
      <c r="E210" s="446">
        <f t="shared" si="34"/>
        <v>304778.20979399933</v>
      </c>
      <c r="F210" s="541">
        <f t="shared" si="33"/>
        <v>0.32247249340708051</v>
      </c>
      <c r="G210" s="399">
        <f t="shared" si="35"/>
        <v>481.47189214669635</v>
      </c>
      <c r="H210" s="399">
        <f t="shared" si="36"/>
        <v>647.6204839782198</v>
      </c>
      <c r="I210" s="461">
        <f t="shared" si="37"/>
        <v>166.14859183152345</v>
      </c>
      <c r="J210" s="437">
        <f t="shared" si="38"/>
        <v>3.0935413687085592E-4</v>
      </c>
      <c r="K210" s="438">
        <f t="shared" si="39"/>
        <v>3.4629331582129827E-4</v>
      </c>
      <c r="L210" s="400">
        <v>1963</v>
      </c>
      <c r="M210" s="400">
        <v>1930</v>
      </c>
      <c r="N210" s="412">
        <v>2</v>
      </c>
      <c r="O210" s="412">
        <v>2</v>
      </c>
      <c r="P210" s="620"/>
    </row>
    <row r="211" spans="1:16" ht="16.5">
      <c r="A211" s="397">
        <v>635</v>
      </c>
      <c r="B211" s="398" t="s">
        <v>235</v>
      </c>
      <c r="C211" s="405">
        <v>3627490.6934699202</v>
      </c>
      <c r="D211" s="436">
        <v>4145653.2292892691</v>
      </c>
      <c r="E211" s="446">
        <f t="shared" si="34"/>
        <v>518162.53581934888</v>
      </c>
      <c r="F211" s="541">
        <f t="shared" si="33"/>
        <v>0.14284324333405643</v>
      </c>
      <c r="G211" s="399">
        <f t="shared" si="35"/>
        <v>571.52839033715463</v>
      </c>
      <c r="H211" s="399">
        <f t="shared" si="36"/>
        <v>654.19807942074624</v>
      </c>
      <c r="I211" s="461">
        <f t="shared" si="37"/>
        <v>82.669689083591607</v>
      </c>
      <c r="J211" s="437">
        <f t="shared" si="38"/>
        <v>1.0260558813726317E-3</v>
      </c>
      <c r="K211" s="438">
        <f t="shared" si="39"/>
        <v>1.1370262913780141E-3</v>
      </c>
      <c r="L211" s="400">
        <v>6347</v>
      </c>
      <c r="M211" s="400">
        <v>6337</v>
      </c>
      <c r="N211" s="412">
        <v>6</v>
      </c>
      <c r="O211" s="412">
        <v>6</v>
      </c>
      <c r="P211" s="620"/>
    </row>
    <row r="212" spans="1:16" ht="16.5">
      <c r="A212" s="397">
        <v>636</v>
      </c>
      <c r="B212" s="398" t="s">
        <v>236</v>
      </c>
      <c r="C212" s="405">
        <v>9371162.2954883538</v>
      </c>
      <c r="D212" s="436">
        <v>9366717.4918572344</v>
      </c>
      <c r="E212" s="446">
        <f t="shared" si="34"/>
        <v>-4444.8036311194301</v>
      </c>
      <c r="F212" s="541">
        <f t="shared" si="33"/>
        <v>-4.7430654714616705E-4</v>
      </c>
      <c r="G212" s="399">
        <f t="shared" si="35"/>
        <v>1149.2718046956529</v>
      </c>
      <c r="H212" s="399">
        <f t="shared" si="36"/>
        <v>1152.1177726761666</v>
      </c>
      <c r="I212" s="461">
        <f t="shared" si="37"/>
        <v>2.8459679805137057</v>
      </c>
      <c r="J212" s="437">
        <f t="shared" si="38"/>
        <v>2.3182777333558341E-3</v>
      </c>
      <c r="K212" s="438">
        <f t="shared" si="39"/>
        <v>1.4587381645736555E-3</v>
      </c>
      <c r="L212" s="400">
        <v>8154</v>
      </c>
      <c r="M212" s="400">
        <v>8130</v>
      </c>
      <c r="N212" s="412">
        <v>2</v>
      </c>
      <c r="O212" s="412">
        <v>2</v>
      </c>
      <c r="P212" s="620"/>
    </row>
    <row r="213" spans="1:16" ht="16.5">
      <c r="A213" s="397">
        <v>638</v>
      </c>
      <c r="B213" s="398" t="s">
        <v>237</v>
      </c>
      <c r="C213" s="405">
        <v>46299788.353418998</v>
      </c>
      <c r="D213" s="436">
        <v>51650268.285809211</v>
      </c>
      <c r="E213" s="446">
        <f t="shared" si="34"/>
        <v>5350479.932390213</v>
      </c>
      <c r="F213" s="541">
        <f t="shared" si="33"/>
        <v>0.11556164990536308</v>
      </c>
      <c r="G213" s="399">
        <f t="shared" si="35"/>
        <v>903.7279113331316</v>
      </c>
      <c r="H213" s="399">
        <f t="shared" si="36"/>
        <v>1007.043777141477</v>
      </c>
      <c r="I213" s="461">
        <f t="shared" si="37"/>
        <v>103.31586580834539</v>
      </c>
      <c r="J213" s="437">
        <f t="shared" si="38"/>
        <v>1.2783524964101858E-2</v>
      </c>
      <c r="K213" s="438">
        <f t="shared" si="39"/>
        <v>9.2026102980096204E-3</v>
      </c>
      <c r="L213" s="400">
        <v>51232</v>
      </c>
      <c r="M213" s="400">
        <v>51289</v>
      </c>
      <c r="N213" s="412">
        <v>1</v>
      </c>
      <c r="O213" s="413">
        <v>34</v>
      </c>
      <c r="P213" s="620"/>
    </row>
    <row r="214" spans="1:16" ht="16.5">
      <c r="A214" s="397">
        <v>678</v>
      </c>
      <c r="B214" s="398" t="s">
        <v>238</v>
      </c>
      <c r="C214" s="405">
        <v>22950416.10760979</v>
      </c>
      <c r="D214" s="436">
        <v>18495301.539059509</v>
      </c>
      <c r="E214" s="446">
        <f t="shared" si="34"/>
        <v>-4455114.5685502812</v>
      </c>
      <c r="F214" s="541">
        <f t="shared" si="33"/>
        <v>-0.19411911956895089</v>
      </c>
      <c r="G214" s="399">
        <f t="shared" si="35"/>
        <v>953.36751163584881</v>
      </c>
      <c r="H214" s="399">
        <f t="shared" si="36"/>
        <v>777.2114778778631</v>
      </c>
      <c r="I214" s="461">
        <f t="shared" si="37"/>
        <v>-176.15603375798571</v>
      </c>
      <c r="J214" s="437">
        <f t="shared" si="38"/>
        <v>4.5776170538908657E-3</v>
      </c>
      <c r="K214" s="438">
        <f t="shared" si="39"/>
        <v>4.2698145267354585E-3</v>
      </c>
      <c r="L214" s="400">
        <v>24073</v>
      </c>
      <c r="M214" s="400">
        <v>23797</v>
      </c>
      <c r="N214" s="412">
        <v>17</v>
      </c>
      <c r="O214" s="412">
        <v>17</v>
      </c>
    </row>
    <row r="215" spans="1:16" ht="16.5">
      <c r="A215" s="397">
        <v>680</v>
      </c>
      <c r="B215" s="398" t="s">
        <v>239</v>
      </c>
      <c r="C215" s="405">
        <v>13886198.838905359</v>
      </c>
      <c r="D215" s="436">
        <v>16071880.983065054</v>
      </c>
      <c r="E215" s="446">
        <f t="shared" si="34"/>
        <v>2185682.1441596951</v>
      </c>
      <c r="F215" s="541">
        <f t="shared" ref="F215:F246" si="40">E215/C215</f>
        <v>0.15739960010049742</v>
      </c>
      <c r="G215" s="399">
        <f t="shared" si="35"/>
        <v>556.73958940363082</v>
      </c>
      <c r="H215" s="399">
        <f t="shared" si="36"/>
        <v>634.47479306245521</v>
      </c>
      <c r="I215" s="461">
        <f t="shared" si="37"/>
        <v>77.735203658824389</v>
      </c>
      <c r="J215" s="437">
        <f t="shared" si="38"/>
        <v>3.9778165455054259E-3</v>
      </c>
      <c r="K215" s="438">
        <f t="shared" si="39"/>
        <v>4.5450549135074127E-3</v>
      </c>
      <c r="L215" s="400">
        <v>24942</v>
      </c>
      <c r="M215" s="400">
        <v>25331</v>
      </c>
      <c r="N215" s="412">
        <v>2</v>
      </c>
      <c r="O215" s="412">
        <v>2</v>
      </c>
    </row>
    <row r="216" spans="1:16" ht="16.5">
      <c r="A216" s="397">
        <v>681</v>
      </c>
      <c r="B216" s="398" t="s">
        <v>240</v>
      </c>
      <c r="C216" s="405">
        <v>2618511.1151336632</v>
      </c>
      <c r="D216" s="436">
        <v>2873198.1582258441</v>
      </c>
      <c r="E216" s="446">
        <f t="shared" si="34"/>
        <v>254687.04309218097</v>
      </c>
      <c r="F216" s="541">
        <f t="shared" si="40"/>
        <v>9.726406797367379E-2</v>
      </c>
      <c r="G216" s="399">
        <f t="shared" si="35"/>
        <v>791.5692609231146</v>
      </c>
      <c r="H216" s="399">
        <f t="shared" si="36"/>
        <v>871.45834341093246</v>
      </c>
      <c r="I216" s="461">
        <f t="shared" si="37"/>
        <v>79.889082487817859</v>
      </c>
      <c r="J216" s="437">
        <f t="shared" si="38"/>
        <v>7.1112119261891485E-4</v>
      </c>
      <c r="K216" s="438">
        <f t="shared" si="39"/>
        <v>5.9156946231234218E-4</v>
      </c>
      <c r="L216" s="400">
        <v>3308</v>
      </c>
      <c r="M216" s="400">
        <v>3297</v>
      </c>
      <c r="N216" s="412">
        <v>10</v>
      </c>
      <c r="O216" s="412">
        <v>10</v>
      </c>
    </row>
    <row r="217" spans="1:16" ht="16.5">
      <c r="A217" s="397">
        <v>683</v>
      </c>
      <c r="B217" s="398" t="s">
        <v>241</v>
      </c>
      <c r="C217" s="405">
        <v>8389040.9651793335</v>
      </c>
      <c r="D217" s="436">
        <v>9012245.170463983</v>
      </c>
      <c r="E217" s="446">
        <f t="shared" si="34"/>
        <v>623204.20528464951</v>
      </c>
      <c r="F217" s="541">
        <f t="shared" si="40"/>
        <v>7.428789630082909E-2</v>
      </c>
      <c r="G217" s="399">
        <f t="shared" si="35"/>
        <v>2318.6956786012529</v>
      </c>
      <c r="H217" s="399">
        <f t="shared" si="36"/>
        <v>2504.0970187452021</v>
      </c>
      <c r="I217" s="461">
        <f t="shared" si="37"/>
        <v>185.40134014394926</v>
      </c>
      <c r="J217" s="437">
        <f t="shared" si="38"/>
        <v>2.2305452603212507E-3</v>
      </c>
      <c r="K217" s="438">
        <f t="shared" si="39"/>
        <v>6.4575629204189256E-4</v>
      </c>
      <c r="L217" s="400">
        <v>3618</v>
      </c>
      <c r="M217" s="400">
        <v>3599</v>
      </c>
      <c r="N217" s="412">
        <v>19</v>
      </c>
      <c r="O217" s="412">
        <v>19</v>
      </c>
    </row>
    <row r="218" spans="1:16" ht="16.5">
      <c r="A218" s="397">
        <v>684</v>
      </c>
      <c r="B218" s="398" t="s">
        <v>242</v>
      </c>
      <c r="C218" s="405">
        <v>10690727.945710786</v>
      </c>
      <c r="D218" s="436">
        <v>14321304.569706161</v>
      </c>
      <c r="E218" s="446">
        <f t="shared" si="34"/>
        <v>3630576.6239953749</v>
      </c>
      <c r="F218" s="541">
        <f t="shared" si="40"/>
        <v>0.33960050638572226</v>
      </c>
      <c r="G218" s="399">
        <f t="shared" si="35"/>
        <v>276.48195995838273</v>
      </c>
      <c r="H218" s="399">
        <f t="shared" si="36"/>
        <v>368.80162159317473</v>
      </c>
      <c r="I218" s="461">
        <f t="shared" si="37"/>
        <v>92.319661634791998</v>
      </c>
      <c r="J218" s="437">
        <f t="shared" si="38"/>
        <v>3.544546050995918E-3</v>
      </c>
      <c r="K218" s="438">
        <f t="shared" si="39"/>
        <v>6.9674932849599254E-3</v>
      </c>
      <c r="L218" s="400">
        <v>38667</v>
      </c>
      <c r="M218" s="400">
        <v>38832</v>
      </c>
      <c r="N218" s="412">
        <v>4</v>
      </c>
      <c r="O218" s="412">
        <v>4</v>
      </c>
    </row>
    <row r="219" spans="1:16" ht="16.5">
      <c r="A219" s="397">
        <v>686</v>
      </c>
      <c r="B219" s="398" t="s">
        <v>243</v>
      </c>
      <c r="C219" s="405">
        <v>2422112.1938051535</v>
      </c>
      <c r="D219" s="436">
        <v>2833794.1666436614</v>
      </c>
      <c r="E219" s="446">
        <f t="shared" si="34"/>
        <v>411681.97283850797</v>
      </c>
      <c r="F219" s="541">
        <f t="shared" si="40"/>
        <v>0.16996816823408703</v>
      </c>
      <c r="G219" s="399">
        <f t="shared" si="35"/>
        <v>817.17685351051057</v>
      </c>
      <c r="H219" s="399">
        <f t="shared" si="36"/>
        <v>966.17598589964587</v>
      </c>
      <c r="I219" s="461">
        <f t="shared" si="37"/>
        <v>148.9991323891353</v>
      </c>
      <c r="J219" s="437">
        <f t="shared" si="38"/>
        <v>7.0136864095183106E-4</v>
      </c>
      <c r="K219" s="438">
        <f t="shared" si="39"/>
        <v>5.2625818409526837E-4</v>
      </c>
      <c r="L219" s="400">
        <v>2964</v>
      </c>
      <c r="M219" s="400">
        <v>2933</v>
      </c>
      <c r="N219" s="412">
        <v>11</v>
      </c>
      <c r="O219" s="412">
        <v>11</v>
      </c>
    </row>
    <row r="220" spans="1:16" ht="16.5">
      <c r="A220" s="397">
        <v>687</v>
      </c>
      <c r="B220" s="398" t="s">
        <v>244</v>
      </c>
      <c r="C220" s="405">
        <v>1512829.8308302334</v>
      </c>
      <c r="D220" s="436">
        <v>2076143.1926887962</v>
      </c>
      <c r="E220" s="446">
        <f t="shared" si="34"/>
        <v>563313.3618585628</v>
      </c>
      <c r="F220" s="541">
        <f t="shared" si="40"/>
        <v>0.37235738638853999</v>
      </c>
      <c r="G220" s="399">
        <f t="shared" si="35"/>
        <v>1024.2585178268337</v>
      </c>
      <c r="H220" s="399">
        <f t="shared" si="36"/>
        <v>1457.9657252028064</v>
      </c>
      <c r="I220" s="461">
        <f t="shared" si="37"/>
        <v>433.70720737597276</v>
      </c>
      <c r="J220" s="437">
        <f t="shared" si="38"/>
        <v>5.1384879911803446E-4</v>
      </c>
      <c r="K220" s="438">
        <f t="shared" si="39"/>
        <v>2.5550346203602529E-4</v>
      </c>
      <c r="L220" s="400">
        <v>1477</v>
      </c>
      <c r="M220" s="400">
        <v>1424</v>
      </c>
      <c r="N220" s="412">
        <v>11</v>
      </c>
      <c r="O220" s="412">
        <v>11</v>
      </c>
    </row>
    <row r="221" spans="1:16" ht="16.5">
      <c r="A221" s="397">
        <v>689</v>
      </c>
      <c r="B221" s="398" t="s">
        <v>245</v>
      </c>
      <c r="C221" s="405">
        <v>2341796.3417734047</v>
      </c>
      <c r="D221" s="436">
        <v>2664079.7227820647</v>
      </c>
      <c r="E221" s="446">
        <f t="shared" si="34"/>
        <v>322283.38100865996</v>
      </c>
      <c r="F221" s="541">
        <f t="shared" si="40"/>
        <v>0.13762229245118726</v>
      </c>
      <c r="G221" s="399">
        <f t="shared" si="35"/>
        <v>757.12781822612499</v>
      </c>
      <c r="H221" s="399">
        <f t="shared" si="36"/>
        <v>878.65426213128785</v>
      </c>
      <c r="I221" s="461">
        <f t="shared" si="37"/>
        <v>121.52644390516286</v>
      </c>
      <c r="J221" s="437">
        <f t="shared" si="38"/>
        <v>6.5936404152036089E-4</v>
      </c>
      <c r="K221" s="438">
        <f t="shared" si="39"/>
        <v>5.4402141635760432E-4</v>
      </c>
      <c r="L221" s="400">
        <v>3093</v>
      </c>
      <c r="M221" s="400">
        <v>3032</v>
      </c>
      <c r="N221" s="412">
        <v>9</v>
      </c>
      <c r="O221" s="412">
        <v>9</v>
      </c>
    </row>
    <row r="222" spans="1:16" ht="16.5">
      <c r="A222" s="397">
        <v>691</v>
      </c>
      <c r="B222" s="398" t="s">
        <v>246</v>
      </c>
      <c r="C222" s="405">
        <v>4598812.946034099</v>
      </c>
      <c r="D222" s="436">
        <v>4705879.7985399915</v>
      </c>
      <c r="E222" s="446">
        <f t="shared" si="34"/>
        <v>107066.85250589252</v>
      </c>
      <c r="F222" s="541">
        <f t="shared" si="40"/>
        <v>2.3281410607975322E-2</v>
      </c>
      <c r="G222" s="399">
        <f t="shared" si="35"/>
        <v>1744.6179613179434</v>
      </c>
      <c r="H222" s="399">
        <f t="shared" si="36"/>
        <v>1811.3471126019983</v>
      </c>
      <c r="I222" s="461">
        <f t="shared" si="37"/>
        <v>66.729151284054979</v>
      </c>
      <c r="J222" s="437">
        <f t="shared" si="38"/>
        <v>1.1647128636353434E-3</v>
      </c>
      <c r="K222" s="438">
        <f t="shared" si="39"/>
        <v>4.6615027694493934E-4</v>
      </c>
      <c r="L222" s="400">
        <v>2636</v>
      </c>
      <c r="M222" s="400">
        <v>2598</v>
      </c>
      <c r="N222" s="412">
        <v>17</v>
      </c>
      <c r="O222" s="412">
        <v>17</v>
      </c>
    </row>
    <row r="223" spans="1:16" ht="16.5">
      <c r="A223" s="397">
        <v>694</v>
      </c>
      <c r="B223" s="398" t="s">
        <v>247</v>
      </c>
      <c r="C223" s="405">
        <v>8273474.5854765335</v>
      </c>
      <c r="D223" s="436">
        <v>11534878.688121527</v>
      </c>
      <c r="E223" s="446">
        <f t="shared" si="34"/>
        <v>3261404.1026449939</v>
      </c>
      <c r="F223" s="541">
        <f t="shared" si="40"/>
        <v>0.39420005089157406</v>
      </c>
      <c r="G223" s="399">
        <f t="shared" si="35"/>
        <v>291.84361301903186</v>
      </c>
      <c r="H223" s="399">
        <f t="shared" si="36"/>
        <v>404.97414907564257</v>
      </c>
      <c r="I223" s="461">
        <f t="shared" si="37"/>
        <v>113.13053605661071</v>
      </c>
      <c r="J223" s="437">
        <f t="shared" si="38"/>
        <v>2.8549011372318725E-3</v>
      </c>
      <c r="K223" s="438">
        <f t="shared" si="39"/>
        <v>5.1106075204860307E-3</v>
      </c>
      <c r="L223" s="400">
        <v>28349</v>
      </c>
      <c r="M223" s="400">
        <v>28483</v>
      </c>
      <c r="N223" s="412">
        <v>5</v>
      </c>
      <c r="O223" s="412">
        <v>5</v>
      </c>
    </row>
    <row r="224" spans="1:16" ht="16.5">
      <c r="A224" s="397">
        <v>697</v>
      </c>
      <c r="B224" s="398" t="s">
        <v>248</v>
      </c>
      <c r="C224" s="405">
        <v>746976.35033380939</v>
      </c>
      <c r="D224" s="436">
        <v>879668.93024980417</v>
      </c>
      <c r="E224" s="446">
        <f t="shared" si="34"/>
        <v>132692.57991599478</v>
      </c>
      <c r="F224" s="541">
        <f t="shared" si="40"/>
        <v>0.17763959977674931</v>
      </c>
      <c r="G224" s="399">
        <f t="shared" si="35"/>
        <v>636.26605650239298</v>
      </c>
      <c r="H224" s="399">
        <f t="shared" si="36"/>
        <v>755.7293215204503</v>
      </c>
      <c r="I224" s="461">
        <f t="shared" si="37"/>
        <v>119.46326501805731</v>
      </c>
      <c r="J224" s="437">
        <f t="shared" si="38"/>
        <v>2.1771948342585396E-4</v>
      </c>
      <c r="K224" s="438">
        <f t="shared" si="39"/>
        <v>2.0885254902382964E-4</v>
      </c>
      <c r="L224" s="400">
        <v>1174</v>
      </c>
      <c r="M224" s="400">
        <v>1164</v>
      </c>
      <c r="N224" s="412">
        <v>18</v>
      </c>
      <c r="O224" s="412">
        <v>18</v>
      </c>
    </row>
    <row r="225" spans="1:15" ht="16.5">
      <c r="A225" s="397">
        <v>698</v>
      </c>
      <c r="B225" s="398" t="s">
        <v>249</v>
      </c>
      <c r="C225" s="405">
        <v>13726499.360983238</v>
      </c>
      <c r="D225" s="436">
        <v>21534352.520117141</v>
      </c>
      <c r="E225" s="446">
        <f t="shared" si="34"/>
        <v>7807853.1591339037</v>
      </c>
      <c r="F225" s="541">
        <f t="shared" si="40"/>
        <v>0.56881605089548648</v>
      </c>
      <c r="G225" s="399">
        <f t="shared" si="35"/>
        <v>212.69852577645057</v>
      </c>
      <c r="H225" s="399">
        <f t="shared" si="36"/>
        <v>329.8464068884162</v>
      </c>
      <c r="I225" s="461">
        <f t="shared" si="37"/>
        <v>117.14788111196563</v>
      </c>
      <c r="J225" s="437">
        <f t="shared" si="38"/>
        <v>5.3297870884887761E-3</v>
      </c>
      <c r="K225" s="438">
        <f t="shared" si="39"/>
        <v>1.1714044257362322E-2</v>
      </c>
      <c r="L225" s="400">
        <v>64535</v>
      </c>
      <c r="M225" s="400">
        <v>65286</v>
      </c>
      <c r="N225" s="412">
        <v>19</v>
      </c>
      <c r="O225" s="412">
        <v>19</v>
      </c>
    </row>
    <row r="226" spans="1:15" ht="16.5">
      <c r="A226" s="397">
        <v>700</v>
      </c>
      <c r="B226" s="398" t="s">
        <v>250</v>
      </c>
      <c r="C226" s="405">
        <v>937720.43249419099</v>
      </c>
      <c r="D226" s="436">
        <v>1580296.4470360316</v>
      </c>
      <c r="E226" s="446">
        <f t="shared" si="34"/>
        <v>642576.01454184065</v>
      </c>
      <c r="F226" s="541">
        <f t="shared" si="40"/>
        <v>0.68525329327920059</v>
      </c>
      <c r="G226" s="399">
        <f t="shared" si="35"/>
        <v>193.66386462085728</v>
      </c>
      <c r="H226" s="399">
        <f t="shared" si="36"/>
        <v>332.13460425305414</v>
      </c>
      <c r="I226" s="461">
        <f t="shared" si="37"/>
        <v>138.47073963219685</v>
      </c>
      <c r="J226" s="437">
        <f t="shared" si="38"/>
        <v>3.9112592735393337E-4</v>
      </c>
      <c r="K226" s="438">
        <f t="shared" si="39"/>
        <v>8.5371170812317994E-4</v>
      </c>
      <c r="L226" s="400">
        <v>4842</v>
      </c>
      <c r="M226" s="400">
        <v>4758</v>
      </c>
      <c r="N226" s="412">
        <v>9</v>
      </c>
      <c r="O226" s="412">
        <v>9</v>
      </c>
    </row>
    <row r="227" spans="1:15" ht="16.5">
      <c r="A227" s="397">
        <v>702</v>
      </c>
      <c r="B227" s="398" t="s">
        <v>251</v>
      </c>
      <c r="C227" s="405">
        <v>1868109.6117688431</v>
      </c>
      <c r="D227" s="436">
        <v>2423930.571969538</v>
      </c>
      <c r="E227" s="446">
        <f t="shared" si="34"/>
        <v>555820.96020069486</v>
      </c>
      <c r="F227" s="541">
        <f t="shared" si="40"/>
        <v>0.29753123515830998</v>
      </c>
      <c r="G227" s="399">
        <f t="shared" si="35"/>
        <v>454.08595327390452</v>
      </c>
      <c r="H227" s="399">
        <f t="shared" si="36"/>
        <v>587.76202036118764</v>
      </c>
      <c r="I227" s="461">
        <f t="shared" si="37"/>
        <v>133.67606708728312</v>
      </c>
      <c r="J227" s="437">
        <f t="shared" si="38"/>
        <v>5.9992673816441184E-4</v>
      </c>
      <c r="K227" s="438">
        <f t="shared" si="39"/>
        <v>7.3995525100882596E-4</v>
      </c>
      <c r="L227" s="400">
        <v>4114</v>
      </c>
      <c r="M227" s="400">
        <v>4124</v>
      </c>
      <c r="N227" s="412">
        <v>6</v>
      </c>
      <c r="O227" s="412">
        <v>6</v>
      </c>
    </row>
    <row r="228" spans="1:15" ht="16.5">
      <c r="A228" s="397">
        <v>704</v>
      </c>
      <c r="B228" s="398" t="s">
        <v>252</v>
      </c>
      <c r="C228" s="405">
        <v>5597372.1249351259</v>
      </c>
      <c r="D228" s="436">
        <v>5321187.2221158724</v>
      </c>
      <c r="E228" s="446">
        <f t="shared" si="34"/>
        <v>-276184.9028192535</v>
      </c>
      <c r="F228" s="541">
        <f t="shared" si="40"/>
        <v>-4.9341886988164919E-2</v>
      </c>
      <c r="G228" s="399">
        <f t="shared" si="35"/>
        <v>870.77973318841407</v>
      </c>
      <c r="H228" s="399">
        <f t="shared" si="36"/>
        <v>826.78483873770551</v>
      </c>
      <c r="I228" s="461">
        <f t="shared" si="37"/>
        <v>-43.994894450708557</v>
      </c>
      <c r="J228" s="437">
        <f t="shared" si="38"/>
        <v>1.3170024464571346E-3</v>
      </c>
      <c r="K228" s="438">
        <f t="shared" si="39"/>
        <v>1.1547895236403501E-3</v>
      </c>
      <c r="L228" s="400">
        <v>6428</v>
      </c>
      <c r="M228" s="400">
        <v>6436</v>
      </c>
      <c r="N228" s="412">
        <v>2</v>
      </c>
      <c r="O228" s="412">
        <v>2</v>
      </c>
    </row>
    <row r="229" spans="1:15" ht="16.5">
      <c r="A229" s="397">
        <v>707</v>
      </c>
      <c r="B229" s="398" t="s">
        <v>253</v>
      </c>
      <c r="C229" s="405">
        <v>767213.55557587743</v>
      </c>
      <c r="D229" s="436">
        <v>1072969.7998314863</v>
      </c>
      <c r="E229" s="446">
        <f t="shared" si="34"/>
        <v>305756.24425560888</v>
      </c>
      <c r="F229" s="541">
        <f t="shared" si="40"/>
        <v>0.39852820904096969</v>
      </c>
      <c r="G229" s="399">
        <f t="shared" si="35"/>
        <v>391.43548753871295</v>
      </c>
      <c r="H229" s="399">
        <f t="shared" si="36"/>
        <v>564.12712924894129</v>
      </c>
      <c r="I229" s="461">
        <f t="shared" si="37"/>
        <v>172.69164171022834</v>
      </c>
      <c r="J229" s="437">
        <f t="shared" si="38"/>
        <v>2.6556176138279057E-4</v>
      </c>
      <c r="K229" s="438">
        <f t="shared" si="39"/>
        <v>3.4126937134306182E-4</v>
      </c>
      <c r="L229" s="400">
        <v>1960</v>
      </c>
      <c r="M229" s="400">
        <v>1902</v>
      </c>
      <c r="N229" s="412">
        <v>12</v>
      </c>
      <c r="O229" s="412">
        <v>12</v>
      </c>
    </row>
    <row r="230" spans="1:15" ht="16.5">
      <c r="A230" s="397">
        <v>710</v>
      </c>
      <c r="B230" s="398" t="s">
        <v>254</v>
      </c>
      <c r="C230" s="405">
        <v>18460732.284641951</v>
      </c>
      <c r="D230" s="436">
        <v>19829963.728486575</v>
      </c>
      <c r="E230" s="446">
        <f t="shared" si="34"/>
        <v>1369231.4438446239</v>
      </c>
      <c r="F230" s="541">
        <f t="shared" si="40"/>
        <v>7.4169942054992555E-2</v>
      </c>
      <c r="G230" s="399">
        <f t="shared" si="35"/>
        <v>676.06871327334477</v>
      </c>
      <c r="H230" s="399">
        <f t="shared" si="36"/>
        <v>728.80163653521174</v>
      </c>
      <c r="I230" s="461">
        <f t="shared" si="37"/>
        <v>52.732923261866972</v>
      </c>
      <c r="J230" s="437">
        <f t="shared" si="38"/>
        <v>4.9079481050825473E-3</v>
      </c>
      <c r="K230" s="438">
        <f t="shared" si="39"/>
        <v>4.8820180467262723E-3</v>
      </c>
      <c r="L230" s="400">
        <v>27306</v>
      </c>
      <c r="M230" s="400">
        <v>27209</v>
      </c>
      <c r="N230" s="412">
        <v>1</v>
      </c>
      <c r="O230" s="413">
        <v>33</v>
      </c>
    </row>
    <row r="231" spans="1:15" ht="16.5">
      <c r="A231" s="397">
        <v>729</v>
      </c>
      <c r="B231" s="398" t="s">
        <v>255</v>
      </c>
      <c r="C231" s="405">
        <v>7202428.3396313544</v>
      </c>
      <c r="D231" s="436">
        <v>8819570.0441374108</v>
      </c>
      <c r="E231" s="446">
        <f t="shared" si="34"/>
        <v>1617141.7045060564</v>
      </c>
      <c r="F231" s="541">
        <f t="shared" si="40"/>
        <v>0.22452728833242752</v>
      </c>
      <c r="G231" s="399">
        <f t="shared" si="35"/>
        <v>802.49897934611192</v>
      </c>
      <c r="H231" s="399">
        <f t="shared" si="36"/>
        <v>996.89951894850356</v>
      </c>
      <c r="I231" s="461">
        <f t="shared" si="37"/>
        <v>194.40053960239163</v>
      </c>
      <c r="J231" s="437">
        <f t="shared" si="38"/>
        <v>2.1828578548323241E-3</v>
      </c>
      <c r="K231" s="438">
        <f t="shared" si="39"/>
        <v>1.5873870285342104E-3</v>
      </c>
      <c r="L231" s="400">
        <v>8975</v>
      </c>
      <c r="M231" s="400">
        <v>8847</v>
      </c>
      <c r="N231" s="412">
        <v>13</v>
      </c>
      <c r="O231" s="412">
        <v>13</v>
      </c>
    </row>
    <row r="232" spans="1:15" ht="16.5">
      <c r="A232" s="397">
        <v>732</v>
      </c>
      <c r="B232" s="398" t="s">
        <v>256</v>
      </c>
      <c r="C232" s="405">
        <v>4589021.9581397129</v>
      </c>
      <c r="D232" s="436">
        <v>4830272.6512743142</v>
      </c>
      <c r="E232" s="446">
        <f t="shared" si="34"/>
        <v>241250.69313460123</v>
      </c>
      <c r="F232" s="541">
        <f t="shared" si="40"/>
        <v>5.2571265802441022E-2</v>
      </c>
      <c r="G232" s="399">
        <f t="shared" si="35"/>
        <v>1375.606102559866</v>
      </c>
      <c r="H232" s="399">
        <f t="shared" si="36"/>
        <v>1444.4595249026058</v>
      </c>
      <c r="I232" s="461">
        <f t="shared" si="37"/>
        <v>68.853422342739805</v>
      </c>
      <c r="J232" s="437">
        <f t="shared" si="38"/>
        <v>1.1955002959384193E-3</v>
      </c>
      <c r="K232" s="438">
        <f t="shared" si="39"/>
        <v>6.000025119722391E-4</v>
      </c>
      <c r="L232" s="400">
        <v>3336</v>
      </c>
      <c r="M232" s="400">
        <v>3344</v>
      </c>
      <c r="N232" s="412">
        <v>19</v>
      </c>
      <c r="O232" s="412">
        <v>19</v>
      </c>
    </row>
    <row r="233" spans="1:15" ht="16.5">
      <c r="A233" s="397">
        <v>734</v>
      </c>
      <c r="B233" s="398" t="s">
        <v>257</v>
      </c>
      <c r="C233" s="405">
        <v>26215268.750806224</v>
      </c>
      <c r="D233" s="436">
        <v>31480430.577338852</v>
      </c>
      <c r="E233" s="446">
        <f t="shared" si="34"/>
        <v>5265161.8265326284</v>
      </c>
      <c r="F233" s="541">
        <f t="shared" si="40"/>
        <v>0.20084332823674386</v>
      </c>
      <c r="G233" s="399">
        <f t="shared" si="35"/>
        <v>514.701053360419</v>
      </c>
      <c r="H233" s="399">
        <f t="shared" si="36"/>
        <v>616.0553929029129</v>
      </c>
      <c r="I233" s="461">
        <f t="shared" si="37"/>
        <v>101.3543395424939</v>
      </c>
      <c r="J233" s="437">
        <f t="shared" si="38"/>
        <v>7.7914574991017737E-3</v>
      </c>
      <c r="K233" s="438">
        <f t="shared" si="39"/>
        <v>9.1686986727815244E-3</v>
      </c>
      <c r="L233" s="400">
        <v>50933</v>
      </c>
      <c r="M233" s="400">
        <v>51100</v>
      </c>
      <c r="N233" s="412">
        <v>2</v>
      </c>
      <c r="O233" s="412">
        <v>2</v>
      </c>
    </row>
    <row r="234" spans="1:15" ht="16.5">
      <c r="A234" s="397">
        <v>738</v>
      </c>
      <c r="B234" s="398" t="s">
        <v>258</v>
      </c>
      <c r="C234" s="405">
        <v>1503687.6362383957</v>
      </c>
      <c r="D234" s="436">
        <v>2089684.0940968893</v>
      </c>
      <c r="E234" s="446">
        <f t="shared" si="34"/>
        <v>585996.45785849355</v>
      </c>
      <c r="F234" s="541">
        <f t="shared" si="40"/>
        <v>0.3897062419987799</v>
      </c>
      <c r="G234" s="399">
        <f t="shared" si="35"/>
        <v>515.49113343791419</v>
      </c>
      <c r="H234" s="399">
        <f t="shared" si="36"/>
        <v>702.65100675752831</v>
      </c>
      <c r="I234" s="461">
        <f t="shared" si="37"/>
        <v>187.15987331961412</v>
      </c>
      <c r="J234" s="437">
        <f t="shared" si="38"/>
        <v>5.1720019412394109E-4</v>
      </c>
      <c r="K234" s="438">
        <f t="shared" si="39"/>
        <v>5.3361467422411454E-4</v>
      </c>
      <c r="L234" s="400">
        <v>2917</v>
      </c>
      <c r="M234" s="400">
        <v>2974</v>
      </c>
      <c r="N234" s="412">
        <v>2</v>
      </c>
      <c r="O234" s="412">
        <v>2</v>
      </c>
    </row>
    <row r="235" spans="1:15" ht="16.5">
      <c r="A235" s="397">
        <v>739</v>
      </c>
      <c r="B235" s="398" t="s">
        <v>259</v>
      </c>
      <c r="C235" s="405">
        <v>4004975.7394630592</v>
      </c>
      <c r="D235" s="436">
        <v>4495339.3025190402</v>
      </c>
      <c r="E235" s="446">
        <f t="shared" si="34"/>
        <v>490363.56305598095</v>
      </c>
      <c r="F235" s="541">
        <f t="shared" si="40"/>
        <v>0.12243858513902589</v>
      </c>
      <c r="G235" s="399">
        <f t="shared" si="35"/>
        <v>1230.0294040119961</v>
      </c>
      <c r="H235" s="399">
        <f t="shared" si="36"/>
        <v>1397.8045094897514</v>
      </c>
      <c r="I235" s="461">
        <f t="shared" si="37"/>
        <v>167.77510547775523</v>
      </c>
      <c r="J235" s="437">
        <f t="shared" si="38"/>
        <v>1.1126037502432319E-3</v>
      </c>
      <c r="K235" s="438">
        <f t="shared" si="39"/>
        <v>5.7703590864315816E-4</v>
      </c>
      <c r="L235" s="400">
        <v>3256</v>
      </c>
      <c r="M235" s="400">
        <v>3216</v>
      </c>
      <c r="N235" s="412">
        <v>9</v>
      </c>
      <c r="O235" s="412">
        <v>9</v>
      </c>
    </row>
    <row r="236" spans="1:15" ht="16.5">
      <c r="A236" s="397">
        <v>740</v>
      </c>
      <c r="B236" s="398" t="s">
        <v>260</v>
      </c>
      <c r="C236" s="405">
        <v>4188121.5685523031</v>
      </c>
      <c r="D236" s="436">
        <v>7636096.6309612086</v>
      </c>
      <c r="E236" s="446">
        <f t="shared" si="34"/>
        <v>3447975.0624089055</v>
      </c>
      <c r="F236" s="541">
        <f t="shared" si="40"/>
        <v>0.82327482762176785</v>
      </c>
      <c r="G236" s="399">
        <f t="shared" si="35"/>
        <v>130.53207319782774</v>
      </c>
      <c r="H236" s="399">
        <f t="shared" si="36"/>
        <v>239.80456084417952</v>
      </c>
      <c r="I236" s="461">
        <f t="shared" si="37"/>
        <v>109.27248764635178</v>
      </c>
      <c r="J236" s="437">
        <f t="shared" si="38"/>
        <v>1.8899462703663543E-3</v>
      </c>
      <c r="K236" s="438">
        <f t="shared" si="39"/>
        <v>5.7134808578744051E-3</v>
      </c>
      <c r="L236" s="400">
        <v>32085</v>
      </c>
      <c r="M236" s="400">
        <v>31843</v>
      </c>
      <c r="N236" s="412">
        <v>10</v>
      </c>
      <c r="O236" s="412">
        <v>10</v>
      </c>
    </row>
    <row r="237" spans="1:15" ht="16.5">
      <c r="A237" s="397">
        <v>742</v>
      </c>
      <c r="B237" s="398" t="s">
        <v>261</v>
      </c>
      <c r="C237" s="405">
        <v>1585795.8822956525</v>
      </c>
      <c r="D237" s="436">
        <v>1965737.6034533125</v>
      </c>
      <c r="E237" s="446">
        <f t="shared" si="34"/>
        <v>379941.72115766001</v>
      </c>
      <c r="F237" s="541">
        <f t="shared" si="40"/>
        <v>0.23959055853244071</v>
      </c>
      <c r="G237" s="399">
        <f t="shared" si="35"/>
        <v>1605.0565610279884</v>
      </c>
      <c r="H237" s="399">
        <f t="shared" si="36"/>
        <v>2009.9566497477633</v>
      </c>
      <c r="I237" s="461">
        <f t="shared" si="37"/>
        <v>404.90008871977489</v>
      </c>
      <c r="J237" s="437">
        <f t="shared" si="38"/>
        <v>4.8652323716048016E-4</v>
      </c>
      <c r="K237" s="438">
        <f t="shared" si="39"/>
        <v>1.7547920356125892E-4</v>
      </c>
      <c r="L237" s="400">
        <v>988</v>
      </c>
      <c r="M237" s="400">
        <v>978</v>
      </c>
      <c r="N237" s="412">
        <v>19</v>
      </c>
      <c r="O237" s="412">
        <v>19</v>
      </c>
    </row>
    <row r="238" spans="1:15" ht="16.5">
      <c r="A238" s="397">
        <v>743</v>
      </c>
      <c r="B238" s="398" t="s">
        <v>262</v>
      </c>
      <c r="C238" s="405">
        <v>24060814.073459424</v>
      </c>
      <c r="D238" s="436">
        <v>31165271.071089365</v>
      </c>
      <c r="E238" s="446">
        <f t="shared" si="34"/>
        <v>7104456.9976299405</v>
      </c>
      <c r="F238" s="541">
        <f t="shared" si="40"/>
        <v>0.29527084893883948</v>
      </c>
      <c r="G238" s="399">
        <f t="shared" si="35"/>
        <v>368.33602365873315</v>
      </c>
      <c r="H238" s="399">
        <f t="shared" si="36"/>
        <v>471.05911534294688</v>
      </c>
      <c r="I238" s="461">
        <f t="shared" si="37"/>
        <v>102.72309168421373</v>
      </c>
      <c r="J238" s="437">
        <f t="shared" si="38"/>
        <v>7.7134550114182536E-3</v>
      </c>
      <c r="K238" s="438">
        <f t="shared" si="39"/>
        <v>1.1870863095718703E-2</v>
      </c>
      <c r="L238" s="400">
        <v>65323</v>
      </c>
      <c r="M238" s="400">
        <v>66160</v>
      </c>
      <c r="N238" s="412">
        <v>14</v>
      </c>
      <c r="O238" s="412">
        <v>14</v>
      </c>
    </row>
    <row r="239" spans="1:15" ht="16.5">
      <c r="A239" s="397">
        <v>746</v>
      </c>
      <c r="B239" s="398" t="s">
        <v>263</v>
      </c>
      <c r="C239" s="405">
        <v>7266235.4668006599</v>
      </c>
      <c r="D239" s="436">
        <v>7982141.1758327996</v>
      </c>
      <c r="E239" s="446">
        <f t="shared" si="34"/>
        <v>715905.70903213974</v>
      </c>
      <c r="F239" s="541">
        <f t="shared" si="40"/>
        <v>9.8524980686781227E-2</v>
      </c>
      <c r="G239" s="399">
        <f t="shared" si="35"/>
        <v>1534.5798240339302</v>
      </c>
      <c r="H239" s="399">
        <f t="shared" si="36"/>
        <v>1693.6433642760026</v>
      </c>
      <c r="I239" s="461">
        <f t="shared" si="37"/>
        <v>159.06354024207235</v>
      </c>
      <c r="J239" s="437">
        <f t="shared" si="38"/>
        <v>1.9755928550767893E-3</v>
      </c>
      <c r="K239" s="438">
        <f t="shared" si="39"/>
        <v>8.4563751164029989E-4</v>
      </c>
      <c r="L239" s="400">
        <v>4735</v>
      </c>
      <c r="M239" s="400">
        <v>4713</v>
      </c>
      <c r="N239" s="412">
        <v>17</v>
      </c>
      <c r="O239" s="412">
        <v>17</v>
      </c>
    </row>
    <row r="240" spans="1:15" ht="16.5">
      <c r="A240" s="397">
        <v>747</v>
      </c>
      <c r="B240" s="398" t="s">
        <v>264</v>
      </c>
      <c r="C240" s="405">
        <v>1404397.6385868883</v>
      </c>
      <c r="D240" s="436">
        <v>1582480.0546165435</v>
      </c>
      <c r="E240" s="446">
        <f t="shared" si="34"/>
        <v>178082.41602965514</v>
      </c>
      <c r="F240" s="541">
        <f t="shared" si="40"/>
        <v>0.12680341460047065</v>
      </c>
      <c r="G240" s="399">
        <f t="shared" si="35"/>
        <v>1073.6985004486914</v>
      </c>
      <c r="H240" s="399">
        <f t="shared" si="36"/>
        <v>1233.4217105351079</v>
      </c>
      <c r="I240" s="461">
        <f t="shared" si="37"/>
        <v>159.72321008641643</v>
      </c>
      <c r="J240" s="437">
        <f t="shared" si="38"/>
        <v>3.9166637376290088E-4</v>
      </c>
      <c r="K240" s="438">
        <f t="shared" si="39"/>
        <v>2.3020431305633457E-4</v>
      </c>
      <c r="L240" s="400">
        <v>1308</v>
      </c>
      <c r="M240" s="400">
        <v>1283</v>
      </c>
      <c r="N240" s="412">
        <v>4</v>
      </c>
      <c r="O240" s="412">
        <v>4</v>
      </c>
    </row>
    <row r="241" spans="1:17" ht="16.5">
      <c r="A241" s="397">
        <v>748</v>
      </c>
      <c r="B241" s="398" t="s">
        <v>265</v>
      </c>
      <c r="C241" s="405">
        <v>6289121.5845205383</v>
      </c>
      <c r="D241" s="436">
        <v>6333006.0937594278</v>
      </c>
      <c r="E241" s="446">
        <f t="shared" si="34"/>
        <v>43884.509238889441</v>
      </c>
      <c r="F241" s="541">
        <f t="shared" si="40"/>
        <v>6.9778439880861434E-3</v>
      </c>
      <c r="G241" s="399">
        <f t="shared" si="35"/>
        <v>1284.2804951032342</v>
      </c>
      <c r="H241" s="399">
        <f t="shared" si="36"/>
        <v>1309.2838730120793</v>
      </c>
      <c r="I241" s="461">
        <f t="shared" si="37"/>
        <v>25.003377908845096</v>
      </c>
      <c r="J241" s="437">
        <f t="shared" si="38"/>
        <v>1.5674292541792256E-3</v>
      </c>
      <c r="K241" s="438">
        <f t="shared" si="39"/>
        <v>8.6788640861534708E-4</v>
      </c>
      <c r="L241" s="400">
        <v>4897</v>
      </c>
      <c r="M241" s="400">
        <v>4837</v>
      </c>
      <c r="N241" s="412">
        <v>17</v>
      </c>
      <c r="O241" s="412">
        <v>17</v>
      </c>
    </row>
    <row r="242" spans="1:17" ht="16.5">
      <c r="A242" s="397">
        <v>749</v>
      </c>
      <c r="B242" s="398" t="s">
        <v>266</v>
      </c>
      <c r="C242" s="405">
        <v>11559119.798775598</v>
      </c>
      <c r="D242" s="436">
        <v>10795380.633958826</v>
      </c>
      <c r="E242" s="446">
        <f t="shared" si="34"/>
        <v>-763739.16481677257</v>
      </c>
      <c r="F242" s="541">
        <f t="shared" si="40"/>
        <v>-6.6072432686238941E-2</v>
      </c>
      <c r="G242" s="399">
        <f t="shared" si="35"/>
        <v>544.41973430555754</v>
      </c>
      <c r="H242" s="399">
        <f t="shared" si="36"/>
        <v>507.06343982897255</v>
      </c>
      <c r="I242" s="461">
        <f t="shared" si="37"/>
        <v>-37.356294476584992</v>
      </c>
      <c r="J242" s="437">
        <f t="shared" si="38"/>
        <v>2.6718741724156814E-3</v>
      </c>
      <c r="K242" s="438">
        <f t="shared" si="39"/>
        <v>3.8199920693447881E-3</v>
      </c>
      <c r="L242" s="400">
        <v>21232</v>
      </c>
      <c r="M242" s="400">
        <v>21290</v>
      </c>
      <c r="N242" s="412">
        <v>11</v>
      </c>
      <c r="O242" s="412">
        <v>11</v>
      </c>
    </row>
    <row r="243" spans="1:17" ht="16.5">
      <c r="A243" s="397">
        <v>751</v>
      </c>
      <c r="B243" s="398" t="s">
        <v>267</v>
      </c>
      <c r="C243" s="405">
        <v>3154108.8529547323</v>
      </c>
      <c r="D243" s="436">
        <v>3440723.4866740908</v>
      </c>
      <c r="E243" s="446">
        <f t="shared" si="34"/>
        <v>286614.63371935859</v>
      </c>
      <c r="F243" s="541">
        <f t="shared" si="40"/>
        <v>9.087024166932646E-2</v>
      </c>
      <c r="G243" s="399">
        <f t="shared" si="35"/>
        <v>1096.3186836825626</v>
      </c>
      <c r="H243" s="399">
        <f t="shared" si="36"/>
        <v>1216.6631848211071</v>
      </c>
      <c r="I243" s="461">
        <f t="shared" si="37"/>
        <v>120.3445011385445</v>
      </c>
      <c r="J243" s="437">
        <f t="shared" si="38"/>
        <v>8.5158462959144957E-4</v>
      </c>
      <c r="K243" s="438">
        <f t="shared" si="39"/>
        <v>5.0741839230188167E-4</v>
      </c>
      <c r="L243" s="400">
        <v>2877</v>
      </c>
      <c r="M243" s="400">
        <v>2828</v>
      </c>
      <c r="N243" s="412">
        <v>19</v>
      </c>
      <c r="O243" s="412">
        <v>19</v>
      </c>
    </row>
    <row r="244" spans="1:17" ht="16.5">
      <c r="A244" s="397">
        <v>753</v>
      </c>
      <c r="B244" s="398" t="s">
        <v>268</v>
      </c>
      <c r="C244" s="405">
        <v>22132690.736480828</v>
      </c>
      <c r="D244" s="436">
        <v>22784936.788272455</v>
      </c>
      <c r="E244" s="446">
        <f t="shared" si="34"/>
        <v>652246.05179162696</v>
      </c>
      <c r="F244" s="541">
        <f t="shared" si="40"/>
        <v>2.9469803719641918E-2</v>
      </c>
      <c r="G244" s="399">
        <f t="shared" si="35"/>
        <v>991.60800790684721</v>
      </c>
      <c r="H244" s="399">
        <f t="shared" si="36"/>
        <v>1008.4061424329478</v>
      </c>
      <c r="I244" s="461">
        <f t="shared" si="37"/>
        <v>16.798134526100625</v>
      </c>
      <c r="J244" s="437">
        <f t="shared" si="38"/>
        <v>5.6393087181386432E-3</v>
      </c>
      <c r="K244" s="438">
        <f t="shared" si="39"/>
        <v>4.0541437673483087E-3</v>
      </c>
      <c r="L244" s="400">
        <v>22320</v>
      </c>
      <c r="M244" s="400">
        <v>22595</v>
      </c>
      <c r="N244" s="412">
        <v>1</v>
      </c>
      <c r="O244" s="413">
        <v>34</v>
      </c>
    </row>
    <row r="245" spans="1:17" ht="16.5">
      <c r="A245" s="397">
        <v>755</v>
      </c>
      <c r="B245" s="398" t="s">
        <v>269</v>
      </c>
      <c r="C245" s="405">
        <v>4225121.9359711828</v>
      </c>
      <c r="D245" s="436">
        <v>4158182.2693098811</v>
      </c>
      <c r="E245" s="446">
        <f t="shared" si="34"/>
        <v>-66939.666661301628</v>
      </c>
      <c r="F245" s="541">
        <f t="shared" si="40"/>
        <v>-1.5843250840029292E-2</v>
      </c>
      <c r="G245" s="399">
        <f t="shared" si="35"/>
        <v>679.60783914608055</v>
      </c>
      <c r="H245" s="399">
        <f t="shared" si="36"/>
        <v>675.24882580543704</v>
      </c>
      <c r="I245" s="461">
        <f t="shared" si="37"/>
        <v>-4.3590133406435143</v>
      </c>
      <c r="J245" s="437">
        <f t="shared" si="38"/>
        <v>1.0291568390480778E-3</v>
      </c>
      <c r="K245" s="438">
        <f t="shared" si="39"/>
        <v>1.1049089320350025E-3</v>
      </c>
      <c r="L245" s="400">
        <v>6217</v>
      </c>
      <c r="M245" s="400">
        <v>6158</v>
      </c>
      <c r="N245" s="412">
        <v>1</v>
      </c>
      <c r="O245" s="413">
        <v>33</v>
      </c>
    </row>
    <row r="246" spans="1:17" ht="16.5">
      <c r="A246" s="397">
        <v>758</v>
      </c>
      <c r="B246" s="398" t="s">
        <v>270</v>
      </c>
      <c r="C246" s="405">
        <v>5773395.0997144319</v>
      </c>
      <c r="D246" s="436">
        <v>5572534.0580589585</v>
      </c>
      <c r="E246" s="446">
        <f t="shared" si="34"/>
        <v>-200861.04165547341</v>
      </c>
      <c r="F246" s="541">
        <f t="shared" si="40"/>
        <v>-3.479080128526256E-2</v>
      </c>
      <c r="G246" s="399">
        <f t="shared" si="35"/>
        <v>709.78548066319547</v>
      </c>
      <c r="H246" s="399">
        <f t="shared" si="36"/>
        <v>685.76594364496168</v>
      </c>
      <c r="I246" s="461">
        <f t="shared" si="37"/>
        <v>-24.019537018233791</v>
      </c>
      <c r="J246" s="437">
        <f t="shared" si="38"/>
        <v>1.3792111949992838E-3</v>
      </c>
      <c r="K246" s="438">
        <f t="shared" si="39"/>
        <v>1.4580204582196217E-3</v>
      </c>
      <c r="L246" s="400">
        <v>8134</v>
      </c>
      <c r="M246" s="400">
        <v>8126</v>
      </c>
      <c r="N246" s="412">
        <v>19</v>
      </c>
      <c r="O246" s="412">
        <v>19</v>
      </c>
    </row>
    <row r="247" spans="1:17" ht="16.5">
      <c r="A247" s="397">
        <v>759</v>
      </c>
      <c r="B247" s="398" t="s">
        <v>271</v>
      </c>
      <c r="C247" s="405">
        <v>1766776.1865167911</v>
      </c>
      <c r="D247" s="436">
        <v>1700984.5025326526</v>
      </c>
      <c r="E247" s="446">
        <f t="shared" si="34"/>
        <v>-65791.683984138537</v>
      </c>
      <c r="F247" s="541">
        <f t="shared" ref="F247:F278" si="41">E247/C247</f>
        <v>-3.7238267351705254E-2</v>
      </c>
      <c r="G247" s="399">
        <f t="shared" si="35"/>
        <v>909.7714657655979</v>
      </c>
      <c r="H247" s="399">
        <f t="shared" si="36"/>
        <v>908.16043915251078</v>
      </c>
      <c r="I247" s="461">
        <f t="shared" si="37"/>
        <v>-1.6110266130871196</v>
      </c>
      <c r="J247" s="437">
        <f t="shared" si="38"/>
        <v>4.2099641634680179E-4</v>
      </c>
      <c r="K247" s="438">
        <f t="shared" si="39"/>
        <v>3.3606600027631694E-4</v>
      </c>
      <c r="L247" s="400">
        <v>1942</v>
      </c>
      <c r="M247" s="400">
        <v>1873</v>
      </c>
      <c r="N247" s="412">
        <v>14</v>
      </c>
      <c r="O247" s="412">
        <v>14</v>
      </c>
    </row>
    <row r="248" spans="1:17" ht="16.5">
      <c r="A248" s="397">
        <v>761</v>
      </c>
      <c r="B248" s="398" t="s">
        <v>272</v>
      </c>
      <c r="C248" s="405">
        <v>8392987.7268423066</v>
      </c>
      <c r="D248" s="436">
        <v>9512982.2184496</v>
      </c>
      <c r="E248" s="446">
        <f t="shared" si="34"/>
        <v>1119994.4916072935</v>
      </c>
      <c r="F248" s="541">
        <f t="shared" si="41"/>
        <v>0.13344407594274763</v>
      </c>
      <c r="G248" s="399">
        <f t="shared" si="35"/>
        <v>996.08209433210379</v>
      </c>
      <c r="H248" s="399">
        <f t="shared" si="36"/>
        <v>1131.1512744886563</v>
      </c>
      <c r="I248" s="461">
        <f t="shared" si="37"/>
        <v>135.06918015655253</v>
      </c>
      <c r="J248" s="437">
        <f t="shared" si="38"/>
        <v>2.3544784898246007E-3</v>
      </c>
      <c r="K248" s="438">
        <f t="shared" si="39"/>
        <v>1.50897760935602E-3</v>
      </c>
      <c r="L248" s="400">
        <v>8426</v>
      </c>
      <c r="M248" s="400">
        <v>8410</v>
      </c>
      <c r="N248" s="412">
        <v>2</v>
      </c>
      <c r="O248" s="412">
        <v>2</v>
      </c>
    </row>
    <row r="249" spans="1:17" ht="16.5">
      <c r="A249" s="397">
        <v>762</v>
      </c>
      <c r="B249" s="398" t="s">
        <v>273</v>
      </c>
      <c r="C249" s="405">
        <v>4654254.4994806908</v>
      </c>
      <c r="D249" s="436">
        <v>5198306.8425364634</v>
      </c>
      <c r="E249" s="446">
        <f t="shared" si="34"/>
        <v>544052.3430557726</v>
      </c>
      <c r="F249" s="541">
        <f t="shared" si="41"/>
        <v>0.11689355258000535</v>
      </c>
      <c r="G249" s="399">
        <f t="shared" si="35"/>
        <v>1267.4985020372251</v>
      </c>
      <c r="H249" s="399">
        <f t="shared" si="36"/>
        <v>1429.2842569525608</v>
      </c>
      <c r="I249" s="461">
        <f t="shared" si="37"/>
        <v>161.7857549153357</v>
      </c>
      <c r="J249" s="437">
        <f t="shared" si="38"/>
        <v>1.2865893537068831E-3</v>
      </c>
      <c r="K249" s="438">
        <f t="shared" si="39"/>
        <v>6.5257450240521341E-4</v>
      </c>
      <c r="L249" s="400">
        <v>3672</v>
      </c>
      <c r="M249" s="400">
        <v>3637</v>
      </c>
      <c r="N249" s="412">
        <v>11</v>
      </c>
      <c r="O249" s="412">
        <v>11</v>
      </c>
      <c r="P249" s="620"/>
      <c r="Q249" s="620"/>
    </row>
    <row r="250" spans="1:17" ht="16.5">
      <c r="A250" s="397">
        <v>765</v>
      </c>
      <c r="B250" s="398" t="s">
        <v>274</v>
      </c>
      <c r="C250" s="405">
        <v>6999430.6445671273</v>
      </c>
      <c r="D250" s="436">
        <v>7991294.2855560575</v>
      </c>
      <c r="E250" s="446">
        <f t="shared" si="34"/>
        <v>991863.64098893013</v>
      </c>
      <c r="F250" s="541">
        <f t="shared" si="41"/>
        <v>0.14170633175125502</v>
      </c>
      <c r="G250" s="399">
        <f t="shared" si="35"/>
        <v>676.01223146292523</v>
      </c>
      <c r="H250" s="399">
        <f t="shared" si="36"/>
        <v>777.8172362814928</v>
      </c>
      <c r="I250" s="461">
        <f t="shared" si="37"/>
        <v>101.80500481856757</v>
      </c>
      <c r="J250" s="437">
        <f t="shared" si="38"/>
        <v>1.9778582645418276E-3</v>
      </c>
      <c r="K250" s="438">
        <f t="shared" si="39"/>
        <v>1.8434287703357609E-3</v>
      </c>
      <c r="L250" s="400">
        <v>10354</v>
      </c>
      <c r="M250" s="400">
        <v>10274</v>
      </c>
      <c r="N250" s="412">
        <v>18</v>
      </c>
      <c r="O250" s="412">
        <v>18</v>
      </c>
    </row>
    <row r="251" spans="1:17" ht="16.5">
      <c r="A251" s="397">
        <v>768</v>
      </c>
      <c r="B251" s="398" t="s">
        <v>275</v>
      </c>
      <c r="C251" s="405">
        <v>3003386.9509146078</v>
      </c>
      <c r="D251" s="436">
        <v>3536252.3871865501</v>
      </c>
      <c r="E251" s="446">
        <f t="shared" si="34"/>
        <v>532865.43627194222</v>
      </c>
      <c r="F251" s="541">
        <f t="shared" si="41"/>
        <v>0.17742150611318036</v>
      </c>
      <c r="G251" s="399">
        <f t="shared" si="35"/>
        <v>1264.5839793324665</v>
      </c>
      <c r="H251" s="399">
        <f t="shared" si="36"/>
        <v>1493.3498256699959</v>
      </c>
      <c r="I251" s="461">
        <f t="shared" si="37"/>
        <v>228.76584633752941</v>
      </c>
      <c r="J251" s="437">
        <f t="shared" si="38"/>
        <v>8.7522818702152286E-4</v>
      </c>
      <c r="K251" s="438">
        <f t="shared" si="39"/>
        <v>4.2488216158799707E-4</v>
      </c>
      <c r="L251" s="400">
        <v>2375</v>
      </c>
      <c r="M251" s="400">
        <v>2368</v>
      </c>
      <c r="N251" s="412">
        <v>10</v>
      </c>
      <c r="O251" s="412">
        <v>10</v>
      </c>
    </row>
    <row r="252" spans="1:17" ht="16.5">
      <c r="A252" s="397">
        <v>777</v>
      </c>
      <c r="B252" s="398" t="s">
        <v>276</v>
      </c>
      <c r="C252" s="405">
        <v>8090227.636003335</v>
      </c>
      <c r="D252" s="436">
        <v>8552287.1673633624</v>
      </c>
      <c r="E252" s="446">
        <f t="shared" si="34"/>
        <v>462059.53136002738</v>
      </c>
      <c r="F252" s="541">
        <f t="shared" si="41"/>
        <v>5.7113291757546897E-2</v>
      </c>
      <c r="G252" s="399">
        <f t="shared" si="35"/>
        <v>1098.171255056785</v>
      </c>
      <c r="H252" s="399">
        <f t="shared" si="36"/>
        <v>1192.4549870835697</v>
      </c>
      <c r="I252" s="461">
        <f t="shared" si="37"/>
        <v>94.283732026784719</v>
      </c>
      <c r="J252" s="437">
        <f t="shared" si="38"/>
        <v>2.1167049104020867E-3</v>
      </c>
      <c r="K252" s="438">
        <f t="shared" si="39"/>
        <v>1.2868474927825654E-3</v>
      </c>
      <c r="L252" s="400">
        <v>7367</v>
      </c>
      <c r="M252" s="400">
        <v>7172</v>
      </c>
      <c r="N252" s="412">
        <v>18</v>
      </c>
      <c r="O252" s="412">
        <v>18</v>
      </c>
    </row>
    <row r="253" spans="1:17" ht="16.5">
      <c r="A253" s="397">
        <v>778</v>
      </c>
      <c r="B253" s="398" t="s">
        <v>277</v>
      </c>
      <c r="C253" s="405">
        <v>5993843.977346262</v>
      </c>
      <c r="D253" s="436">
        <v>5332479.6030008672</v>
      </c>
      <c r="E253" s="446">
        <f t="shared" si="34"/>
        <v>-661364.37434539478</v>
      </c>
      <c r="F253" s="541">
        <f t="shared" si="41"/>
        <v>-0.11034060560218484</v>
      </c>
      <c r="G253" s="399">
        <f t="shared" si="35"/>
        <v>886.26999517170816</v>
      </c>
      <c r="H253" s="399">
        <f t="shared" si="36"/>
        <v>794.9432920394853</v>
      </c>
      <c r="I253" s="461">
        <f t="shared" si="37"/>
        <v>-91.32670313222286</v>
      </c>
      <c r="J253" s="437">
        <f t="shared" si="38"/>
        <v>1.3197973289957629E-3</v>
      </c>
      <c r="K253" s="438">
        <f t="shared" si="39"/>
        <v>1.203593555714647E-3</v>
      </c>
      <c r="L253" s="400">
        <v>6763</v>
      </c>
      <c r="M253" s="400">
        <v>6708</v>
      </c>
      <c r="N253" s="412">
        <v>11</v>
      </c>
      <c r="O253" s="412">
        <v>11</v>
      </c>
    </row>
    <row r="254" spans="1:17" ht="16.5">
      <c r="A254" s="397">
        <v>781</v>
      </c>
      <c r="B254" s="398" t="s">
        <v>278</v>
      </c>
      <c r="C254" s="405">
        <v>3782507.2103725346</v>
      </c>
      <c r="D254" s="436">
        <v>4010240.4912575297</v>
      </c>
      <c r="E254" s="446">
        <f t="shared" si="34"/>
        <v>227733.28088499513</v>
      </c>
      <c r="F254" s="541">
        <f t="shared" si="41"/>
        <v>6.0206965438293493E-2</v>
      </c>
      <c r="G254" s="399">
        <f t="shared" si="35"/>
        <v>1079.4826513620246</v>
      </c>
      <c r="H254" s="399">
        <f t="shared" si="36"/>
        <v>1147.0939620301858</v>
      </c>
      <c r="I254" s="461">
        <f t="shared" si="37"/>
        <v>67.611310668161195</v>
      </c>
      <c r="J254" s="437">
        <f t="shared" si="38"/>
        <v>9.9254100962971521E-4</v>
      </c>
      <c r="K254" s="438">
        <f t="shared" si="39"/>
        <v>6.2727535342552274E-4</v>
      </c>
      <c r="L254" s="400">
        <v>3504</v>
      </c>
      <c r="M254" s="400">
        <v>3496</v>
      </c>
      <c r="N254" s="412">
        <v>7</v>
      </c>
      <c r="O254" s="412">
        <v>7</v>
      </c>
    </row>
    <row r="255" spans="1:17" ht="16.5">
      <c r="A255" s="397">
        <v>783</v>
      </c>
      <c r="B255" s="398" t="s">
        <v>279</v>
      </c>
      <c r="C255" s="405">
        <v>2644010.4377925284</v>
      </c>
      <c r="D255" s="436">
        <v>2729055.0495332684</v>
      </c>
      <c r="E255" s="446">
        <f t="shared" si="34"/>
        <v>85044.611740740016</v>
      </c>
      <c r="F255" s="541">
        <f t="shared" si="41"/>
        <v>3.2165006054871458E-2</v>
      </c>
      <c r="G255" s="399">
        <f t="shared" si="35"/>
        <v>411.90379152399572</v>
      </c>
      <c r="H255" s="399">
        <f t="shared" si="36"/>
        <v>427.95280688933173</v>
      </c>
      <c r="I255" s="461">
        <f t="shared" si="37"/>
        <v>16.049015365336004</v>
      </c>
      <c r="J255" s="437">
        <f t="shared" si="38"/>
        <v>6.7544554001284596E-4</v>
      </c>
      <c r="K255" s="438">
        <f t="shared" si="39"/>
        <v>1.144203354918352E-3</v>
      </c>
      <c r="L255" s="400">
        <v>6419</v>
      </c>
      <c r="M255" s="400">
        <v>6377</v>
      </c>
      <c r="N255" s="412">
        <v>4</v>
      </c>
      <c r="O255" s="412">
        <v>4</v>
      </c>
    </row>
    <row r="256" spans="1:17" ht="16.5">
      <c r="A256" s="397">
        <v>785</v>
      </c>
      <c r="B256" s="398" t="s">
        <v>280</v>
      </c>
      <c r="C256" s="405">
        <v>5448965.2035214473</v>
      </c>
      <c r="D256" s="436">
        <v>5966082.5282539045</v>
      </c>
      <c r="E256" s="446">
        <f t="shared" si="34"/>
        <v>517117.32473245729</v>
      </c>
      <c r="F256" s="541">
        <f t="shared" si="41"/>
        <v>9.490193191145084E-2</v>
      </c>
      <c r="G256" s="399">
        <f t="shared" si="35"/>
        <v>2075.0057896121275</v>
      </c>
      <c r="H256" s="399">
        <f t="shared" si="36"/>
        <v>2304.3964960424505</v>
      </c>
      <c r="I256" s="461">
        <f t="shared" si="37"/>
        <v>229.39070643032301</v>
      </c>
      <c r="J256" s="437">
        <f t="shared" si="38"/>
        <v>1.4766150780823738E-3</v>
      </c>
      <c r="K256" s="438">
        <f t="shared" si="39"/>
        <v>4.6453543764836337E-4</v>
      </c>
      <c r="L256" s="400">
        <v>2626</v>
      </c>
      <c r="M256" s="400">
        <v>2589</v>
      </c>
      <c r="N256" s="412">
        <v>17</v>
      </c>
      <c r="O256" s="412">
        <v>17</v>
      </c>
    </row>
    <row r="257" spans="1:15" ht="16.5">
      <c r="A257" s="397">
        <v>790</v>
      </c>
      <c r="B257" s="398" t="s">
        <v>281</v>
      </c>
      <c r="C257" s="405">
        <v>16297107.766220458</v>
      </c>
      <c r="D257" s="436">
        <v>16917435.959232971</v>
      </c>
      <c r="E257" s="446">
        <f t="shared" si="34"/>
        <v>620328.19301251322</v>
      </c>
      <c r="F257" s="541">
        <f t="shared" si="41"/>
        <v>3.8063698289968209E-2</v>
      </c>
      <c r="G257" s="399">
        <f t="shared" si="35"/>
        <v>686.65660091937548</v>
      </c>
      <c r="H257" s="399">
        <f t="shared" si="36"/>
        <v>719.43168017150629</v>
      </c>
      <c r="I257" s="461">
        <f t="shared" si="37"/>
        <v>32.775079252130809</v>
      </c>
      <c r="J257" s="437">
        <f t="shared" si="38"/>
        <v>4.1870927701041062E-3</v>
      </c>
      <c r="K257" s="438">
        <f t="shared" si="39"/>
        <v>4.2192162287760775E-3</v>
      </c>
      <c r="L257" s="400">
        <v>23734</v>
      </c>
      <c r="M257" s="400">
        <v>23515</v>
      </c>
      <c r="N257" s="412">
        <v>6</v>
      </c>
      <c r="O257" s="412">
        <v>6</v>
      </c>
    </row>
    <row r="258" spans="1:15" ht="16.5">
      <c r="A258" s="397">
        <v>791</v>
      </c>
      <c r="B258" s="398" t="s">
        <v>282</v>
      </c>
      <c r="C258" s="405">
        <v>7118923.480946009</v>
      </c>
      <c r="D258" s="436">
        <v>7774080.4577519586</v>
      </c>
      <c r="E258" s="446">
        <f t="shared" si="34"/>
        <v>655156.97680594958</v>
      </c>
      <c r="F258" s="541">
        <f t="shared" si="41"/>
        <v>9.2030343992247549E-2</v>
      </c>
      <c r="G258" s="399">
        <f t="shared" si="35"/>
        <v>1415.5743648729388</v>
      </c>
      <c r="H258" s="399">
        <f t="shared" si="36"/>
        <v>1576.5727961370835</v>
      </c>
      <c r="I258" s="461">
        <f t="shared" si="37"/>
        <v>160.99843126414476</v>
      </c>
      <c r="J258" s="437">
        <f t="shared" si="38"/>
        <v>1.9240974907368106E-3</v>
      </c>
      <c r="K258" s="438">
        <f t="shared" si="39"/>
        <v>8.8475250793514093E-4</v>
      </c>
      <c r="L258" s="400">
        <v>5029</v>
      </c>
      <c r="M258" s="400">
        <v>4931</v>
      </c>
      <c r="N258" s="412">
        <v>17</v>
      </c>
      <c r="O258" s="412">
        <v>17</v>
      </c>
    </row>
    <row r="259" spans="1:15" ht="16.5">
      <c r="A259" s="397">
        <v>831</v>
      </c>
      <c r="B259" s="398" t="s">
        <v>283</v>
      </c>
      <c r="C259" s="405">
        <v>2350031.6967409984</v>
      </c>
      <c r="D259" s="436">
        <v>2679728.9639341347</v>
      </c>
      <c r="E259" s="446">
        <f t="shared" si="34"/>
        <v>329697.26719313627</v>
      </c>
      <c r="F259" s="541">
        <f t="shared" si="41"/>
        <v>0.14029481715091643</v>
      </c>
      <c r="G259" s="399">
        <f t="shared" si="35"/>
        <v>515.47087009015104</v>
      </c>
      <c r="H259" s="399">
        <f t="shared" si="36"/>
        <v>579.40085706683999</v>
      </c>
      <c r="I259" s="461">
        <f t="shared" si="37"/>
        <v>63.929986976688951</v>
      </c>
      <c r="J259" s="437">
        <f t="shared" si="38"/>
        <v>6.632372540239192E-4</v>
      </c>
      <c r="K259" s="438">
        <f t="shared" si="39"/>
        <v>8.2984797185155679E-4</v>
      </c>
      <c r="L259" s="400">
        <v>4559</v>
      </c>
      <c r="M259" s="400">
        <v>4625</v>
      </c>
      <c r="N259" s="412">
        <v>9</v>
      </c>
      <c r="O259" s="412">
        <v>9</v>
      </c>
    </row>
    <row r="260" spans="1:15" ht="16.5">
      <c r="A260" s="397">
        <v>832</v>
      </c>
      <c r="B260" s="398" t="s">
        <v>284</v>
      </c>
      <c r="C260" s="405">
        <v>8607375.4131934065</v>
      </c>
      <c r="D260" s="436">
        <v>9301161.4962639026</v>
      </c>
      <c r="E260" s="446">
        <f t="shared" si="34"/>
        <v>693786.0830704961</v>
      </c>
      <c r="F260" s="541">
        <f t="shared" si="41"/>
        <v>8.0603674147529225E-2</v>
      </c>
      <c r="G260" s="399">
        <f t="shared" si="35"/>
        <v>2250.2942256714787</v>
      </c>
      <c r="H260" s="399">
        <f t="shared" si="36"/>
        <v>2492.9406315368274</v>
      </c>
      <c r="I260" s="461">
        <f t="shared" si="37"/>
        <v>242.6464058653487</v>
      </c>
      <c r="J260" s="437">
        <f t="shared" si="38"/>
        <v>2.3020525183854762E-3</v>
      </c>
      <c r="K260" s="438">
        <f t="shared" si="39"/>
        <v>6.6944060172500726E-4</v>
      </c>
      <c r="L260" s="400">
        <v>3825</v>
      </c>
      <c r="M260" s="400">
        <v>3731</v>
      </c>
      <c r="N260" s="412">
        <v>17</v>
      </c>
      <c r="O260" s="412">
        <v>17</v>
      </c>
    </row>
    <row r="261" spans="1:15" ht="16.5">
      <c r="A261" s="397">
        <v>833</v>
      </c>
      <c r="B261" s="398" t="s">
        <v>285</v>
      </c>
      <c r="C261" s="405">
        <v>1632567.3491029309</v>
      </c>
      <c r="D261" s="436">
        <v>1693899.931653501</v>
      </c>
      <c r="E261" s="446">
        <f t="shared" si="34"/>
        <v>61332.582550570136</v>
      </c>
      <c r="F261" s="541">
        <f t="shared" si="41"/>
        <v>3.7568179091828212E-2</v>
      </c>
      <c r="G261" s="399">
        <f t="shared" si="35"/>
        <v>965.44491372142568</v>
      </c>
      <c r="H261" s="399">
        <f t="shared" si="36"/>
        <v>993.48969598445808</v>
      </c>
      <c r="I261" s="461">
        <f t="shared" si="37"/>
        <v>28.044782263032403</v>
      </c>
      <c r="J261" s="437">
        <f t="shared" si="38"/>
        <v>4.1924297359230466E-4</v>
      </c>
      <c r="K261" s="438">
        <f t="shared" si="39"/>
        <v>3.0592233340689826E-4</v>
      </c>
      <c r="L261" s="400">
        <v>1691</v>
      </c>
      <c r="M261" s="400">
        <v>1705</v>
      </c>
      <c r="N261" s="412">
        <v>2</v>
      </c>
      <c r="O261" s="412">
        <v>2</v>
      </c>
    </row>
    <row r="262" spans="1:15" ht="16.5">
      <c r="A262" s="397">
        <v>834</v>
      </c>
      <c r="B262" s="398" t="s">
        <v>286</v>
      </c>
      <c r="C262" s="405">
        <v>4427205.5055247694</v>
      </c>
      <c r="D262" s="436">
        <v>4589332.2535846587</v>
      </c>
      <c r="E262" s="446">
        <f t="shared" si="34"/>
        <v>162126.7480598893</v>
      </c>
      <c r="F262" s="541">
        <f t="shared" si="41"/>
        <v>3.6620560725624585E-2</v>
      </c>
      <c r="G262" s="399">
        <f t="shared" si="35"/>
        <v>753.05417681999825</v>
      </c>
      <c r="H262" s="399">
        <f t="shared" si="36"/>
        <v>785.30668268046861</v>
      </c>
      <c r="I262" s="461">
        <f t="shared" si="37"/>
        <v>32.252505860470364</v>
      </c>
      <c r="J262" s="437">
        <f t="shared" si="38"/>
        <v>1.1358671577002472E-3</v>
      </c>
      <c r="K262" s="438">
        <f t="shared" si="39"/>
        <v>1.0485689832433508E-3</v>
      </c>
      <c r="L262" s="400">
        <v>5879</v>
      </c>
      <c r="M262" s="400">
        <v>5844</v>
      </c>
      <c r="N262" s="412">
        <v>5</v>
      </c>
      <c r="O262" s="412">
        <v>5</v>
      </c>
    </row>
    <row r="263" spans="1:15" ht="16.5">
      <c r="A263" s="397">
        <v>837</v>
      </c>
      <c r="B263" s="398" t="s">
        <v>287</v>
      </c>
      <c r="C263" s="405">
        <v>83156768.890566915</v>
      </c>
      <c r="D263" s="436">
        <v>123814452.248669</v>
      </c>
      <c r="E263" s="446">
        <f t="shared" si="34"/>
        <v>40657683.358102083</v>
      </c>
      <c r="F263" s="541">
        <f t="shared" si="41"/>
        <v>0.48892812816725717</v>
      </c>
      <c r="G263" s="399">
        <f t="shared" si="35"/>
        <v>333.9508567584582</v>
      </c>
      <c r="H263" s="399">
        <f t="shared" si="36"/>
        <v>485.45168495851402</v>
      </c>
      <c r="I263" s="461">
        <f t="shared" si="37"/>
        <v>151.50082820005582</v>
      </c>
      <c r="J263" s="437">
        <f t="shared" si="38"/>
        <v>3.0644277247100459E-2</v>
      </c>
      <c r="K263" s="438">
        <f t="shared" si="39"/>
        <v>4.5762751399078823E-2</v>
      </c>
      <c r="L263" s="400">
        <v>249009</v>
      </c>
      <c r="M263" s="400">
        <v>255050</v>
      </c>
      <c r="N263" s="412">
        <v>6</v>
      </c>
      <c r="O263" s="412">
        <v>6</v>
      </c>
    </row>
    <row r="264" spans="1:15" ht="16.5">
      <c r="A264" s="397">
        <v>844</v>
      </c>
      <c r="B264" s="398" t="s">
        <v>288</v>
      </c>
      <c r="C264" s="405">
        <v>686294.21616221312</v>
      </c>
      <c r="D264" s="436">
        <v>876011.52298323717</v>
      </c>
      <c r="E264" s="446">
        <f t="shared" si="34"/>
        <v>189717.30682102405</v>
      </c>
      <c r="F264" s="541">
        <f t="shared" si="41"/>
        <v>0.27643728061986506</v>
      </c>
      <c r="G264" s="399">
        <f t="shared" si="35"/>
        <v>476.26246784331238</v>
      </c>
      <c r="H264" s="399">
        <f t="shared" si="36"/>
        <v>620.40476131957303</v>
      </c>
      <c r="I264" s="461">
        <f t="shared" si="37"/>
        <v>144.14229347626065</v>
      </c>
      <c r="J264" s="437">
        <f t="shared" si="38"/>
        <v>2.1681426921017305E-4</v>
      </c>
      <c r="K264" s="438">
        <f t="shared" si="39"/>
        <v>2.5335034297392395E-4</v>
      </c>
      <c r="L264" s="400">
        <v>1441</v>
      </c>
      <c r="M264" s="400">
        <v>1412</v>
      </c>
      <c r="N264" s="412">
        <v>11</v>
      </c>
      <c r="O264" s="412">
        <v>11</v>
      </c>
    </row>
    <row r="265" spans="1:15" ht="16.5">
      <c r="A265" s="397">
        <v>845</v>
      </c>
      <c r="B265" s="398" t="s">
        <v>289</v>
      </c>
      <c r="C265" s="405">
        <v>4263103.1625100244</v>
      </c>
      <c r="D265" s="436">
        <v>4268427.6634539161</v>
      </c>
      <c r="E265" s="446">
        <f t="shared" si="34"/>
        <v>5324.5009438917041</v>
      </c>
      <c r="F265" s="541">
        <f t="shared" si="41"/>
        <v>1.2489730463751552E-3</v>
      </c>
      <c r="G265" s="399">
        <f t="shared" si="35"/>
        <v>1489.0335880230612</v>
      </c>
      <c r="H265" s="399">
        <f t="shared" si="36"/>
        <v>1507.745554028229</v>
      </c>
      <c r="I265" s="461">
        <f t="shared" si="37"/>
        <v>18.711966005167824</v>
      </c>
      <c r="J265" s="437">
        <f t="shared" si="38"/>
        <v>1.0564427524613238E-3</v>
      </c>
      <c r="K265" s="438">
        <f t="shared" si="39"/>
        <v>5.0795667206740699E-4</v>
      </c>
      <c r="L265" s="400">
        <v>2863</v>
      </c>
      <c r="M265" s="400">
        <v>2831</v>
      </c>
      <c r="N265" s="412">
        <v>19</v>
      </c>
      <c r="O265" s="412">
        <v>19</v>
      </c>
    </row>
    <row r="266" spans="1:15" ht="16.5">
      <c r="A266" s="397">
        <v>846</v>
      </c>
      <c r="B266" s="398" t="s">
        <v>290</v>
      </c>
      <c r="C266" s="405">
        <v>6044426.2482320629</v>
      </c>
      <c r="D266" s="436">
        <v>6154124.3795807734</v>
      </c>
      <c r="E266" s="446">
        <f t="shared" si="34"/>
        <v>109698.13134871051</v>
      </c>
      <c r="F266" s="541">
        <f t="shared" si="41"/>
        <v>1.8148642541679812E-2</v>
      </c>
      <c r="G266" s="399">
        <f t="shared" si="35"/>
        <v>1243.1975006647599</v>
      </c>
      <c r="H266" s="399">
        <f t="shared" si="36"/>
        <v>1293.4267296302592</v>
      </c>
      <c r="I266" s="461">
        <f t="shared" si="37"/>
        <v>50.22922896549926</v>
      </c>
      <c r="J266" s="437">
        <f t="shared" si="38"/>
        <v>1.5231557405128418E-3</v>
      </c>
      <c r="K266" s="438">
        <f t="shared" si="39"/>
        <v>8.5371170812317994E-4</v>
      </c>
      <c r="L266" s="400">
        <v>4862</v>
      </c>
      <c r="M266" s="400">
        <v>4758</v>
      </c>
      <c r="N266" s="412">
        <v>14</v>
      </c>
      <c r="O266" s="412">
        <v>14</v>
      </c>
    </row>
    <row r="267" spans="1:15" ht="16.5">
      <c r="A267" s="397">
        <v>848</v>
      </c>
      <c r="B267" s="398" t="s">
        <v>291</v>
      </c>
      <c r="C267" s="405">
        <v>5179821.674799866</v>
      </c>
      <c r="D267" s="436">
        <v>6265859.139731897</v>
      </c>
      <c r="E267" s="446">
        <f t="shared" ref="E267:E302" si="42">D267-C267</f>
        <v>1086037.464932031</v>
      </c>
      <c r="F267" s="541">
        <f t="shared" si="41"/>
        <v>0.20966696019974326</v>
      </c>
      <c r="G267" s="399">
        <f t="shared" ref="G267:G302" si="43">C267/L267</f>
        <v>1245.1494410576602</v>
      </c>
      <c r="H267" s="399">
        <f t="shared" ref="H267:H302" si="44">D267/M267</f>
        <v>1541.037663485464</v>
      </c>
      <c r="I267" s="461">
        <f t="shared" ref="I267:I302" si="45">H267-G267</f>
        <v>295.88822242780384</v>
      </c>
      <c r="J267" s="437">
        <f t="shared" ref="J267:J302" si="46">D267/D$10</f>
        <v>1.5508102744224413E-3</v>
      </c>
      <c r="K267" s="438">
        <f t="shared" ref="K267:K302" si="47">M267/M$10</f>
        <v>7.2954850887533619E-4</v>
      </c>
      <c r="L267" s="400">
        <v>4160</v>
      </c>
      <c r="M267" s="400">
        <v>4066</v>
      </c>
      <c r="N267" s="412">
        <v>12</v>
      </c>
      <c r="O267" s="412">
        <v>12</v>
      </c>
    </row>
    <row r="268" spans="1:15" ht="16.5">
      <c r="A268" s="397">
        <v>849</v>
      </c>
      <c r="B268" s="398" t="s">
        <v>292</v>
      </c>
      <c r="C268" s="405">
        <v>5118911.603192077</v>
      </c>
      <c r="D268" s="436">
        <v>5411481.3539959192</v>
      </c>
      <c r="E268" s="446">
        <f t="shared" si="42"/>
        <v>292569.75080384221</v>
      </c>
      <c r="F268" s="541">
        <f t="shared" si="41"/>
        <v>5.7154679252792738E-2</v>
      </c>
      <c r="G268" s="399">
        <f t="shared" si="43"/>
        <v>1763.3178102625136</v>
      </c>
      <c r="H268" s="399">
        <f t="shared" si="44"/>
        <v>1899.4318546844224</v>
      </c>
      <c r="I268" s="461">
        <f t="shared" si="45"/>
        <v>136.11404442190883</v>
      </c>
      <c r="J268" s="437">
        <f t="shared" si="46"/>
        <v>1.3393503901815162E-3</v>
      </c>
      <c r="K268" s="438">
        <f t="shared" si="47"/>
        <v>5.1118635066055903E-4</v>
      </c>
      <c r="L268" s="400">
        <v>2903</v>
      </c>
      <c r="M268" s="400">
        <v>2849</v>
      </c>
      <c r="N268" s="412">
        <v>16</v>
      </c>
      <c r="O268" s="412">
        <v>16</v>
      </c>
    </row>
    <row r="269" spans="1:15" ht="16.5">
      <c r="A269" s="397">
        <v>850</v>
      </c>
      <c r="B269" s="398" t="s">
        <v>293</v>
      </c>
      <c r="C269" s="405">
        <v>2359589.3024659222</v>
      </c>
      <c r="D269" s="436">
        <v>2695959.0289699514</v>
      </c>
      <c r="E269" s="446">
        <f t="shared" si="42"/>
        <v>336369.72650402924</v>
      </c>
      <c r="F269" s="541">
        <f t="shared" si="41"/>
        <v>0.14255435306156936</v>
      </c>
      <c r="G269" s="399">
        <f t="shared" si="43"/>
        <v>980.30299229992613</v>
      </c>
      <c r="H269" s="399">
        <f t="shared" si="44"/>
        <v>1138.4962115582566</v>
      </c>
      <c r="I269" s="461">
        <f t="shared" si="45"/>
        <v>158.19321925833049</v>
      </c>
      <c r="J269" s="437">
        <f t="shared" si="46"/>
        <v>6.6725422137840177E-4</v>
      </c>
      <c r="K269" s="438">
        <f t="shared" si="47"/>
        <v>4.2488216158799707E-4</v>
      </c>
      <c r="L269" s="400">
        <v>2407</v>
      </c>
      <c r="M269" s="400">
        <v>2368</v>
      </c>
      <c r="N269" s="412">
        <v>13</v>
      </c>
      <c r="O269" s="412">
        <v>13</v>
      </c>
    </row>
    <row r="270" spans="1:15" ht="16.5">
      <c r="A270" s="397">
        <v>851</v>
      </c>
      <c r="B270" s="398" t="s">
        <v>294</v>
      </c>
      <c r="C270" s="405">
        <v>9693692.0407831315</v>
      </c>
      <c r="D270" s="436">
        <v>11416869.832640795</v>
      </c>
      <c r="E270" s="446">
        <f t="shared" si="42"/>
        <v>1723177.7918576635</v>
      </c>
      <c r="F270" s="541">
        <f t="shared" si="41"/>
        <v>0.17776279508446732</v>
      </c>
      <c r="G270" s="399">
        <f t="shared" si="43"/>
        <v>456.66801906925764</v>
      </c>
      <c r="H270" s="399">
        <f t="shared" si="44"/>
        <v>543.19487261589086</v>
      </c>
      <c r="I270" s="461">
        <f t="shared" si="45"/>
        <v>86.52685354663322</v>
      </c>
      <c r="J270" s="437">
        <f t="shared" si="46"/>
        <v>2.8256937545775313E-3</v>
      </c>
      <c r="K270" s="438">
        <f t="shared" si="47"/>
        <v>3.7711880372704909E-3</v>
      </c>
      <c r="L270" s="400">
        <v>21227</v>
      </c>
      <c r="M270" s="400">
        <v>21018</v>
      </c>
      <c r="N270" s="412">
        <v>19</v>
      </c>
      <c r="O270" s="412">
        <v>19</v>
      </c>
    </row>
    <row r="271" spans="1:15" ht="16.5">
      <c r="A271" s="397">
        <v>853</v>
      </c>
      <c r="B271" s="398" t="s">
        <v>295</v>
      </c>
      <c r="C271" s="405">
        <v>73705948.23505275</v>
      </c>
      <c r="D271" s="436">
        <v>105914981.56709287</v>
      </c>
      <c r="E271" s="446">
        <f t="shared" si="42"/>
        <v>32209033.332040116</v>
      </c>
      <c r="F271" s="541">
        <f t="shared" si="41"/>
        <v>0.43699367694617469</v>
      </c>
      <c r="G271" s="399">
        <f t="shared" si="43"/>
        <v>372.44036500784614</v>
      </c>
      <c r="H271" s="399">
        <f t="shared" si="44"/>
        <v>524.68744429188541</v>
      </c>
      <c r="I271" s="461">
        <f t="shared" si="45"/>
        <v>152.24707928403927</v>
      </c>
      <c r="J271" s="437">
        <f t="shared" si="46"/>
        <v>2.6214129294412958E-2</v>
      </c>
      <c r="K271" s="438">
        <f t="shared" si="47"/>
        <v>3.6219589436080175E-2</v>
      </c>
      <c r="L271" s="400">
        <v>197900</v>
      </c>
      <c r="M271" s="400">
        <v>201863</v>
      </c>
      <c r="N271" s="412">
        <v>2</v>
      </c>
      <c r="O271" s="412">
        <v>2</v>
      </c>
    </row>
    <row r="272" spans="1:15" ht="16.5">
      <c r="A272" s="397">
        <v>854</v>
      </c>
      <c r="B272" s="398" t="s">
        <v>296</v>
      </c>
      <c r="C272" s="405">
        <v>2144454.1874740487</v>
      </c>
      <c r="D272" s="436">
        <v>3001905.5767107485</v>
      </c>
      <c r="E272" s="446">
        <f t="shared" si="42"/>
        <v>857451.38923669979</v>
      </c>
      <c r="F272" s="541">
        <f t="shared" si="41"/>
        <v>0.3998459814367456</v>
      </c>
      <c r="G272" s="399">
        <f t="shared" si="43"/>
        <v>657.40471719008235</v>
      </c>
      <c r="H272" s="399">
        <f t="shared" si="44"/>
        <v>922.8114284385947</v>
      </c>
      <c r="I272" s="461">
        <f t="shared" si="45"/>
        <v>265.40671124851235</v>
      </c>
      <c r="J272" s="437">
        <f t="shared" si="46"/>
        <v>7.4297648692566158E-4</v>
      </c>
      <c r="K272" s="438">
        <f t="shared" si="47"/>
        <v>5.8367469241797068E-4</v>
      </c>
      <c r="L272" s="400">
        <v>3262</v>
      </c>
      <c r="M272" s="400">
        <v>3253</v>
      </c>
      <c r="N272" s="412">
        <v>19</v>
      </c>
      <c r="O272" s="412">
        <v>19</v>
      </c>
    </row>
    <row r="273" spans="1:17" ht="16.5">
      <c r="A273" s="397">
        <v>857</v>
      </c>
      <c r="B273" s="398" t="s">
        <v>297</v>
      </c>
      <c r="C273" s="405">
        <v>-176907.04661554203</v>
      </c>
      <c r="D273" s="436">
        <v>200333.6402665301</v>
      </c>
      <c r="E273" s="446">
        <f t="shared" si="42"/>
        <v>377240.68688207213</v>
      </c>
      <c r="F273" s="541">
        <f t="shared" si="41"/>
        <v>-2.1324231798516156</v>
      </c>
      <c r="G273" s="399">
        <f t="shared" si="43"/>
        <v>-73.896009446759408</v>
      </c>
      <c r="H273" s="399">
        <f t="shared" si="44"/>
        <v>86.612036431703459</v>
      </c>
      <c r="I273" s="461">
        <f t="shared" si="45"/>
        <v>160.50804587846287</v>
      </c>
      <c r="J273" s="437">
        <f t="shared" si="46"/>
        <v>4.9582900079537616E-5</v>
      </c>
      <c r="K273" s="438">
        <f t="shared" si="47"/>
        <v>4.1501369922003261E-4</v>
      </c>
      <c r="L273" s="400">
        <v>2394</v>
      </c>
      <c r="M273" s="400">
        <v>2313</v>
      </c>
      <c r="N273" s="412">
        <v>11</v>
      </c>
      <c r="O273" s="412">
        <v>11</v>
      </c>
    </row>
    <row r="274" spans="1:17" ht="16.5">
      <c r="A274" s="397">
        <v>858</v>
      </c>
      <c r="B274" s="398" t="s">
        <v>298</v>
      </c>
      <c r="C274" s="405">
        <v>28688752.866934001</v>
      </c>
      <c r="D274" s="436">
        <v>31635062.67340567</v>
      </c>
      <c r="E274" s="446">
        <f t="shared" si="42"/>
        <v>2946309.8064716682</v>
      </c>
      <c r="F274" s="541">
        <f t="shared" si="41"/>
        <v>0.10269912464084548</v>
      </c>
      <c r="G274" s="399">
        <f t="shared" si="43"/>
        <v>710.39899135632925</v>
      </c>
      <c r="H274" s="399">
        <f t="shared" si="44"/>
        <v>765.27801716110287</v>
      </c>
      <c r="I274" s="461">
        <f t="shared" si="45"/>
        <v>54.879025804773619</v>
      </c>
      <c r="J274" s="437">
        <f t="shared" si="46"/>
        <v>7.829729193052774E-3</v>
      </c>
      <c r="K274" s="438">
        <f t="shared" si="47"/>
        <v>7.4171363157620879E-3</v>
      </c>
      <c r="L274" s="400">
        <v>40384</v>
      </c>
      <c r="M274" s="400">
        <v>41338</v>
      </c>
      <c r="N274" s="412">
        <v>1</v>
      </c>
      <c r="O274" s="413">
        <v>35</v>
      </c>
      <c r="P274" s="620"/>
      <c r="Q274" s="620"/>
    </row>
    <row r="275" spans="1:17" ht="16.5">
      <c r="A275" s="397">
        <v>859</v>
      </c>
      <c r="B275" s="398" t="s">
        <v>299</v>
      </c>
      <c r="C275" s="405">
        <v>11043979.352992442</v>
      </c>
      <c r="D275" s="436">
        <v>11573239.091857674</v>
      </c>
      <c r="E275" s="446">
        <f t="shared" si="42"/>
        <v>529259.7388652321</v>
      </c>
      <c r="F275" s="541">
        <f t="shared" si="41"/>
        <v>4.7922919986429127E-2</v>
      </c>
      <c r="G275" s="399">
        <f t="shared" si="43"/>
        <v>1683.0203220043343</v>
      </c>
      <c r="H275" s="399">
        <f t="shared" si="44"/>
        <v>1773.6764891735897</v>
      </c>
      <c r="I275" s="461">
        <f t="shared" si="45"/>
        <v>90.656167169255468</v>
      </c>
      <c r="J275" s="437">
        <f t="shared" si="46"/>
        <v>2.8643953992186742E-3</v>
      </c>
      <c r="K275" s="438">
        <f t="shared" si="47"/>
        <v>1.1707584900176018E-3</v>
      </c>
      <c r="L275" s="400">
        <v>6562</v>
      </c>
      <c r="M275" s="400">
        <v>6525</v>
      </c>
      <c r="N275" s="412">
        <v>17</v>
      </c>
      <c r="O275" s="412">
        <v>17</v>
      </c>
      <c r="P275" s="620"/>
    </row>
    <row r="276" spans="1:17" ht="16.5">
      <c r="A276" s="397">
        <v>886</v>
      </c>
      <c r="B276" s="398" t="s">
        <v>300</v>
      </c>
      <c r="C276" s="405">
        <v>7169430.3968305141</v>
      </c>
      <c r="D276" s="436">
        <v>8612687.7411214896</v>
      </c>
      <c r="E276" s="446">
        <f t="shared" si="42"/>
        <v>1443257.3442909755</v>
      </c>
      <c r="F276" s="541">
        <f t="shared" si="41"/>
        <v>0.20130711429028109</v>
      </c>
      <c r="G276" s="399">
        <f t="shared" si="43"/>
        <v>569.04757495281478</v>
      </c>
      <c r="H276" s="399">
        <f t="shared" si="44"/>
        <v>687.20080915355379</v>
      </c>
      <c r="I276" s="461">
        <f t="shared" si="45"/>
        <v>118.15323420073901</v>
      </c>
      <c r="J276" s="437">
        <f t="shared" si="46"/>
        <v>2.1316541501274345E-3</v>
      </c>
      <c r="K276" s="438">
        <f t="shared" si="47"/>
        <v>2.2487534337763374E-3</v>
      </c>
      <c r="L276" s="400">
        <v>12599</v>
      </c>
      <c r="M276" s="400">
        <v>12533</v>
      </c>
      <c r="N276" s="412">
        <v>4</v>
      </c>
      <c r="O276" s="412">
        <v>4</v>
      </c>
      <c r="P276" s="620"/>
    </row>
    <row r="277" spans="1:17" ht="16.5">
      <c r="A277" s="397">
        <v>887</v>
      </c>
      <c r="B277" s="398" t="s">
        <v>301</v>
      </c>
      <c r="C277" s="405">
        <v>2408579.2520750766</v>
      </c>
      <c r="D277" s="436">
        <v>3175191.8818341205</v>
      </c>
      <c r="E277" s="446">
        <f t="shared" si="42"/>
        <v>766612.62975904392</v>
      </c>
      <c r="F277" s="541">
        <f t="shared" si="41"/>
        <v>0.31828416237438728</v>
      </c>
      <c r="G277" s="399">
        <f t="shared" si="43"/>
        <v>527.15676342199095</v>
      </c>
      <c r="H277" s="399">
        <f t="shared" si="44"/>
        <v>695.09454506000884</v>
      </c>
      <c r="I277" s="461">
        <f t="shared" si="45"/>
        <v>167.9377816380179</v>
      </c>
      <c r="J277" s="437">
        <f t="shared" si="46"/>
        <v>7.8586512779822454E-4</v>
      </c>
      <c r="K277" s="438">
        <f t="shared" si="47"/>
        <v>8.1962065630657545E-4</v>
      </c>
      <c r="L277" s="400">
        <v>4569</v>
      </c>
      <c r="M277" s="400">
        <v>4568</v>
      </c>
      <c r="N277" s="412">
        <v>6</v>
      </c>
      <c r="O277" s="412">
        <v>6</v>
      </c>
      <c r="P277" s="620"/>
    </row>
    <row r="278" spans="1:17" ht="16.5">
      <c r="A278" s="397">
        <v>889</v>
      </c>
      <c r="B278" s="398" t="s">
        <v>302</v>
      </c>
      <c r="C278" s="405">
        <v>5230213.1324107042</v>
      </c>
      <c r="D278" s="436">
        <v>5867544.1363286776</v>
      </c>
      <c r="E278" s="446">
        <f t="shared" si="42"/>
        <v>637331.00391797349</v>
      </c>
      <c r="F278" s="541">
        <f t="shared" si="41"/>
        <v>0.1218556467553007</v>
      </c>
      <c r="G278" s="399">
        <f t="shared" si="43"/>
        <v>2073.0135285020629</v>
      </c>
      <c r="H278" s="399">
        <f t="shared" si="44"/>
        <v>2355.4974453346758</v>
      </c>
      <c r="I278" s="461">
        <f t="shared" si="45"/>
        <v>282.48391683261298</v>
      </c>
      <c r="J278" s="437">
        <f t="shared" si="46"/>
        <v>1.4522266666586777E-3</v>
      </c>
      <c r="K278" s="438">
        <f t="shared" si="47"/>
        <v>4.4695163197453576E-4</v>
      </c>
      <c r="L278" s="400">
        <v>2523</v>
      </c>
      <c r="M278" s="400">
        <v>2491</v>
      </c>
      <c r="N278" s="412">
        <v>17</v>
      </c>
      <c r="O278" s="412">
        <v>17</v>
      </c>
      <c r="P278" s="620"/>
    </row>
    <row r="279" spans="1:17" ht="16.5">
      <c r="A279" s="397">
        <v>890</v>
      </c>
      <c r="B279" s="398" t="s">
        <v>303</v>
      </c>
      <c r="C279" s="405">
        <v>3306712.1591467476</v>
      </c>
      <c r="D279" s="436">
        <v>3138243.2565431581</v>
      </c>
      <c r="E279" s="446">
        <f t="shared" si="42"/>
        <v>-168468.90260358946</v>
      </c>
      <c r="F279" s="541">
        <f t="shared" ref="F279:F302" si="48">E279/C279</f>
        <v>-5.0947555909148318E-2</v>
      </c>
      <c r="G279" s="399">
        <f t="shared" si="43"/>
        <v>2802.2984399548709</v>
      </c>
      <c r="H279" s="399">
        <f t="shared" si="44"/>
        <v>2755.2618582468463</v>
      </c>
      <c r="I279" s="461">
        <f t="shared" si="45"/>
        <v>-47.036581708024642</v>
      </c>
      <c r="J279" s="437">
        <f t="shared" si="46"/>
        <v>7.7672028326067864E-4</v>
      </c>
      <c r="K279" s="438">
        <f t="shared" si="47"/>
        <v>2.0436688431111851E-4</v>
      </c>
      <c r="L279" s="400">
        <v>1180</v>
      </c>
      <c r="M279" s="400">
        <v>1139</v>
      </c>
      <c r="N279" s="412">
        <v>19</v>
      </c>
      <c r="O279" s="412">
        <v>19</v>
      </c>
      <c r="P279" s="620"/>
    </row>
    <row r="280" spans="1:17" ht="16.5">
      <c r="A280" s="397">
        <v>892</v>
      </c>
      <c r="B280" s="398" t="s">
        <v>304</v>
      </c>
      <c r="C280" s="405">
        <v>6508136.760659311</v>
      </c>
      <c r="D280" s="436">
        <v>6975054.4046291495</v>
      </c>
      <c r="E280" s="446">
        <f t="shared" si="42"/>
        <v>466917.64396983851</v>
      </c>
      <c r="F280" s="541">
        <f t="shared" si="48"/>
        <v>7.1743674286668974E-2</v>
      </c>
      <c r="G280" s="399">
        <f t="shared" si="43"/>
        <v>1811.842082588895</v>
      </c>
      <c r="H280" s="399">
        <f t="shared" si="44"/>
        <v>1929.4756306028075</v>
      </c>
      <c r="I280" s="461">
        <f t="shared" si="45"/>
        <v>117.63354801391256</v>
      </c>
      <c r="J280" s="437">
        <f t="shared" si="46"/>
        <v>1.7263372498694928E-3</v>
      </c>
      <c r="K280" s="438">
        <f t="shared" si="47"/>
        <v>6.4862711745802761E-4</v>
      </c>
      <c r="L280" s="400">
        <v>3592</v>
      </c>
      <c r="M280" s="400">
        <v>3615</v>
      </c>
      <c r="N280" s="412">
        <v>13</v>
      </c>
      <c r="O280" s="412">
        <v>13</v>
      </c>
      <c r="P280" s="620"/>
    </row>
    <row r="281" spans="1:17" ht="16.5">
      <c r="A281" s="397">
        <v>893</v>
      </c>
      <c r="B281" s="398" t="s">
        <v>305</v>
      </c>
      <c r="C281" s="405">
        <v>9515729.8075591978</v>
      </c>
      <c r="D281" s="436">
        <v>10190872.072954573</v>
      </c>
      <c r="E281" s="446">
        <f t="shared" si="42"/>
        <v>675142.26539537497</v>
      </c>
      <c r="F281" s="541">
        <f t="shared" si="48"/>
        <v>7.0950129842805007E-2</v>
      </c>
      <c r="G281" s="399">
        <f t="shared" si="43"/>
        <v>1280.0282227009952</v>
      </c>
      <c r="H281" s="399">
        <f t="shared" si="44"/>
        <v>1358.7829430606098</v>
      </c>
      <c r="I281" s="461">
        <f t="shared" si="45"/>
        <v>78.754720359614566</v>
      </c>
      <c r="J281" s="437">
        <f t="shared" si="46"/>
        <v>2.5222573255515124E-3</v>
      </c>
      <c r="K281" s="438">
        <f t="shared" si="47"/>
        <v>1.3456994138133353E-3</v>
      </c>
      <c r="L281" s="400">
        <v>7434</v>
      </c>
      <c r="M281" s="400">
        <v>7500</v>
      </c>
      <c r="N281" s="412">
        <v>15</v>
      </c>
      <c r="O281" s="412">
        <v>15</v>
      </c>
      <c r="P281" s="620"/>
      <c r="Q281" s="620"/>
    </row>
    <row r="282" spans="1:17" ht="16.5">
      <c r="A282" s="397">
        <v>895</v>
      </c>
      <c r="B282" s="398" t="s">
        <v>306</v>
      </c>
      <c r="C282" s="405">
        <v>5991084.8547387524</v>
      </c>
      <c r="D282" s="436">
        <v>6502457.7228327123</v>
      </c>
      <c r="E282" s="446">
        <f t="shared" si="42"/>
        <v>511372.86809395999</v>
      </c>
      <c r="F282" s="541">
        <f t="shared" si="48"/>
        <v>8.5355637667104772E-2</v>
      </c>
      <c r="G282" s="399">
        <f t="shared" si="43"/>
        <v>396.97090211627034</v>
      </c>
      <c r="H282" s="399">
        <f t="shared" si="44"/>
        <v>435.2964066697491</v>
      </c>
      <c r="I282" s="461">
        <f t="shared" si="45"/>
        <v>38.325504553478766</v>
      </c>
      <c r="J282" s="437">
        <f t="shared" si="46"/>
        <v>1.6093688065253887E-3</v>
      </c>
      <c r="K282" s="438">
        <f t="shared" si="47"/>
        <v>2.680274379139147E-3</v>
      </c>
      <c r="L282" s="400">
        <v>15092</v>
      </c>
      <c r="M282" s="400">
        <v>14938</v>
      </c>
      <c r="N282" s="412">
        <v>2</v>
      </c>
      <c r="O282" s="412">
        <v>2</v>
      </c>
      <c r="P282" s="620"/>
    </row>
    <row r="283" spans="1:17" ht="16.5">
      <c r="A283" s="397">
        <v>905</v>
      </c>
      <c r="B283" s="398" t="s">
        <v>307</v>
      </c>
      <c r="C283" s="405">
        <v>42481066.900079563</v>
      </c>
      <c r="D283" s="436">
        <v>56378276.459028415</v>
      </c>
      <c r="E283" s="446">
        <f t="shared" si="42"/>
        <v>13897209.558948852</v>
      </c>
      <c r="F283" s="541">
        <f t="shared" si="48"/>
        <v>0.32713890146960561</v>
      </c>
      <c r="G283" s="399">
        <f t="shared" si="43"/>
        <v>624.83183650172919</v>
      </c>
      <c r="H283" s="399">
        <f t="shared" si="44"/>
        <v>817.5978371574397</v>
      </c>
      <c r="I283" s="461">
        <f t="shared" si="45"/>
        <v>192.76600065571051</v>
      </c>
      <c r="J283" s="437">
        <f t="shared" si="46"/>
        <v>1.3953714636271118E-2</v>
      </c>
      <c r="K283" s="438">
        <f t="shared" si="47"/>
        <v>1.2372539837188314E-2</v>
      </c>
      <c r="L283" s="400">
        <v>67988</v>
      </c>
      <c r="M283" s="400">
        <v>68956</v>
      </c>
      <c r="N283" s="412">
        <v>15</v>
      </c>
      <c r="O283" s="412">
        <v>15</v>
      </c>
      <c r="P283" s="620"/>
    </row>
    <row r="284" spans="1:17" ht="16.5">
      <c r="A284" s="397">
        <v>908</v>
      </c>
      <c r="B284" s="398" t="s">
        <v>308</v>
      </c>
      <c r="C284" s="405">
        <v>8239978.4549760902</v>
      </c>
      <c r="D284" s="436">
        <v>10943658.757978937</v>
      </c>
      <c r="E284" s="446">
        <f t="shared" si="42"/>
        <v>2703680.3030028464</v>
      </c>
      <c r="F284" s="541">
        <f t="shared" si="48"/>
        <v>0.32811739955097874</v>
      </c>
      <c r="G284" s="399">
        <f t="shared" si="43"/>
        <v>398.00890957716706</v>
      </c>
      <c r="H284" s="399">
        <f t="shared" si="44"/>
        <v>528.83245182076621</v>
      </c>
      <c r="I284" s="461">
        <f t="shared" si="45"/>
        <v>130.82354224359915</v>
      </c>
      <c r="J284" s="437">
        <f t="shared" si="46"/>
        <v>2.708573248005228E-3</v>
      </c>
      <c r="K284" s="438">
        <f t="shared" si="47"/>
        <v>3.7130538225937548E-3</v>
      </c>
      <c r="L284" s="400">
        <v>20703</v>
      </c>
      <c r="M284" s="400">
        <v>20694</v>
      </c>
      <c r="N284" s="412">
        <v>6</v>
      </c>
      <c r="O284" s="412">
        <v>6</v>
      </c>
      <c r="P284" s="620"/>
    </row>
    <row r="285" spans="1:17" ht="16.5">
      <c r="A285" s="397">
        <v>915</v>
      </c>
      <c r="B285" s="398" t="s">
        <v>309</v>
      </c>
      <c r="C285" s="405">
        <v>3720275.3626078088</v>
      </c>
      <c r="D285" s="436">
        <v>6655942.8862309027</v>
      </c>
      <c r="E285" s="446">
        <f t="shared" si="42"/>
        <v>2935667.523623094</v>
      </c>
      <c r="F285" s="541">
        <f t="shared" si="48"/>
        <v>0.78909952556986895</v>
      </c>
      <c r="G285" s="399">
        <f t="shared" si="43"/>
        <v>188.28257313668752</v>
      </c>
      <c r="H285" s="399">
        <f t="shared" si="44"/>
        <v>337.40269104429984</v>
      </c>
      <c r="I285" s="461">
        <f t="shared" si="45"/>
        <v>149.12011790761233</v>
      </c>
      <c r="J285" s="437">
        <f t="shared" si="46"/>
        <v>1.6473566327853172E-3</v>
      </c>
      <c r="K285" s="438">
        <f t="shared" si="47"/>
        <v>3.5395483115060887E-3</v>
      </c>
      <c r="L285" s="400">
        <v>19759</v>
      </c>
      <c r="M285" s="400">
        <v>19727</v>
      </c>
      <c r="N285" s="412">
        <v>11</v>
      </c>
      <c r="O285" s="412">
        <v>11</v>
      </c>
      <c r="P285" s="620"/>
    </row>
    <row r="286" spans="1:17" ht="16.5">
      <c r="A286" s="397">
        <v>918</v>
      </c>
      <c r="B286" s="398" t="s">
        <v>310</v>
      </c>
      <c r="C286" s="405">
        <v>1191801.1688014576</v>
      </c>
      <c r="D286" s="436">
        <v>1352448.9492860679</v>
      </c>
      <c r="E286" s="446">
        <f t="shared" si="42"/>
        <v>160647.78048461024</v>
      </c>
      <c r="F286" s="541">
        <f t="shared" si="48"/>
        <v>0.13479411221434418</v>
      </c>
      <c r="G286" s="399">
        <f t="shared" si="43"/>
        <v>534.91973465056446</v>
      </c>
      <c r="H286" s="399">
        <f t="shared" si="44"/>
        <v>602.4271489024801</v>
      </c>
      <c r="I286" s="461">
        <f t="shared" si="45"/>
        <v>67.507414251915634</v>
      </c>
      <c r="J286" s="437">
        <f t="shared" si="46"/>
        <v>3.3473330303343085E-4</v>
      </c>
      <c r="K286" s="438">
        <f t="shared" si="47"/>
        <v>4.0281269120145838E-4</v>
      </c>
      <c r="L286" s="400">
        <v>2228</v>
      </c>
      <c r="M286" s="400">
        <v>2245</v>
      </c>
      <c r="N286" s="412">
        <v>2</v>
      </c>
      <c r="O286" s="412">
        <v>2</v>
      </c>
      <c r="P286" s="620"/>
    </row>
    <row r="287" spans="1:17" ht="16.5">
      <c r="A287" s="397">
        <v>921</v>
      </c>
      <c r="B287" s="398" t="s">
        <v>311</v>
      </c>
      <c r="C287" s="405">
        <v>2684573.2900692774</v>
      </c>
      <c r="D287" s="436">
        <v>2956354.916064539</v>
      </c>
      <c r="E287" s="446">
        <f t="shared" si="42"/>
        <v>271781.62599526159</v>
      </c>
      <c r="F287" s="541">
        <f t="shared" si="48"/>
        <v>0.10123829623152068</v>
      </c>
      <c r="G287" s="399">
        <f t="shared" si="43"/>
        <v>1417.4093400576967</v>
      </c>
      <c r="H287" s="399">
        <f t="shared" si="44"/>
        <v>1560.0817499021314</v>
      </c>
      <c r="I287" s="461">
        <f t="shared" si="45"/>
        <v>142.6724098444347</v>
      </c>
      <c r="J287" s="437">
        <f t="shared" si="46"/>
        <v>7.317026247207263E-4</v>
      </c>
      <c r="K287" s="438">
        <f t="shared" si="47"/>
        <v>3.4001338522350274E-4</v>
      </c>
      <c r="L287" s="400">
        <v>1894</v>
      </c>
      <c r="M287" s="400">
        <v>1895</v>
      </c>
      <c r="N287" s="412">
        <v>11</v>
      </c>
      <c r="O287" s="412">
        <v>11</v>
      </c>
      <c r="P287" s="620"/>
    </row>
    <row r="288" spans="1:17" ht="16.5">
      <c r="A288" s="397">
        <v>922</v>
      </c>
      <c r="B288" s="398" t="s">
        <v>312</v>
      </c>
      <c r="C288" s="405">
        <v>2970891.4018592387</v>
      </c>
      <c r="D288" s="436">
        <v>3315557.2455711178</v>
      </c>
      <c r="E288" s="446">
        <f t="shared" si="42"/>
        <v>344665.8437118791</v>
      </c>
      <c r="F288" s="541">
        <f t="shared" si="48"/>
        <v>0.1160142856437569</v>
      </c>
      <c r="G288" s="399">
        <f t="shared" si="43"/>
        <v>660.05141121067288</v>
      </c>
      <c r="H288" s="399">
        <f t="shared" si="44"/>
        <v>741.90137515576589</v>
      </c>
      <c r="I288" s="461">
        <f t="shared" si="45"/>
        <v>81.849963945093009</v>
      </c>
      <c r="J288" s="437">
        <f t="shared" si="46"/>
        <v>8.206057824158917E-4</v>
      </c>
      <c r="K288" s="438">
        <f t="shared" si="47"/>
        <v>8.018574240442394E-4</v>
      </c>
      <c r="L288" s="400">
        <v>4501</v>
      </c>
      <c r="M288" s="400">
        <v>4469</v>
      </c>
      <c r="N288" s="412">
        <v>6</v>
      </c>
      <c r="O288" s="412">
        <v>6</v>
      </c>
      <c r="P288" s="620"/>
    </row>
    <row r="289" spans="1:17" ht="16.5">
      <c r="A289" s="397">
        <v>924</v>
      </c>
      <c r="B289" s="398" t="s">
        <v>313</v>
      </c>
      <c r="C289" s="405">
        <v>3473450.347295037</v>
      </c>
      <c r="D289" s="436">
        <v>3869932.7550116112</v>
      </c>
      <c r="E289" s="446">
        <f t="shared" si="42"/>
        <v>396482.40771657415</v>
      </c>
      <c r="F289" s="541">
        <f t="shared" si="48"/>
        <v>0.11414655978178481</v>
      </c>
      <c r="G289" s="399">
        <f t="shared" si="43"/>
        <v>1179.0394933112821</v>
      </c>
      <c r="H289" s="399">
        <f t="shared" si="44"/>
        <v>1318.0969874017749</v>
      </c>
      <c r="I289" s="461">
        <f t="shared" si="45"/>
        <v>139.05749409049281</v>
      </c>
      <c r="J289" s="437">
        <f t="shared" si="46"/>
        <v>9.5781461790932383E-4</v>
      </c>
      <c r="K289" s="438">
        <f t="shared" si="47"/>
        <v>5.2679646386079369E-4</v>
      </c>
      <c r="L289" s="400">
        <v>2946</v>
      </c>
      <c r="M289" s="400">
        <v>2936</v>
      </c>
      <c r="N289" s="412">
        <v>16</v>
      </c>
      <c r="O289" s="412">
        <v>16</v>
      </c>
      <c r="P289" s="620"/>
    </row>
    <row r="290" spans="1:17" ht="16.5">
      <c r="A290" s="397">
        <v>925</v>
      </c>
      <c r="B290" s="398" t="s">
        <v>314</v>
      </c>
      <c r="C290" s="405">
        <v>3940260.8486022213</v>
      </c>
      <c r="D290" s="436">
        <v>4345531.6820666641</v>
      </c>
      <c r="E290" s="446">
        <f t="shared" si="42"/>
        <v>405270.83346444275</v>
      </c>
      <c r="F290" s="541">
        <f t="shared" si="48"/>
        <v>0.10285380817064678</v>
      </c>
      <c r="G290" s="399">
        <f t="shared" si="43"/>
        <v>1149.7697252997436</v>
      </c>
      <c r="H290" s="399">
        <f t="shared" si="44"/>
        <v>1283.0031538431249</v>
      </c>
      <c r="I290" s="461">
        <f t="shared" si="45"/>
        <v>133.23342854338125</v>
      </c>
      <c r="J290" s="437">
        <f t="shared" si="46"/>
        <v>1.0755261218121748E-3</v>
      </c>
      <c r="K290" s="438">
        <f t="shared" si="47"/>
        <v>6.0771785527810227E-4</v>
      </c>
      <c r="L290" s="400">
        <v>3427</v>
      </c>
      <c r="M290" s="400">
        <v>3387</v>
      </c>
      <c r="N290" s="412">
        <v>11</v>
      </c>
      <c r="O290" s="412">
        <v>11</v>
      </c>
      <c r="P290" s="620"/>
    </row>
    <row r="291" spans="1:17" ht="16.5">
      <c r="A291" s="397">
        <v>927</v>
      </c>
      <c r="B291" s="398" t="s">
        <v>315</v>
      </c>
      <c r="C291" s="405">
        <v>18070086.645988837</v>
      </c>
      <c r="D291" s="436">
        <v>19294865.189095143</v>
      </c>
      <c r="E291" s="446">
        <f t="shared" si="42"/>
        <v>1224778.5431063063</v>
      </c>
      <c r="F291" s="541">
        <f t="shared" si="48"/>
        <v>6.7779339806219488E-2</v>
      </c>
      <c r="G291" s="399">
        <f t="shared" si="43"/>
        <v>624.98138020920817</v>
      </c>
      <c r="H291" s="399">
        <f t="shared" si="44"/>
        <v>669.70480681320134</v>
      </c>
      <c r="I291" s="461">
        <f t="shared" si="45"/>
        <v>44.723426603993175</v>
      </c>
      <c r="J291" s="437">
        <f t="shared" si="46"/>
        <v>4.7755103508638685E-3</v>
      </c>
      <c r="K291" s="438">
        <f t="shared" si="47"/>
        <v>5.1694594415168009E-3</v>
      </c>
      <c r="L291" s="400">
        <v>28913</v>
      </c>
      <c r="M291" s="400">
        <v>28811</v>
      </c>
      <c r="N291" s="412">
        <v>1</v>
      </c>
      <c r="O291" s="413">
        <v>33</v>
      </c>
      <c r="P291" s="620"/>
    </row>
    <row r="292" spans="1:17" ht="16.5">
      <c r="A292" s="397">
        <v>931</v>
      </c>
      <c r="B292" s="398" t="s">
        <v>316</v>
      </c>
      <c r="C292" s="405">
        <v>8029125.6947111012</v>
      </c>
      <c r="D292" s="436">
        <v>8306937.0898825126</v>
      </c>
      <c r="E292" s="446">
        <f t="shared" si="42"/>
        <v>277811.39517141134</v>
      </c>
      <c r="F292" s="541">
        <f t="shared" si="48"/>
        <v>3.4600454113504493E-2</v>
      </c>
      <c r="G292" s="399">
        <f t="shared" si="43"/>
        <v>1349.2061325342129</v>
      </c>
      <c r="H292" s="399">
        <f t="shared" si="44"/>
        <v>1413.4655589386614</v>
      </c>
      <c r="I292" s="461">
        <f t="shared" si="45"/>
        <v>64.259426404448504</v>
      </c>
      <c r="J292" s="437">
        <f t="shared" si="46"/>
        <v>2.0559803692813097E-3</v>
      </c>
      <c r="K292" s="438">
        <f t="shared" si="47"/>
        <v>1.0544900606641295E-3</v>
      </c>
      <c r="L292" s="400">
        <v>5951</v>
      </c>
      <c r="M292" s="400">
        <v>5877</v>
      </c>
      <c r="N292" s="412">
        <v>13</v>
      </c>
      <c r="O292" s="412">
        <v>13</v>
      </c>
      <c r="P292" s="620"/>
    </row>
    <row r="293" spans="1:17" ht="16.5">
      <c r="A293" s="397">
        <v>934</v>
      </c>
      <c r="B293" s="398" t="s">
        <v>317</v>
      </c>
      <c r="C293" s="405">
        <v>1416177.7216579299</v>
      </c>
      <c r="D293" s="436">
        <v>1597860.5976099856</v>
      </c>
      <c r="E293" s="446">
        <f t="shared" si="42"/>
        <v>181682.87595205568</v>
      </c>
      <c r="F293" s="541">
        <f t="shared" si="48"/>
        <v>0.12829101402566775</v>
      </c>
      <c r="G293" s="399">
        <f t="shared" si="43"/>
        <v>530.20506239533131</v>
      </c>
      <c r="H293" s="399">
        <f t="shared" si="44"/>
        <v>601.60414066641022</v>
      </c>
      <c r="I293" s="461">
        <f t="shared" si="45"/>
        <v>71.399078271078906</v>
      </c>
      <c r="J293" s="437">
        <f t="shared" si="46"/>
        <v>3.954730830374804E-4</v>
      </c>
      <c r="K293" s="438">
        <f t="shared" si="47"/>
        <v>4.7655701907842917E-4</v>
      </c>
      <c r="L293" s="400">
        <v>2671</v>
      </c>
      <c r="M293" s="400">
        <v>2656</v>
      </c>
      <c r="N293" s="412">
        <v>14</v>
      </c>
      <c r="O293" s="412">
        <v>14</v>
      </c>
      <c r="P293" s="620"/>
      <c r="Q293" s="620"/>
    </row>
    <row r="294" spans="1:17" ht="16.5">
      <c r="A294" s="397">
        <v>935</v>
      </c>
      <c r="B294" s="398" t="s">
        <v>318</v>
      </c>
      <c r="C294" s="405">
        <v>1976371.1821269398</v>
      </c>
      <c r="D294" s="436">
        <v>2253698.0633162414</v>
      </c>
      <c r="E294" s="446">
        <f t="shared" si="42"/>
        <v>277326.88118930161</v>
      </c>
      <c r="F294" s="541">
        <f t="shared" si="48"/>
        <v>0.14032125326318853</v>
      </c>
      <c r="G294" s="399">
        <f t="shared" si="43"/>
        <v>662.10089853498823</v>
      </c>
      <c r="H294" s="399">
        <f t="shared" si="44"/>
        <v>769.96859013195808</v>
      </c>
      <c r="I294" s="461">
        <f t="shared" si="45"/>
        <v>107.86769159696985</v>
      </c>
      <c r="J294" s="437">
        <f t="shared" si="46"/>
        <v>5.5779391685883495E-4</v>
      </c>
      <c r="K294" s="438">
        <f t="shared" si="47"/>
        <v>5.2518162456421773E-4</v>
      </c>
      <c r="L294" s="400">
        <v>2985</v>
      </c>
      <c r="M294" s="400">
        <v>2927</v>
      </c>
      <c r="N294" s="412">
        <v>8</v>
      </c>
      <c r="O294" s="412">
        <v>8</v>
      </c>
      <c r="P294" s="620"/>
    </row>
    <row r="295" spans="1:17" ht="16.5">
      <c r="A295" s="397">
        <v>936</v>
      </c>
      <c r="B295" s="398" t="s">
        <v>319</v>
      </c>
      <c r="C295" s="405">
        <v>7322477.0324466061</v>
      </c>
      <c r="D295" s="436">
        <v>8077862.8091846323</v>
      </c>
      <c r="E295" s="446">
        <f t="shared" si="42"/>
        <v>755385.77673802618</v>
      </c>
      <c r="F295" s="541">
        <f t="shared" si="48"/>
        <v>0.10315986972589174</v>
      </c>
      <c r="G295" s="399">
        <f t="shared" si="43"/>
        <v>1145.0315922512284</v>
      </c>
      <c r="H295" s="399">
        <f t="shared" si="44"/>
        <v>1287.3088142126903</v>
      </c>
      <c r="I295" s="461">
        <f t="shared" si="45"/>
        <v>142.27722196146192</v>
      </c>
      <c r="J295" s="437">
        <f t="shared" si="46"/>
        <v>1.9992841141964241E-3</v>
      </c>
      <c r="K295" s="438">
        <f t="shared" si="47"/>
        <v>1.1259018428904906E-3</v>
      </c>
      <c r="L295" s="400">
        <v>6395</v>
      </c>
      <c r="M295" s="400">
        <v>6275</v>
      </c>
      <c r="N295" s="412">
        <v>6</v>
      </c>
      <c r="O295" s="412">
        <v>6</v>
      </c>
      <c r="P295" s="620"/>
    </row>
    <row r="296" spans="1:17" ht="16.5">
      <c r="A296" s="397">
        <v>946</v>
      </c>
      <c r="B296" s="398" t="s">
        <v>320</v>
      </c>
      <c r="C296" s="405">
        <v>8836773.5057034697</v>
      </c>
      <c r="D296" s="436">
        <v>9578798.5553487763</v>
      </c>
      <c r="E296" s="446">
        <f t="shared" si="42"/>
        <v>742025.04964530654</v>
      </c>
      <c r="F296" s="541">
        <f t="shared" si="48"/>
        <v>8.3970133348601206E-2</v>
      </c>
      <c r="G296" s="399">
        <f t="shared" si="43"/>
        <v>1405.562828965082</v>
      </c>
      <c r="H296" s="399">
        <f t="shared" si="44"/>
        <v>1522.619385685706</v>
      </c>
      <c r="I296" s="461">
        <f t="shared" si="45"/>
        <v>117.05655672062403</v>
      </c>
      <c r="J296" s="437">
        <f t="shared" si="46"/>
        <v>2.3707681396893531E-3</v>
      </c>
      <c r="K296" s="438">
        <f t="shared" si="47"/>
        <v>1.1287726683066256E-3</v>
      </c>
      <c r="L296" s="400">
        <v>6287</v>
      </c>
      <c r="M296" s="400">
        <v>6291</v>
      </c>
      <c r="N296" s="412">
        <v>15</v>
      </c>
      <c r="O296" s="412">
        <v>15</v>
      </c>
      <c r="P296" s="620"/>
    </row>
    <row r="297" spans="1:17" ht="16.5">
      <c r="A297" s="397">
        <v>976</v>
      </c>
      <c r="B297" s="398" t="s">
        <v>321</v>
      </c>
      <c r="C297" s="405">
        <v>3375510.9958414966</v>
      </c>
      <c r="D297" s="436">
        <v>4259911.9421533309</v>
      </c>
      <c r="E297" s="446">
        <f t="shared" si="42"/>
        <v>884400.94631183427</v>
      </c>
      <c r="F297" s="541">
        <f t="shared" si="48"/>
        <v>0.26200505564976184</v>
      </c>
      <c r="G297" s="399">
        <f t="shared" si="43"/>
        <v>891.10638749775524</v>
      </c>
      <c r="H297" s="399">
        <f t="shared" si="44"/>
        <v>1131.4507150473655</v>
      </c>
      <c r="I297" s="461">
        <f t="shared" si="45"/>
        <v>240.34432754961028</v>
      </c>
      <c r="J297" s="437">
        <f t="shared" si="46"/>
        <v>1.054335097662108E-3</v>
      </c>
      <c r="K297" s="438">
        <f t="shared" si="47"/>
        <v>6.7554110573429436E-4</v>
      </c>
      <c r="L297" s="400">
        <v>3788</v>
      </c>
      <c r="M297" s="400">
        <v>3765</v>
      </c>
      <c r="N297" s="412">
        <v>19</v>
      </c>
      <c r="O297" s="412">
        <v>19</v>
      </c>
      <c r="P297" s="620"/>
    </row>
    <row r="298" spans="1:17" ht="16.5">
      <c r="A298" s="397">
        <v>977</v>
      </c>
      <c r="B298" s="398" t="s">
        <v>322</v>
      </c>
      <c r="C298" s="405">
        <v>17212157.038474645</v>
      </c>
      <c r="D298" s="436">
        <v>17379608.834390219</v>
      </c>
      <c r="E298" s="446">
        <f t="shared" si="42"/>
        <v>167451.79591557384</v>
      </c>
      <c r="F298" s="541">
        <f t="shared" si="48"/>
        <v>9.728693245202551E-3</v>
      </c>
      <c r="G298" s="399">
        <f t="shared" si="43"/>
        <v>1125.4925154302391</v>
      </c>
      <c r="H298" s="399">
        <f t="shared" si="44"/>
        <v>1130.8223589296779</v>
      </c>
      <c r="I298" s="461">
        <f t="shared" si="45"/>
        <v>5.3298434994387662</v>
      </c>
      <c r="J298" s="437">
        <f t="shared" si="46"/>
        <v>4.3014813044406587E-3</v>
      </c>
      <c r="K298" s="438">
        <f t="shared" si="47"/>
        <v>2.7576072387862868E-3</v>
      </c>
      <c r="L298" s="400">
        <v>15293</v>
      </c>
      <c r="M298" s="400">
        <v>15369</v>
      </c>
      <c r="N298" s="412">
        <v>17</v>
      </c>
      <c r="O298" s="412">
        <v>17</v>
      </c>
      <c r="P298" s="620"/>
    </row>
    <row r="299" spans="1:17" ht="16.5">
      <c r="A299" s="397">
        <v>980</v>
      </c>
      <c r="B299" s="398" t="s">
        <v>323</v>
      </c>
      <c r="C299" s="405">
        <v>25871916.600610446</v>
      </c>
      <c r="D299" s="436">
        <v>27276792.353638273</v>
      </c>
      <c r="E299" s="446">
        <f t="shared" si="42"/>
        <v>1404875.7530278265</v>
      </c>
      <c r="F299" s="541">
        <f t="shared" si="48"/>
        <v>5.4301185904204664E-2</v>
      </c>
      <c r="G299" s="399">
        <f t="shared" si="43"/>
        <v>769.83713513882367</v>
      </c>
      <c r="H299" s="399">
        <f t="shared" si="44"/>
        <v>809.95315359557776</v>
      </c>
      <c r="I299" s="461">
        <f t="shared" si="45"/>
        <v>40.116018456754091</v>
      </c>
      <c r="J299" s="437">
        <f t="shared" si="46"/>
        <v>6.751050237800222E-3</v>
      </c>
      <c r="K299" s="438">
        <f t="shared" si="47"/>
        <v>6.0425492211988929E-3</v>
      </c>
      <c r="L299" s="400">
        <v>33607</v>
      </c>
      <c r="M299" s="400">
        <v>33677</v>
      </c>
      <c r="N299" s="412">
        <v>6</v>
      </c>
      <c r="O299" s="412">
        <v>6</v>
      </c>
      <c r="P299" s="620"/>
    </row>
    <row r="300" spans="1:17" ht="16.5">
      <c r="A300" s="397">
        <v>981</v>
      </c>
      <c r="B300" s="398" t="s">
        <v>324</v>
      </c>
      <c r="C300" s="405">
        <v>1745851.2215400729</v>
      </c>
      <c r="D300" s="436">
        <v>1943072.4249227578</v>
      </c>
      <c r="E300" s="446">
        <f t="shared" si="42"/>
        <v>197221.20338268485</v>
      </c>
      <c r="F300" s="541">
        <f t="shared" si="48"/>
        <v>0.11296564160187116</v>
      </c>
      <c r="G300" s="399">
        <f t="shared" si="43"/>
        <v>780.44310305769909</v>
      </c>
      <c r="H300" s="399">
        <f t="shared" si="44"/>
        <v>880.41342316391376</v>
      </c>
      <c r="I300" s="461">
        <f t="shared" si="45"/>
        <v>99.970320106214672</v>
      </c>
      <c r="J300" s="437">
        <f t="shared" si="46"/>
        <v>4.8091356880487979E-4</v>
      </c>
      <c r="K300" s="438">
        <f t="shared" si="47"/>
        <v>3.9599448083813747E-4</v>
      </c>
      <c r="L300" s="400">
        <v>2237</v>
      </c>
      <c r="M300" s="400">
        <v>2207</v>
      </c>
      <c r="N300" s="412">
        <v>5</v>
      </c>
      <c r="O300" s="412">
        <v>5</v>
      </c>
      <c r="P300" s="620"/>
    </row>
    <row r="301" spans="1:17" ht="16.5">
      <c r="A301" s="397">
        <v>989</v>
      </c>
      <c r="B301" s="398" t="s">
        <v>325</v>
      </c>
      <c r="C301" s="405">
        <v>2271895.7513801623</v>
      </c>
      <c r="D301" s="436">
        <v>2921110.3277463187</v>
      </c>
      <c r="E301" s="446">
        <f t="shared" si="42"/>
        <v>649214.57636615634</v>
      </c>
      <c r="F301" s="541">
        <f t="shared" si="48"/>
        <v>0.28575896405975609</v>
      </c>
      <c r="G301" s="399">
        <f t="shared" si="43"/>
        <v>420.25448601186872</v>
      </c>
      <c r="H301" s="399">
        <f t="shared" si="44"/>
        <v>549.49404208922476</v>
      </c>
      <c r="I301" s="461">
        <f t="shared" si="45"/>
        <v>129.23955607735604</v>
      </c>
      <c r="J301" s="437">
        <f t="shared" si="46"/>
        <v>7.2297953209084253E-4</v>
      </c>
      <c r="K301" s="438">
        <f t="shared" si="47"/>
        <v>9.538317445108921E-4</v>
      </c>
      <c r="L301" s="400">
        <v>5406</v>
      </c>
      <c r="M301" s="400">
        <v>5316</v>
      </c>
      <c r="N301" s="412">
        <v>14</v>
      </c>
      <c r="O301" s="412">
        <v>14</v>
      </c>
      <c r="P301" s="620"/>
    </row>
    <row r="302" spans="1:17" ht="16.5">
      <c r="A302" s="397">
        <v>992</v>
      </c>
      <c r="B302" s="398" t="s">
        <v>326</v>
      </c>
      <c r="C302" s="405">
        <v>10138572.507536478</v>
      </c>
      <c r="D302" s="436">
        <v>11476896.581172075</v>
      </c>
      <c r="E302" s="446">
        <f t="shared" si="42"/>
        <v>1338324.0736355968</v>
      </c>
      <c r="F302" s="541">
        <f t="shared" si="48"/>
        <v>0.13200320583995009</v>
      </c>
      <c r="G302" s="399">
        <f t="shared" si="43"/>
        <v>559.52386906934203</v>
      </c>
      <c r="H302" s="399">
        <f t="shared" si="44"/>
        <v>638.63427639931422</v>
      </c>
      <c r="I302" s="461">
        <f t="shared" si="45"/>
        <v>79.11040732997219</v>
      </c>
      <c r="J302" s="437">
        <f t="shared" si="46"/>
        <v>2.8405504719544341E-3</v>
      </c>
      <c r="K302" s="438">
        <f t="shared" si="47"/>
        <v>3.22447522208526E-3</v>
      </c>
      <c r="L302" s="400">
        <v>18120</v>
      </c>
      <c r="M302" s="400">
        <v>17971</v>
      </c>
      <c r="N302" s="412">
        <v>13</v>
      </c>
      <c r="O302" s="412">
        <v>13</v>
      </c>
      <c r="P302" s="620"/>
      <c r="Q302" s="620"/>
    </row>
    <row r="303" spans="1:17" ht="16.5">
      <c r="A303" s="241"/>
      <c r="B303" s="24"/>
      <c r="D303" s="475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46" type="noConversion"/>
  <conditionalFormatting sqref="E10:F302 I10:I302">
    <cfRule type="cellIs" dxfId="12" priority="4" operator="lessThan">
      <formula>0</formula>
    </cfRule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L11:M301">
    <cfRule type="cellIs" dxfId="9" priority="1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CF302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28515625" style="7" bestFit="1" customWidth="1"/>
    <col min="7" max="7" width="8.28515625" style="504" bestFit="1" customWidth="1"/>
    <col min="8" max="8" width="10.7109375" style="504" bestFit="1" customWidth="1"/>
    <col min="9" max="9" width="5" style="504" customWidth="1"/>
    <col min="10" max="10" width="15.28515625" style="1" bestFit="1" customWidth="1"/>
    <col min="11" max="11" width="15.28515625" style="7" bestFit="1" customWidth="1"/>
    <col min="12" max="12" width="11.140625" style="504" bestFit="1" customWidth="1"/>
    <col min="13" max="13" width="10.7109375" style="504" bestFit="1" customWidth="1"/>
    <col min="14" max="14" width="4.85546875" style="504" customWidth="1"/>
    <col min="15" max="15" width="14.85546875" style="1" bestFit="1" customWidth="1"/>
    <col min="16" max="16" width="14.85546875" style="40" bestFit="1" customWidth="1"/>
    <col min="17" max="17" width="11.7109375" style="504" bestFit="1" customWidth="1"/>
    <col min="18" max="18" width="10.7109375" style="504" bestFit="1" customWidth="1"/>
    <col min="19" max="19" width="4.85546875" style="504" customWidth="1"/>
    <col min="20" max="20" width="13.42578125" style="1" bestFit="1" customWidth="1"/>
    <col min="21" max="21" width="13.42578125" bestFit="1" customWidth="1"/>
    <col min="22" max="22" width="12.7109375" style="504" bestFit="1" customWidth="1"/>
    <col min="23" max="23" width="10.7109375" style="504" bestFit="1" customWidth="1"/>
    <col min="24" max="24" width="4.28515625" style="504" customWidth="1"/>
    <col min="25" max="26" width="16.42578125" style="504" bestFit="1" customWidth="1"/>
    <col min="27" max="27" width="12.7109375" style="504" bestFit="1" customWidth="1"/>
    <col min="28" max="28" width="10.7109375" style="504" bestFit="1" customWidth="1"/>
    <col min="29" max="29" width="5.7109375" style="504" customWidth="1"/>
    <col min="30" max="30" width="13.5703125" style="478" bestFit="1" customWidth="1"/>
    <col min="31" max="31" width="13.5703125" bestFit="1" customWidth="1"/>
    <col min="32" max="32" width="5.42578125" style="504" customWidth="1"/>
    <col min="33" max="33" width="16.42578125" style="1" bestFit="1" customWidth="1"/>
    <col min="34" max="34" width="16.42578125" bestFit="1" customWidth="1"/>
    <col min="35" max="35" width="12.140625" style="504" bestFit="1" customWidth="1"/>
    <col min="36" max="36" width="10.7109375" style="504" bestFit="1" customWidth="1"/>
    <col min="37" max="37" width="4.5703125" style="504" customWidth="1"/>
    <col min="38" max="38" width="14.5703125" style="1" bestFit="1" customWidth="1"/>
    <col min="39" max="39" width="14.5703125" bestFit="1" customWidth="1"/>
    <col min="40" max="40" width="12.140625" style="504" bestFit="1" customWidth="1"/>
    <col min="41" max="41" width="10.7109375" style="504" bestFit="1" customWidth="1"/>
    <col min="42" max="42" width="3.85546875" style="504" customWidth="1"/>
    <col min="43" max="44" width="14.28515625" style="504" bestFit="1" customWidth="1"/>
    <col min="45" max="45" width="12.140625" style="504" bestFit="1" customWidth="1"/>
    <col min="46" max="46" width="10.7109375" style="504" bestFit="1" customWidth="1"/>
    <col min="47" max="47" width="3" style="529" customWidth="1"/>
    <col min="48" max="49" width="15.7109375" style="1" customWidth="1"/>
    <col min="50" max="50" width="9.28515625" style="1" bestFit="1" customWidth="1"/>
    <col min="51" max="51" width="10.42578125" style="1" bestFit="1" customWidth="1"/>
    <col min="52" max="52" width="3.7109375" style="1" customWidth="1"/>
    <col min="53" max="54" width="14.85546875" style="1" bestFit="1" customWidth="1"/>
    <col min="55" max="55" width="10.140625" style="1" bestFit="1" customWidth="1"/>
    <col min="56" max="56" width="10.7109375" style="1" bestFit="1" customWidth="1"/>
    <col min="57" max="57" width="3.5703125" style="1" customWidth="1"/>
    <col min="58" max="59" width="13.7109375" style="1" customWidth="1"/>
    <col min="60" max="61" width="9.28515625" style="1" bestFit="1" customWidth="1"/>
    <col min="62" max="62" width="3" style="1" customWidth="1"/>
    <col min="63" max="64" width="14.42578125" style="1" customWidth="1"/>
    <col min="65" max="66" width="9.28515625" style="1" bestFit="1" customWidth="1"/>
    <col min="67" max="67" width="2.85546875" style="1" customWidth="1"/>
    <col min="68" max="69" width="12.7109375" style="1" customWidth="1"/>
    <col min="70" max="70" width="3.85546875" style="1" customWidth="1"/>
    <col min="71" max="72" width="15.85546875" style="1" customWidth="1"/>
    <col min="73" max="73" width="9.28515625" style="1" bestFit="1" customWidth="1"/>
    <col min="74" max="74" width="10.42578125" style="1" bestFit="1" customWidth="1"/>
    <col min="75" max="75" width="4.5703125" style="504" customWidth="1"/>
    <col min="76" max="76" width="14.5703125" style="1" bestFit="1" customWidth="1"/>
    <col min="77" max="77" width="14.5703125" bestFit="1" customWidth="1"/>
    <col min="78" max="78" width="10.140625" style="504" bestFit="1" customWidth="1"/>
    <col min="79" max="79" width="10.7109375" style="504" bestFit="1" customWidth="1"/>
    <col min="80" max="80" width="3.85546875" style="504" customWidth="1"/>
    <col min="81" max="82" width="14.28515625" style="504" bestFit="1" customWidth="1"/>
    <col min="83" max="83" width="10.140625" style="504" bestFit="1" customWidth="1"/>
    <col min="84" max="84" width="10.7109375" style="504" bestFit="1" customWidth="1"/>
    <col min="85" max="16384" width="9.140625" style="1"/>
  </cols>
  <sheetData>
    <row r="1" spans="1:84" ht="35.25">
      <c r="A1" s="422" t="s">
        <v>713</v>
      </c>
      <c r="D1" s="6"/>
      <c r="P1" s="38"/>
      <c r="AV1" s="527" t="s">
        <v>555</v>
      </c>
    </row>
    <row r="2" spans="1:84">
      <c r="A2" s="418" t="s">
        <v>554</v>
      </c>
      <c r="D2" s="51"/>
      <c r="F2" s="52"/>
      <c r="K2" s="52"/>
      <c r="P2" s="38"/>
      <c r="AV2" s="528" t="s">
        <v>556</v>
      </c>
    </row>
    <row r="3" spans="1:84">
      <c r="A3" s="396" t="s">
        <v>552</v>
      </c>
      <c r="AV3" s="528" t="s">
        <v>557</v>
      </c>
    </row>
    <row r="4" spans="1:84">
      <c r="A4" s="532" t="s">
        <v>558</v>
      </c>
    </row>
    <row r="5" spans="1:84">
      <c r="A5" s="547" t="s">
        <v>716</v>
      </c>
      <c r="D5" s="43"/>
      <c r="F5" s="43"/>
      <c r="K5" s="43"/>
      <c r="AL5" s="616"/>
      <c r="BX5" s="616"/>
    </row>
    <row r="6" spans="1:84">
      <c r="A6" s="149"/>
      <c r="D6" s="47"/>
      <c r="F6" s="47"/>
      <c r="K6" s="47"/>
      <c r="AL6" s="36"/>
      <c r="BX6" s="36"/>
    </row>
    <row r="7" spans="1:84">
      <c r="A7" s="418"/>
      <c r="D7" s="51"/>
      <c r="F7" s="47"/>
      <c r="K7" s="47"/>
      <c r="P7" s="15"/>
      <c r="AL7" s="36"/>
      <c r="BX7" s="36"/>
    </row>
    <row r="8" spans="1:84">
      <c r="A8" s="418"/>
      <c r="D8" s="51"/>
      <c r="F8" s="47"/>
      <c r="K8" s="47"/>
      <c r="P8" s="15"/>
    </row>
    <row r="9" spans="1:84" s="175" customFormat="1" ht="132">
      <c r="A9" s="505" t="s">
        <v>11</v>
      </c>
      <c r="B9" s="505" t="s">
        <v>553</v>
      </c>
      <c r="C9" s="505" t="s">
        <v>25</v>
      </c>
      <c r="D9" s="505" t="s">
        <v>12</v>
      </c>
      <c r="E9" s="495" t="s">
        <v>13</v>
      </c>
      <c r="F9" s="491" t="s">
        <v>491</v>
      </c>
      <c r="G9" s="516" t="s">
        <v>548</v>
      </c>
      <c r="H9" s="516" t="s">
        <v>358</v>
      </c>
      <c r="I9" s="516"/>
      <c r="J9" s="495" t="s">
        <v>541</v>
      </c>
      <c r="K9" s="491" t="s">
        <v>542</v>
      </c>
      <c r="L9" s="516" t="s">
        <v>551</v>
      </c>
      <c r="M9" s="516" t="s">
        <v>358</v>
      </c>
      <c r="N9" s="516"/>
      <c r="O9" s="495" t="s">
        <v>543</v>
      </c>
      <c r="P9" s="491" t="s">
        <v>544</v>
      </c>
      <c r="Q9" s="516" t="s">
        <v>551</v>
      </c>
      <c r="R9" s="516" t="s">
        <v>358</v>
      </c>
      <c r="S9" s="516"/>
      <c r="T9" s="496" t="s">
        <v>545</v>
      </c>
      <c r="U9" s="492" t="s">
        <v>546</v>
      </c>
      <c r="V9" s="516" t="s">
        <v>551</v>
      </c>
      <c r="W9" s="516" t="s">
        <v>358</v>
      </c>
      <c r="X9" s="506"/>
      <c r="Y9" s="496" t="s">
        <v>550</v>
      </c>
      <c r="Z9" s="492" t="s">
        <v>563</v>
      </c>
      <c r="AA9" s="516" t="s">
        <v>551</v>
      </c>
      <c r="AB9" s="516" t="s">
        <v>358</v>
      </c>
      <c r="AC9" s="506"/>
      <c r="AD9" s="507" t="s">
        <v>549</v>
      </c>
      <c r="AE9" s="508" t="s">
        <v>547</v>
      </c>
      <c r="AF9" s="506"/>
      <c r="AG9" s="496" t="s">
        <v>550</v>
      </c>
      <c r="AH9" s="492" t="s">
        <v>564</v>
      </c>
      <c r="AI9" s="516" t="s">
        <v>551</v>
      </c>
      <c r="AJ9" s="516" t="s">
        <v>358</v>
      </c>
      <c r="AK9" s="516"/>
      <c r="AL9" s="497" t="s">
        <v>714</v>
      </c>
      <c r="AM9" s="613" t="s">
        <v>715</v>
      </c>
      <c r="AN9" s="516" t="s">
        <v>551</v>
      </c>
      <c r="AO9" s="516" t="s">
        <v>358</v>
      </c>
      <c r="AP9" s="615"/>
      <c r="AQ9" s="618" t="s">
        <v>717</v>
      </c>
      <c r="AR9" s="617" t="s">
        <v>718</v>
      </c>
      <c r="AS9" s="516" t="s">
        <v>551</v>
      </c>
      <c r="AT9" s="516" t="s">
        <v>358</v>
      </c>
      <c r="AU9" s="530"/>
      <c r="AV9" s="495" t="s">
        <v>541</v>
      </c>
      <c r="AW9" s="491" t="s">
        <v>719</v>
      </c>
      <c r="AX9" s="516" t="s">
        <v>551</v>
      </c>
      <c r="AY9" s="516" t="s">
        <v>358</v>
      </c>
      <c r="AZ9" s="516"/>
      <c r="BA9" s="495" t="s">
        <v>543</v>
      </c>
      <c r="BB9" s="491" t="s">
        <v>544</v>
      </c>
      <c r="BC9" s="516" t="s">
        <v>551</v>
      </c>
      <c r="BD9" s="516" t="s">
        <v>358</v>
      </c>
      <c r="BE9" s="516"/>
      <c r="BF9" s="496" t="s">
        <v>545</v>
      </c>
      <c r="BG9" s="492" t="s">
        <v>546</v>
      </c>
      <c r="BH9" s="516" t="s">
        <v>551</v>
      </c>
      <c r="BI9" s="516" t="s">
        <v>358</v>
      </c>
      <c r="BJ9" s="506"/>
      <c r="BK9" s="496" t="s">
        <v>550</v>
      </c>
      <c r="BL9" s="492" t="s">
        <v>563</v>
      </c>
      <c r="BM9" s="516" t="s">
        <v>551</v>
      </c>
      <c r="BN9" s="516" t="s">
        <v>358</v>
      </c>
      <c r="BO9" s="506"/>
      <c r="BP9" s="507" t="s">
        <v>549</v>
      </c>
      <c r="BQ9" s="508" t="s">
        <v>547</v>
      </c>
      <c r="BR9" s="506"/>
      <c r="BS9" s="496" t="s">
        <v>550</v>
      </c>
      <c r="BT9" s="492" t="s">
        <v>564</v>
      </c>
      <c r="BU9" s="516" t="s">
        <v>551</v>
      </c>
      <c r="BV9" s="516" t="s">
        <v>358</v>
      </c>
      <c r="BW9" s="516"/>
      <c r="BX9" s="497" t="s">
        <v>714</v>
      </c>
      <c r="BY9" s="613" t="s">
        <v>715</v>
      </c>
      <c r="BZ9" s="516" t="s">
        <v>551</v>
      </c>
      <c r="CA9" s="516" t="s">
        <v>358</v>
      </c>
      <c r="CB9" s="615"/>
      <c r="CC9" s="618" t="s">
        <v>717</v>
      </c>
      <c r="CD9" s="617" t="s">
        <v>718</v>
      </c>
      <c r="CE9" s="516" t="s">
        <v>551</v>
      </c>
      <c r="CF9" s="516" t="s">
        <v>358</v>
      </c>
    </row>
    <row r="10" spans="1:84" s="393" customFormat="1" ht="30.75" customHeight="1">
      <c r="A10" s="444">
        <v>0</v>
      </c>
      <c r="B10" s="446">
        <v>0</v>
      </c>
      <c r="C10" s="447">
        <v>0</v>
      </c>
      <c r="D10" s="445" t="s">
        <v>33</v>
      </c>
      <c r="E10" s="446">
        <v>5533611</v>
      </c>
      <c r="F10" s="446">
        <v>5573310</v>
      </c>
      <c r="G10" s="509">
        <v>39699</v>
      </c>
      <c r="H10" s="510">
        <v>7.1741580678511734E-3</v>
      </c>
      <c r="I10" s="510"/>
      <c r="J10" s="446">
        <v>1659086695.9179442</v>
      </c>
      <c r="K10" s="446">
        <v>1703408037.0975504</v>
      </c>
      <c r="L10" s="509">
        <v>44321341.179606199</v>
      </c>
      <c r="M10" s="510">
        <v>2.6714300879306346E-2</v>
      </c>
      <c r="N10" s="510"/>
      <c r="O10" s="446">
        <v>808043250.7210021</v>
      </c>
      <c r="P10" s="446">
        <v>793145114.7797991</v>
      </c>
      <c r="Q10" s="509">
        <v>-14898135.941202998</v>
      </c>
      <c r="R10" s="510">
        <v>-1.8437300141928872E-2</v>
      </c>
      <c r="S10" s="510"/>
      <c r="T10" s="446">
        <v>848000000.00000095</v>
      </c>
      <c r="U10" s="446">
        <v>540500000.00000119</v>
      </c>
      <c r="V10" s="509">
        <v>-307499999.99999976</v>
      </c>
      <c r="W10" s="510">
        <v>-0.36261792452830122</v>
      </c>
      <c r="X10" s="511"/>
      <c r="Y10" s="446">
        <v>3315129946.6389475</v>
      </c>
      <c r="Z10" s="446">
        <v>3037053151.8773508</v>
      </c>
      <c r="AA10" s="509">
        <v>-278076794.76159668</v>
      </c>
      <c r="AB10" s="510">
        <v>-8.3881114537765103E-2</v>
      </c>
      <c r="AC10" s="511"/>
      <c r="AD10" s="517">
        <v>0</v>
      </c>
      <c r="AE10" s="463">
        <v>822910434.20784485</v>
      </c>
      <c r="AF10" s="512"/>
      <c r="AG10" s="447">
        <v>3315737166.0090632</v>
      </c>
      <c r="AH10" s="447">
        <v>3859963586.0851955</v>
      </c>
      <c r="AI10" s="509">
        <v>544226420.0761323</v>
      </c>
      <c r="AJ10" s="510">
        <v>0.16413436675717641</v>
      </c>
      <c r="AK10" s="510"/>
      <c r="AL10" s="447">
        <v>65779880</v>
      </c>
      <c r="AM10" s="446">
        <v>180414043</v>
      </c>
      <c r="AN10" s="509">
        <v>114634163</v>
      </c>
      <c r="AO10" s="510">
        <v>1.7426934041229629</v>
      </c>
      <c r="AP10" s="510"/>
      <c r="AQ10" s="446">
        <v>3381517046.0090632</v>
      </c>
      <c r="AR10" s="446">
        <v>4040377629.0851955</v>
      </c>
      <c r="AS10" s="509">
        <v>658860583.0761323</v>
      </c>
      <c r="AT10" s="510">
        <v>0.19484171574818268</v>
      </c>
      <c r="AU10" s="531"/>
      <c r="AV10" s="524">
        <v>299.81989986609904</v>
      </c>
      <c r="AW10" s="524">
        <v>305.63669293427972</v>
      </c>
      <c r="AX10" s="524">
        <v>5.8167930681806865</v>
      </c>
      <c r="AY10" s="525">
        <v>1.9400957277280438E-2</v>
      </c>
      <c r="AZ10" s="519"/>
      <c r="BA10" s="524">
        <v>146.02458516166064</v>
      </c>
      <c r="BB10" s="524">
        <v>142.31132213707815</v>
      </c>
      <c r="BC10" s="524">
        <v>-3.7132630245824885</v>
      </c>
      <c r="BD10" s="525">
        <v>-2.5429026355196394E-2</v>
      </c>
      <c r="BE10" s="526"/>
      <c r="BF10" s="524">
        <v>153.24532208715087</v>
      </c>
      <c r="BG10" s="524">
        <v>96.980071088814583</v>
      </c>
      <c r="BH10" s="524">
        <v>-56.265250998336285</v>
      </c>
      <c r="BI10" s="525">
        <v>-0.36715803283272913</v>
      </c>
      <c r="BJ10" s="526"/>
      <c r="BK10" s="524">
        <v>599.08980711491063</v>
      </c>
      <c r="BL10" s="524">
        <v>544.92808616017248</v>
      </c>
      <c r="BM10" s="524">
        <v>-54.161720954738144</v>
      </c>
      <c r="BN10" s="525">
        <v>-9.0406680787258747E-2</v>
      </c>
      <c r="BO10" s="526"/>
      <c r="BP10" s="524">
        <v>0</v>
      </c>
      <c r="BQ10" s="524">
        <v>147.65201185791653</v>
      </c>
      <c r="BR10" s="526"/>
      <c r="BS10" s="524">
        <v>599.19954004881504</v>
      </c>
      <c r="BT10" s="524">
        <v>692.58009801808896</v>
      </c>
      <c r="BU10" s="524">
        <v>93.380557969273923</v>
      </c>
      <c r="BV10" s="525">
        <v>0.15584217231152495</v>
      </c>
      <c r="BW10" s="510"/>
      <c r="BX10" s="524">
        <v>11.887333605488351</v>
      </c>
      <c r="BY10" s="524">
        <v>32.371076254505851</v>
      </c>
      <c r="BZ10" s="509">
        <v>20.483742649017501</v>
      </c>
      <c r="CA10" s="510">
        <v>1.7231570450382758</v>
      </c>
      <c r="CB10" s="510"/>
      <c r="CC10" s="446">
        <v>611.08687365430342</v>
      </c>
      <c r="CD10" s="446">
        <v>724.95117427259481</v>
      </c>
      <c r="CE10" s="509">
        <v>113.8643006182914</v>
      </c>
      <c r="CF10" s="510">
        <v>0.18633079113184373</v>
      </c>
    </row>
    <row r="11" spans="1:8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13">
        <v>-70</v>
      </c>
      <c r="H11" s="514">
        <v>-7.6227812261788087E-3</v>
      </c>
      <c r="I11" s="514"/>
      <c r="J11" s="400">
        <v>4922456.2808933118</v>
      </c>
      <c r="K11" s="433">
        <v>4943278.6702860137</v>
      </c>
      <c r="L11" s="513">
        <v>20822.389392701909</v>
      </c>
      <c r="M11" s="514">
        <v>4.2300811230207873E-3</v>
      </c>
      <c r="N11" s="514"/>
      <c r="O11" s="400">
        <v>5328311.2382792467</v>
      </c>
      <c r="P11" s="433">
        <v>5282039.8619306339</v>
      </c>
      <c r="Q11" s="513">
        <v>-46271.37634861283</v>
      </c>
      <c r="R11" s="514">
        <v>-8.68406034846342E-3</v>
      </c>
      <c r="S11" s="514"/>
      <c r="T11" s="400">
        <v>1998836.7833538039</v>
      </c>
      <c r="U11" s="433">
        <v>1394496.4080848047</v>
      </c>
      <c r="V11" s="513">
        <v>-604340.37526899925</v>
      </c>
      <c r="W11" s="514">
        <v>-0.3023460346046814</v>
      </c>
      <c r="X11" s="515"/>
      <c r="Y11" s="433">
        <v>12249604.302526362</v>
      </c>
      <c r="Z11" s="433">
        <v>11619814.940301452</v>
      </c>
      <c r="AA11" s="513">
        <v>-629789.36222491041</v>
      </c>
      <c r="AB11" s="514">
        <v>-5.1413037243580387E-2</v>
      </c>
      <c r="AC11" s="515"/>
      <c r="AD11" s="518">
        <v>0</v>
      </c>
      <c r="AE11" s="440">
        <v>1155697.5960662002</v>
      </c>
      <c r="AF11" s="506"/>
      <c r="AG11" s="399">
        <v>12249604.302526362</v>
      </c>
      <c r="AH11" s="399">
        <v>12775512.536367651</v>
      </c>
      <c r="AI11" s="513">
        <v>525908.23384128883</v>
      </c>
      <c r="AJ11" s="514">
        <v>4.2932671199250524E-2</v>
      </c>
      <c r="AK11" s="622"/>
      <c r="AL11" s="404">
        <v>1280390</v>
      </c>
      <c r="AM11" s="563">
        <v>1462383</v>
      </c>
      <c r="AN11" s="513">
        <v>181993</v>
      </c>
      <c r="AO11" s="514">
        <v>0.14213872335772695</v>
      </c>
      <c r="AP11" s="514"/>
      <c r="AQ11" s="446">
        <v>13529994.302526362</v>
      </c>
      <c r="AR11" s="446">
        <v>14237895.536367651</v>
      </c>
      <c r="AS11" s="513">
        <v>707901.23384128883</v>
      </c>
      <c r="AT11" s="514">
        <v>5.2320881887519148E-2</v>
      </c>
      <c r="AV11" s="520">
        <v>536.04010463827854</v>
      </c>
      <c r="AW11" s="520">
        <v>542.44251841172104</v>
      </c>
      <c r="AX11" s="520">
        <v>6.402413773442504</v>
      </c>
      <c r="AY11" s="521">
        <v>1.1943908147997381E-2</v>
      </c>
      <c r="AZ11" s="522"/>
      <c r="BA11" s="520">
        <v>580.23644106275151</v>
      </c>
      <c r="BB11" s="520">
        <v>579.61591813131065</v>
      </c>
      <c r="BC11" s="520">
        <v>-0.62052293144085979</v>
      </c>
      <c r="BD11" s="521">
        <v>-1.0694311620695869E-3</v>
      </c>
      <c r="BE11" s="522"/>
      <c r="BF11" s="520">
        <v>217.66707866207165</v>
      </c>
      <c r="BG11" s="520">
        <v>153.02275958354051</v>
      </c>
      <c r="BH11" s="520">
        <v>-64.64431907853114</v>
      </c>
      <c r="BI11" s="521">
        <v>-0.29698712123063642</v>
      </c>
      <c r="BJ11" s="522"/>
      <c r="BK11" s="520">
        <v>1333.9436243631017</v>
      </c>
      <c r="BL11" s="520">
        <v>1275.0811961265722</v>
      </c>
      <c r="BM11" s="520">
        <v>-58.862428236529468</v>
      </c>
      <c r="BN11" s="521">
        <v>-4.4126623615472239E-2</v>
      </c>
      <c r="BO11" s="523"/>
      <c r="BP11" s="520">
        <v>0</v>
      </c>
      <c r="BQ11" s="520">
        <v>126.81856645080656</v>
      </c>
      <c r="BR11" s="523"/>
      <c r="BS11" s="520">
        <v>1333.9436243631017</v>
      </c>
      <c r="BT11" s="520">
        <v>1401.8997625773786</v>
      </c>
      <c r="BU11" s="520">
        <v>67.956138214276962</v>
      </c>
      <c r="BV11" s="521">
        <v>5.0943785759104306E-2</v>
      </c>
      <c r="BW11" s="622"/>
      <c r="BX11" s="520">
        <v>139.43046934552979</v>
      </c>
      <c r="BY11" s="520">
        <v>160.47218259629102</v>
      </c>
      <c r="BZ11" s="513">
        <v>21.041713250761234</v>
      </c>
      <c r="CA11" s="514">
        <v>0.15091187277449872</v>
      </c>
      <c r="CB11" s="514"/>
      <c r="CC11" s="446">
        <v>1473.3740937086313</v>
      </c>
      <c r="CD11" s="446">
        <v>1562.3719451736697</v>
      </c>
      <c r="CE11" s="513">
        <v>88.997851465038366</v>
      </c>
      <c r="CF11" s="514">
        <v>6.040411043268841E-2</v>
      </c>
    </row>
    <row r="12" spans="1:8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13">
        <v>-10</v>
      </c>
      <c r="H12" s="514">
        <v>-4.086636697997548E-3</v>
      </c>
      <c r="I12" s="514"/>
      <c r="J12" s="400">
        <v>1897029.6167203437</v>
      </c>
      <c r="K12" s="433">
        <v>1910948.2658874588</v>
      </c>
      <c r="L12" s="513">
        <v>13918.649167115102</v>
      </c>
      <c r="M12" s="514">
        <v>7.3370753120756155E-3</v>
      </c>
      <c r="N12" s="514"/>
      <c r="O12" s="400">
        <v>1701923.5138172619</v>
      </c>
      <c r="P12" s="433">
        <v>1761468.0556511714</v>
      </c>
      <c r="Q12" s="513">
        <v>59544.541833909461</v>
      </c>
      <c r="R12" s="514">
        <v>3.4986614469152251E-2</v>
      </c>
      <c r="S12" s="514"/>
      <c r="T12" s="400">
        <v>524718.77367367654</v>
      </c>
      <c r="U12" s="433">
        <v>357490.36609060213</v>
      </c>
      <c r="V12" s="513">
        <v>-167228.40758307441</v>
      </c>
      <c r="W12" s="514">
        <v>-0.31870101847561116</v>
      </c>
      <c r="X12" s="515"/>
      <c r="Y12" s="433">
        <v>4123671.9042112823</v>
      </c>
      <c r="Z12" s="433">
        <v>4029906.6876292322</v>
      </c>
      <c r="AA12" s="513">
        <v>-93765.216582050081</v>
      </c>
      <c r="AB12" s="514">
        <v>-2.2738282472544131E-2</v>
      </c>
      <c r="AC12" s="515"/>
      <c r="AD12" s="518">
        <v>0</v>
      </c>
      <c r="AE12" s="440">
        <v>268028.0847983206</v>
      </c>
      <c r="AF12" s="506"/>
      <c r="AG12" s="399">
        <v>4123671.9042112823</v>
      </c>
      <c r="AH12" s="399">
        <v>4297934.7724275524</v>
      </c>
      <c r="AI12" s="513">
        <v>174262.86821627012</v>
      </c>
      <c r="AJ12" s="514">
        <v>4.2259149676361234E-2</v>
      </c>
      <c r="AK12" s="514"/>
      <c r="AL12" s="200">
        <v>-463187</v>
      </c>
      <c r="AM12" s="623">
        <v>-481937</v>
      </c>
      <c r="AN12" s="513">
        <v>-18750</v>
      </c>
      <c r="AO12" s="514">
        <v>4.0480410719644547E-2</v>
      </c>
      <c r="AP12" s="514"/>
      <c r="AQ12" s="446">
        <v>3660484.9042112823</v>
      </c>
      <c r="AR12" s="446">
        <v>3815997.7724275524</v>
      </c>
      <c r="AS12" s="513">
        <v>155512.86821627012</v>
      </c>
      <c r="AT12" s="514">
        <v>4.2484226075446191E-2</v>
      </c>
      <c r="AV12" s="520">
        <v>775.24708488775798</v>
      </c>
      <c r="AW12" s="520">
        <v>784.1396249025272</v>
      </c>
      <c r="AX12" s="520">
        <v>8.8925400147692244</v>
      </c>
      <c r="AY12" s="521">
        <v>1.1470588136499354E-2</v>
      </c>
      <c r="AZ12" s="522"/>
      <c r="BA12" s="520">
        <v>695.51430887505592</v>
      </c>
      <c r="BB12" s="520">
        <v>722.80182833449794</v>
      </c>
      <c r="BC12" s="520">
        <v>27.287519459442024</v>
      </c>
      <c r="BD12" s="521">
        <v>3.9233584573662633E-2</v>
      </c>
      <c r="BE12" s="522"/>
      <c r="BF12" s="520">
        <v>214.43349966231162</v>
      </c>
      <c r="BG12" s="520">
        <v>146.69280512540095</v>
      </c>
      <c r="BH12" s="520">
        <v>-67.740694536910667</v>
      </c>
      <c r="BI12" s="521">
        <v>-0.31590537226500637</v>
      </c>
      <c r="BJ12" s="522"/>
      <c r="BK12" s="520">
        <v>1685.1948934251257</v>
      </c>
      <c r="BL12" s="520">
        <v>1653.634258362426</v>
      </c>
      <c r="BM12" s="520">
        <v>-31.560635062699703</v>
      </c>
      <c r="BN12" s="521">
        <v>-1.8728181046498028E-2</v>
      </c>
      <c r="BO12" s="523"/>
      <c r="BP12" s="520">
        <v>0</v>
      </c>
      <c r="BQ12" s="520">
        <v>109.98280049171957</v>
      </c>
      <c r="BR12" s="523"/>
      <c r="BS12" s="520">
        <v>1685.1948934251257</v>
      </c>
      <c r="BT12" s="520">
        <v>1763.6170588541454</v>
      </c>
      <c r="BU12" s="520">
        <v>78.422165429019742</v>
      </c>
      <c r="BV12" s="521">
        <v>4.6535961944216567E-2</v>
      </c>
      <c r="BW12" s="514"/>
      <c r="BX12" s="520">
        <v>-189.28769922353902</v>
      </c>
      <c r="BY12" s="520">
        <v>-197.75830939679935</v>
      </c>
      <c r="BZ12" s="513">
        <v>-8.4706101732603258</v>
      </c>
      <c r="CA12" s="514">
        <v>4.4749924099700591E-2</v>
      </c>
      <c r="CB12" s="514"/>
      <c r="CC12" s="446">
        <v>1495.9071942015867</v>
      </c>
      <c r="CD12" s="446">
        <v>1565.858749457346</v>
      </c>
      <c r="CE12" s="513">
        <v>69.951555255759331</v>
      </c>
      <c r="CF12" s="514">
        <v>4.6761961923108941E-2</v>
      </c>
    </row>
    <row r="13" spans="1:8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13">
        <v>-169</v>
      </c>
      <c r="H13" s="514">
        <v>-1.5222482435597189E-2</v>
      </c>
      <c r="I13" s="514"/>
      <c r="J13" s="400">
        <v>2125646.637703076</v>
      </c>
      <c r="K13" s="433">
        <v>2329324.4399995124</v>
      </c>
      <c r="L13" s="513">
        <v>203677.80229643639</v>
      </c>
      <c r="M13" s="514">
        <v>9.5819219753536203E-2</v>
      </c>
      <c r="N13" s="514"/>
      <c r="O13" s="400">
        <v>6432598.827244279</v>
      </c>
      <c r="P13" s="433">
        <v>6714240.841455766</v>
      </c>
      <c r="Q13" s="513">
        <v>281642.01421148703</v>
      </c>
      <c r="R13" s="514">
        <v>4.3783550284316776E-2</v>
      </c>
      <c r="S13" s="514"/>
      <c r="T13" s="400">
        <v>2446371.1142968205</v>
      </c>
      <c r="U13" s="433">
        <v>1650701.1059987615</v>
      </c>
      <c r="V13" s="513">
        <v>-795670.00829805899</v>
      </c>
      <c r="W13" s="514">
        <v>-0.32524501440034564</v>
      </c>
      <c r="X13" s="515"/>
      <c r="Y13" s="433">
        <v>11004616.579244174</v>
      </c>
      <c r="Z13" s="433">
        <v>10694266.38745404</v>
      </c>
      <c r="AA13" s="513">
        <v>-310350.19179013371</v>
      </c>
      <c r="AB13" s="514">
        <v>-2.8201817805763967E-2</v>
      </c>
      <c r="AC13" s="515"/>
      <c r="AD13" s="518">
        <v>0</v>
      </c>
      <c r="AE13" s="440">
        <v>1427421.1073072827</v>
      </c>
      <c r="AF13" s="506"/>
      <c r="AG13" s="399">
        <v>11004616.579244174</v>
      </c>
      <c r="AH13" s="399">
        <v>12121687.494761324</v>
      </c>
      <c r="AI13" s="513">
        <v>1117070.9155171495</v>
      </c>
      <c r="AJ13" s="514">
        <v>0.10150929907217839</v>
      </c>
      <c r="AK13" s="514"/>
      <c r="AL13" s="200">
        <v>-256037</v>
      </c>
      <c r="AM13" s="623">
        <v>-279731</v>
      </c>
      <c r="AN13" s="513">
        <v>-23694</v>
      </c>
      <c r="AO13" s="514">
        <v>9.2541312388443861E-2</v>
      </c>
      <c r="AP13" s="514"/>
      <c r="AQ13" s="446">
        <v>10748579.579244174</v>
      </c>
      <c r="AR13" s="446">
        <v>11841956.494761324</v>
      </c>
      <c r="AS13" s="513">
        <v>1093376.9155171495</v>
      </c>
      <c r="AT13" s="514">
        <v>0.10172292138288605</v>
      </c>
      <c r="AV13" s="520">
        <v>191.46519885633904</v>
      </c>
      <c r="AW13" s="520">
        <v>213.05446263601138</v>
      </c>
      <c r="AX13" s="520">
        <v>21.589263779672336</v>
      </c>
      <c r="AY13" s="521">
        <v>0.11275816131928644</v>
      </c>
      <c r="AZ13" s="522"/>
      <c r="BA13" s="520">
        <v>579.40900984005395</v>
      </c>
      <c r="BB13" s="520">
        <v>614.1261173928259</v>
      </c>
      <c r="BC13" s="520">
        <v>34.717107552771949</v>
      </c>
      <c r="BD13" s="521">
        <v>5.9918135484906626E-2</v>
      </c>
      <c r="BE13" s="522"/>
      <c r="BF13" s="520">
        <v>220.35409064103951</v>
      </c>
      <c r="BG13" s="520">
        <v>150.98336284631498</v>
      </c>
      <c r="BH13" s="520">
        <v>-69.37072779472453</v>
      </c>
      <c r="BI13" s="521">
        <v>-0.31481479464672435</v>
      </c>
      <c r="BJ13" s="522"/>
      <c r="BK13" s="520">
        <v>991.2282993374323</v>
      </c>
      <c r="BL13" s="520">
        <v>978.16394287515232</v>
      </c>
      <c r="BM13" s="520">
        <v>-13.064356462279989</v>
      </c>
      <c r="BN13" s="521">
        <v>-1.3179967189206169E-2</v>
      </c>
      <c r="BO13" s="523"/>
      <c r="BP13" s="520">
        <v>0</v>
      </c>
      <c r="BQ13" s="520">
        <v>130.56078910704133</v>
      </c>
      <c r="BR13" s="523"/>
      <c r="BS13" s="520">
        <v>991.2282993374323</v>
      </c>
      <c r="BT13" s="520">
        <v>1108.7247319821936</v>
      </c>
      <c r="BU13" s="520">
        <v>117.49643264476128</v>
      </c>
      <c r="BV13" s="521">
        <v>0.11853619667971499</v>
      </c>
      <c r="BW13" s="514"/>
      <c r="BX13" s="520">
        <v>-23.062241037650875</v>
      </c>
      <c r="BY13" s="520">
        <v>-25.585932497942011</v>
      </c>
      <c r="BZ13" s="513">
        <v>-2.5236914602911362</v>
      </c>
      <c r="CA13" s="514">
        <v>0.10942958475592275</v>
      </c>
      <c r="CB13" s="514"/>
      <c r="CC13" s="446">
        <v>968.16605829978141</v>
      </c>
      <c r="CD13" s="446">
        <v>1083.1387994842516</v>
      </c>
      <c r="CE13" s="513">
        <v>114.97274118447024</v>
      </c>
      <c r="CF13" s="514">
        <v>0.11875312111888792</v>
      </c>
    </row>
    <row r="14" spans="1:8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13">
        <v>-46</v>
      </c>
      <c r="H14" s="514">
        <v>-5.7399550786124279E-3</v>
      </c>
      <c r="I14" s="514"/>
      <c r="J14" s="400">
        <v>4554827.5462719444</v>
      </c>
      <c r="K14" s="433">
        <v>4372244.8988652006</v>
      </c>
      <c r="L14" s="513">
        <v>-182582.64740674384</v>
      </c>
      <c r="M14" s="514">
        <v>-4.0085523667341673E-2</v>
      </c>
      <c r="N14" s="514"/>
      <c r="O14" s="400">
        <v>2368648.8969992241</v>
      </c>
      <c r="P14" s="433">
        <v>2653726.852436523</v>
      </c>
      <c r="Q14" s="513">
        <v>285077.95543729886</v>
      </c>
      <c r="R14" s="514">
        <v>0.12035466961712066</v>
      </c>
      <c r="S14" s="514"/>
      <c r="T14" s="400">
        <v>1380381.6988638802</v>
      </c>
      <c r="U14" s="433">
        <v>986148.10100763605</v>
      </c>
      <c r="V14" s="513">
        <v>-394233.59785624419</v>
      </c>
      <c r="W14" s="514">
        <v>-0.28559752580081088</v>
      </c>
      <c r="X14" s="515"/>
      <c r="Y14" s="433">
        <v>8303858.1421350483</v>
      </c>
      <c r="Z14" s="433">
        <v>8012119.8523093592</v>
      </c>
      <c r="AA14" s="513">
        <v>-291738.28982568905</v>
      </c>
      <c r="AB14" s="514">
        <v>-3.513286051279757E-2</v>
      </c>
      <c r="AC14" s="515"/>
      <c r="AD14" s="518">
        <v>0</v>
      </c>
      <c r="AE14" s="440">
        <v>1017361.3091407602</v>
      </c>
      <c r="AF14" s="506"/>
      <c r="AG14" s="399">
        <v>8303858.1421350483</v>
      </c>
      <c r="AH14" s="399">
        <v>9029481.1614501197</v>
      </c>
      <c r="AI14" s="513">
        <v>725623.0193150714</v>
      </c>
      <c r="AJ14" s="514">
        <v>8.7383840968230056E-2</v>
      </c>
      <c r="AK14" s="514"/>
      <c r="AL14" s="200">
        <v>-545100</v>
      </c>
      <c r="AM14" s="623">
        <v>-522264</v>
      </c>
      <c r="AN14" s="513">
        <v>22836</v>
      </c>
      <c r="AO14" s="514">
        <v>-4.1893230599889926E-2</v>
      </c>
      <c r="AP14" s="514"/>
      <c r="AQ14" s="446">
        <v>7758758.1421350483</v>
      </c>
      <c r="AR14" s="446">
        <v>8507217.1614501197</v>
      </c>
      <c r="AS14" s="513">
        <v>748459.0193150714</v>
      </c>
      <c r="AT14" s="514">
        <v>9.6466342371269109E-2</v>
      </c>
      <c r="AV14" s="520">
        <v>568.35881535711815</v>
      </c>
      <c r="AW14" s="520">
        <v>548.72551441581334</v>
      </c>
      <c r="AX14" s="520">
        <v>-19.63330094130481</v>
      </c>
      <c r="AY14" s="521">
        <v>-3.454384872867429E-2</v>
      </c>
      <c r="AZ14" s="522"/>
      <c r="BA14" s="520">
        <v>295.56387534305264</v>
      </c>
      <c r="BB14" s="520">
        <v>333.04804874956363</v>
      </c>
      <c r="BC14" s="520">
        <v>37.48417340651099</v>
      </c>
      <c r="BD14" s="521">
        <v>0.12682258061139634</v>
      </c>
      <c r="BE14" s="522"/>
      <c r="BF14" s="520">
        <v>172.24628136559525</v>
      </c>
      <c r="BG14" s="520">
        <v>123.76356689352862</v>
      </c>
      <c r="BH14" s="520">
        <v>-48.482714472066633</v>
      </c>
      <c r="BI14" s="521">
        <v>-0.28147321432827549</v>
      </c>
      <c r="BJ14" s="522"/>
      <c r="BK14" s="520">
        <v>1036.168972065766</v>
      </c>
      <c r="BL14" s="520">
        <v>1005.5371300589055</v>
      </c>
      <c r="BM14" s="520">
        <v>-30.631842006860438</v>
      </c>
      <c r="BN14" s="521">
        <v>-2.9562593392264042E-2</v>
      </c>
      <c r="BO14" s="523"/>
      <c r="BP14" s="520">
        <v>0</v>
      </c>
      <c r="BQ14" s="520">
        <v>127.68088719136047</v>
      </c>
      <c r="BR14" s="523"/>
      <c r="BS14" s="520">
        <v>1036.168972065766</v>
      </c>
      <c r="BT14" s="520">
        <v>1133.218017250266</v>
      </c>
      <c r="BU14" s="520">
        <v>97.049045184500073</v>
      </c>
      <c r="BV14" s="521">
        <v>9.3661408323217329E-2</v>
      </c>
      <c r="BW14" s="514"/>
      <c r="BX14" s="520">
        <v>-68.018467681557269</v>
      </c>
      <c r="BY14" s="520">
        <v>-65.545180722891573</v>
      </c>
      <c r="BZ14" s="513">
        <v>2.473286958665696</v>
      </c>
      <c r="CA14" s="514">
        <v>-3.6361991720320841E-2</v>
      </c>
      <c r="CB14" s="514"/>
      <c r="CC14" s="446">
        <v>968.15050438420872</v>
      </c>
      <c r="CD14" s="446">
        <v>1067.6728365273746</v>
      </c>
      <c r="CE14" s="513">
        <v>99.522332143165841</v>
      </c>
      <c r="CF14" s="514">
        <v>0.10279634384580209</v>
      </c>
    </row>
    <row r="15" spans="1:8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13">
        <v>-63</v>
      </c>
      <c r="H15" s="514">
        <v>-1.3226957799706068E-2</v>
      </c>
      <c r="I15" s="514"/>
      <c r="J15" s="400">
        <v>1340133.7831748859</v>
      </c>
      <c r="K15" s="433">
        <v>1391012.217745617</v>
      </c>
      <c r="L15" s="513">
        <v>50878.434570731129</v>
      </c>
      <c r="M15" s="514">
        <v>3.7965190647008373E-2</v>
      </c>
      <c r="N15" s="514"/>
      <c r="O15" s="400">
        <v>1202177.5160080274</v>
      </c>
      <c r="P15" s="433">
        <v>1034307.1136496847</v>
      </c>
      <c r="Q15" s="513">
        <v>-167870.40235834266</v>
      </c>
      <c r="R15" s="514">
        <v>-0.13963861420048529</v>
      </c>
      <c r="S15" s="514"/>
      <c r="T15" s="400">
        <v>810544.9492311714</v>
      </c>
      <c r="U15" s="433">
        <v>439761.4516102529</v>
      </c>
      <c r="V15" s="513">
        <v>-370783.4976209185</v>
      </c>
      <c r="W15" s="514">
        <v>-0.45744964295023843</v>
      </c>
      <c r="X15" s="515"/>
      <c r="Y15" s="433">
        <v>3352856.2484140848</v>
      </c>
      <c r="Z15" s="433">
        <v>2865080.7830055547</v>
      </c>
      <c r="AA15" s="513">
        <v>-487775.46540853009</v>
      </c>
      <c r="AB15" s="514">
        <v>-0.14548057813073553</v>
      </c>
      <c r="AC15" s="515"/>
      <c r="AD15" s="518">
        <v>0</v>
      </c>
      <c r="AE15" s="440">
        <v>512484.41542916838</v>
      </c>
      <c r="AF15" s="506"/>
      <c r="AG15" s="399">
        <v>3352856.2484140848</v>
      </c>
      <c r="AH15" s="399">
        <v>3377565.1984347231</v>
      </c>
      <c r="AI15" s="513">
        <v>24708.950020638295</v>
      </c>
      <c r="AJ15" s="514">
        <v>7.3695226368042863E-3</v>
      </c>
      <c r="AK15" s="514"/>
      <c r="AL15" s="200">
        <v>-242696</v>
      </c>
      <c r="AM15" s="623">
        <v>22902</v>
      </c>
      <c r="AN15" s="513">
        <v>265598</v>
      </c>
      <c r="AO15" s="514">
        <v>-1.0943649668721362</v>
      </c>
      <c r="AP15" s="514"/>
      <c r="AQ15" s="446">
        <v>3110160.2484140848</v>
      </c>
      <c r="AR15" s="446">
        <v>3400467.1984347231</v>
      </c>
      <c r="AS15" s="513">
        <v>290306.95002063829</v>
      </c>
      <c r="AT15" s="514">
        <v>9.3341476590690128E-2</v>
      </c>
      <c r="AV15" s="520">
        <v>281.36338088912152</v>
      </c>
      <c r="AW15" s="520">
        <v>295.96004632885467</v>
      </c>
      <c r="AX15" s="520">
        <v>14.596665439733158</v>
      </c>
      <c r="AY15" s="521">
        <v>5.1878341074830026E-2</v>
      </c>
      <c r="AZ15" s="522"/>
      <c r="BA15" s="520">
        <v>252.39922653958163</v>
      </c>
      <c r="BB15" s="520">
        <v>220.06534332972015</v>
      </c>
      <c r="BC15" s="520">
        <v>-32.333883209861483</v>
      </c>
      <c r="BD15" s="521">
        <v>-0.12810611051849177</v>
      </c>
      <c r="BE15" s="522"/>
      <c r="BF15" s="520">
        <v>170.17529901977144</v>
      </c>
      <c r="BG15" s="520">
        <v>93.566266300053812</v>
      </c>
      <c r="BH15" s="520">
        <v>-76.609032719717632</v>
      </c>
      <c r="BI15" s="521">
        <v>-0.45017715944084802</v>
      </c>
      <c r="BJ15" s="522"/>
      <c r="BK15" s="520">
        <v>703.93790644847468</v>
      </c>
      <c r="BL15" s="520">
        <v>609.59165595862862</v>
      </c>
      <c r="BM15" s="520">
        <v>-94.346250489846057</v>
      </c>
      <c r="BN15" s="521">
        <v>-0.13402638162482844</v>
      </c>
      <c r="BO15" s="523"/>
      <c r="BP15" s="520">
        <v>0</v>
      </c>
      <c r="BQ15" s="520">
        <v>109.03923732535497</v>
      </c>
      <c r="BR15" s="523"/>
      <c r="BS15" s="520">
        <v>703.93790644847468</v>
      </c>
      <c r="BT15" s="520">
        <v>718.6308932839836</v>
      </c>
      <c r="BU15" s="520">
        <v>14.692986835508918</v>
      </c>
      <c r="BV15" s="521">
        <v>2.087256091895711E-2</v>
      </c>
      <c r="BW15" s="514"/>
      <c r="BX15" s="520">
        <v>-50.954440478689904</v>
      </c>
      <c r="BY15" s="520">
        <v>4.8727659574468083</v>
      </c>
      <c r="BZ15" s="513">
        <v>55.827206436136713</v>
      </c>
      <c r="CA15" s="514">
        <v>-1.0956298589812734</v>
      </c>
      <c r="CB15" s="514"/>
      <c r="CC15" s="446">
        <v>652.98346596978479</v>
      </c>
      <c r="CD15" s="446">
        <v>723.50365924143046</v>
      </c>
      <c r="CE15" s="513">
        <v>70.520193271645667</v>
      </c>
      <c r="CF15" s="514">
        <v>0.10799690489392701</v>
      </c>
    </row>
    <row r="16" spans="1:8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13">
        <v>-4</v>
      </c>
      <c r="H16" s="514">
        <v>-1.0088272383354351E-3</v>
      </c>
      <c r="I16" s="514"/>
      <c r="J16" s="400">
        <v>821051.99249641644</v>
      </c>
      <c r="K16" s="433">
        <v>828576.63791756926</v>
      </c>
      <c r="L16" s="513">
        <v>7524.645421152818</v>
      </c>
      <c r="M16" s="514">
        <v>9.1646393771898198E-3</v>
      </c>
      <c r="N16" s="514"/>
      <c r="O16" s="400">
        <v>1578060.6176425968</v>
      </c>
      <c r="P16" s="433">
        <v>1628436.2336425628</v>
      </c>
      <c r="Q16" s="513">
        <v>50375.615999965928</v>
      </c>
      <c r="R16" s="514">
        <v>3.1922484749172753E-2</v>
      </c>
      <c r="S16" s="514"/>
      <c r="T16" s="400">
        <v>635350.01221102325</v>
      </c>
      <c r="U16" s="433">
        <v>315543.59142426314</v>
      </c>
      <c r="V16" s="513">
        <v>-319806.42078676011</v>
      </c>
      <c r="W16" s="514">
        <v>-0.50335470943619121</v>
      </c>
      <c r="X16" s="515"/>
      <c r="Y16" s="433">
        <v>3034462.6223500366</v>
      </c>
      <c r="Z16" s="433">
        <v>2772556.4629843952</v>
      </c>
      <c r="AA16" s="513">
        <v>-261906.15936564142</v>
      </c>
      <c r="AB16" s="514">
        <v>-8.631055707742033E-2</v>
      </c>
      <c r="AC16" s="515"/>
      <c r="AD16" s="518">
        <v>0</v>
      </c>
      <c r="AE16" s="440">
        <v>362781.20887244248</v>
      </c>
      <c r="AF16" s="506"/>
      <c r="AG16" s="399">
        <v>3034462.6223500366</v>
      </c>
      <c r="AH16" s="399">
        <v>3135337.6718568378</v>
      </c>
      <c r="AI16" s="513">
        <v>100875.04950680118</v>
      </c>
      <c r="AJ16" s="514">
        <v>3.3243134637354205E-2</v>
      </c>
      <c r="AK16" s="514"/>
      <c r="AL16" s="200">
        <v>-965725</v>
      </c>
      <c r="AM16" s="623">
        <v>-987254</v>
      </c>
      <c r="AN16" s="513">
        <v>-21529</v>
      </c>
      <c r="AO16" s="514">
        <v>2.229309586062285E-2</v>
      </c>
      <c r="AP16" s="514"/>
      <c r="AQ16" s="446">
        <v>2068737.6223500366</v>
      </c>
      <c r="AR16" s="446">
        <v>2148083.6718568378</v>
      </c>
      <c r="AS16" s="513">
        <v>79346.049506801181</v>
      </c>
      <c r="AT16" s="514">
        <v>3.8354815347083966E-2</v>
      </c>
      <c r="AV16" s="520">
        <v>207.07490352999153</v>
      </c>
      <c r="AW16" s="520">
        <v>209.18370055985085</v>
      </c>
      <c r="AX16" s="520">
        <v>2.1087970298593177</v>
      </c>
      <c r="AY16" s="521">
        <v>1.0183740250077632E-2</v>
      </c>
      <c r="AZ16" s="522"/>
      <c r="BA16" s="520">
        <v>397.99763370557298</v>
      </c>
      <c r="BB16" s="520">
        <v>411.1174535830757</v>
      </c>
      <c r="BC16" s="520">
        <v>13.119819877502721</v>
      </c>
      <c r="BD16" s="521">
        <v>3.2964567541143672E-2</v>
      </c>
      <c r="BE16" s="522"/>
      <c r="BF16" s="520">
        <v>160.23959954880789</v>
      </c>
      <c r="BG16" s="520">
        <v>79.662608286862692</v>
      </c>
      <c r="BH16" s="520">
        <v>-80.576991261945196</v>
      </c>
      <c r="BI16" s="521">
        <v>-0.50285317417684883</v>
      </c>
      <c r="BJ16" s="522"/>
      <c r="BK16" s="520">
        <v>765.31213678437246</v>
      </c>
      <c r="BL16" s="520">
        <v>699.9637624297892</v>
      </c>
      <c r="BM16" s="520">
        <v>-65.348374354583257</v>
      </c>
      <c r="BN16" s="521">
        <v>-8.5387871449626881E-2</v>
      </c>
      <c r="BO16" s="523"/>
      <c r="BP16" s="520">
        <v>0</v>
      </c>
      <c r="BQ16" s="520">
        <v>91.588288026367707</v>
      </c>
      <c r="BR16" s="523"/>
      <c r="BS16" s="520">
        <v>765.31213678437246</v>
      </c>
      <c r="BT16" s="520">
        <v>791.55205045615696</v>
      </c>
      <c r="BU16" s="520">
        <v>26.239913671784507</v>
      </c>
      <c r="BV16" s="521">
        <v>3.4286551082329995E-2</v>
      </c>
      <c r="BW16" s="514"/>
      <c r="BX16" s="520">
        <v>-243.56242118537202</v>
      </c>
      <c r="BY16" s="520">
        <v>-249.24362534713455</v>
      </c>
      <c r="BZ16" s="513">
        <v>-5.6812041617625368</v>
      </c>
      <c r="CA16" s="514">
        <v>2.3325454452756692E-2</v>
      </c>
      <c r="CB16" s="514"/>
      <c r="CC16" s="446">
        <v>521.74971559900041</v>
      </c>
      <c r="CD16" s="446">
        <v>542.30842510902244</v>
      </c>
      <c r="CE16" s="513">
        <v>20.558709510022027</v>
      </c>
      <c r="CF16" s="514">
        <v>3.9403393802370124E-2</v>
      </c>
    </row>
    <row r="17" spans="1:8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13">
        <v>-68</v>
      </c>
      <c r="H17" s="514">
        <v>-4.1279669762641896E-3</v>
      </c>
      <c r="I17" s="514"/>
      <c r="J17" s="400">
        <v>-1641944.6193068977</v>
      </c>
      <c r="K17" s="433">
        <v>-2079219.7199363844</v>
      </c>
      <c r="L17" s="513">
        <v>-437275.10062948661</v>
      </c>
      <c r="M17" s="514">
        <v>0.26631537719833109</v>
      </c>
      <c r="N17" s="514"/>
      <c r="O17" s="400">
        <v>7090798.5108171748</v>
      </c>
      <c r="P17" s="433">
        <v>6886836.881088675</v>
      </c>
      <c r="Q17" s="513">
        <v>-203961.6297284998</v>
      </c>
      <c r="R17" s="514">
        <v>-2.8764268145167526E-2</v>
      </c>
      <c r="S17" s="514"/>
      <c r="T17" s="400">
        <v>2687797.7412677575</v>
      </c>
      <c r="U17" s="433">
        <v>1201699.0464144612</v>
      </c>
      <c r="V17" s="513">
        <v>-1486098.6948532963</v>
      </c>
      <c r="W17" s="514">
        <v>-0.55290570121260163</v>
      </c>
      <c r="X17" s="515"/>
      <c r="Y17" s="433">
        <v>8136651.6327780345</v>
      </c>
      <c r="Z17" s="433">
        <v>6009316.2075667512</v>
      </c>
      <c r="AA17" s="513">
        <v>-2127335.4252112834</v>
      </c>
      <c r="AB17" s="514">
        <v>-0.26145096548578223</v>
      </c>
      <c r="AC17" s="515"/>
      <c r="AD17" s="518">
        <v>0</v>
      </c>
      <c r="AE17" s="440">
        <v>2552068.9254191616</v>
      </c>
      <c r="AF17" s="506"/>
      <c r="AG17" s="399">
        <v>8136651.6327780345</v>
      </c>
      <c r="AH17" s="399">
        <v>8561385.1329859123</v>
      </c>
      <c r="AI17" s="513">
        <v>424733.50020787772</v>
      </c>
      <c r="AJ17" s="514">
        <v>5.2200035023849754E-2</v>
      </c>
      <c r="AK17" s="514"/>
      <c r="AL17" s="200">
        <v>-2315997</v>
      </c>
      <c r="AM17" s="623">
        <v>-2238648</v>
      </c>
      <c r="AN17" s="513">
        <v>77349</v>
      </c>
      <c r="AO17" s="514">
        <v>-3.3397711655066914E-2</v>
      </c>
      <c r="AP17" s="514"/>
      <c r="AQ17" s="446">
        <v>5820654.6327780345</v>
      </c>
      <c r="AR17" s="446">
        <v>6322737.1329859123</v>
      </c>
      <c r="AS17" s="513">
        <v>502082.50020787772</v>
      </c>
      <c r="AT17" s="514">
        <v>8.6258768452002768E-2</v>
      </c>
      <c r="AV17" s="520">
        <v>-99.674899490493402</v>
      </c>
      <c r="AW17" s="520">
        <v>-126.74304906652755</v>
      </c>
      <c r="AX17" s="520">
        <v>-27.068149576034145</v>
      </c>
      <c r="AY17" s="521">
        <v>0.27156435285511171</v>
      </c>
      <c r="AZ17" s="522"/>
      <c r="BA17" s="520">
        <v>430.4497365881852</v>
      </c>
      <c r="BB17" s="520">
        <v>419.8010899779747</v>
      </c>
      <c r="BC17" s="520">
        <v>-10.648646610210506</v>
      </c>
      <c r="BD17" s="521">
        <v>-2.4738420551986894E-2</v>
      </c>
      <c r="BE17" s="522"/>
      <c r="BF17" s="520">
        <v>163.16382815927625</v>
      </c>
      <c r="BG17" s="520">
        <v>73.251999171865975</v>
      </c>
      <c r="BH17" s="520">
        <v>-89.911828987410274</v>
      </c>
      <c r="BI17" s="521">
        <v>-0.55105246059586632</v>
      </c>
      <c r="BJ17" s="522"/>
      <c r="BK17" s="520">
        <v>493.93866525696802</v>
      </c>
      <c r="BL17" s="520">
        <v>366.31004008331308</v>
      </c>
      <c r="BM17" s="520">
        <v>-127.62862517365494</v>
      </c>
      <c r="BN17" s="521">
        <v>-0.25838962233753671</v>
      </c>
      <c r="BO17" s="523"/>
      <c r="BP17" s="520">
        <v>0</v>
      </c>
      <c r="BQ17" s="520">
        <v>155.56653004688579</v>
      </c>
      <c r="BR17" s="523"/>
      <c r="BS17" s="520">
        <v>493.93866525696802</v>
      </c>
      <c r="BT17" s="520">
        <v>521.87657013019884</v>
      </c>
      <c r="BU17" s="520">
        <v>27.937904873230821</v>
      </c>
      <c r="BV17" s="521">
        <v>5.6561485946228417E-2</v>
      </c>
      <c r="BW17" s="514"/>
      <c r="BX17" s="520">
        <v>-140.59351666363139</v>
      </c>
      <c r="BY17" s="520">
        <v>-136.46132276744896</v>
      </c>
      <c r="BZ17" s="513">
        <v>4.1321938961824287</v>
      </c>
      <c r="CA17" s="514">
        <v>-2.9391070045346843E-2</v>
      </c>
      <c r="CB17" s="514"/>
      <c r="CC17" s="446">
        <v>353.3451485933366</v>
      </c>
      <c r="CD17" s="446">
        <v>385.41524736274988</v>
      </c>
      <c r="CE17" s="513">
        <v>32.070098769413278</v>
      </c>
      <c r="CF17" s="514">
        <v>9.0761395471492992E-2</v>
      </c>
    </row>
    <row r="18" spans="1:8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13">
        <v>-21</v>
      </c>
      <c r="H18" s="514">
        <v>-1.5659955257270694E-2</v>
      </c>
      <c r="I18" s="514"/>
      <c r="J18" s="400">
        <v>1430630.945044593</v>
      </c>
      <c r="K18" s="433">
        <v>1449659.3764622763</v>
      </c>
      <c r="L18" s="513">
        <v>19028.431417683372</v>
      </c>
      <c r="M18" s="514">
        <v>1.3300726846147071E-2</v>
      </c>
      <c r="N18" s="514"/>
      <c r="O18" s="400">
        <v>557740.1019090804</v>
      </c>
      <c r="P18" s="433">
        <v>580067.00375514943</v>
      </c>
      <c r="Q18" s="513">
        <v>22326.901846069028</v>
      </c>
      <c r="R18" s="514">
        <v>4.0031014032605158E-2</v>
      </c>
      <c r="S18" s="514"/>
      <c r="T18" s="400">
        <v>298198.75810749142</v>
      </c>
      <c r="U18" s="433">
        <v>241665.11579702506</v>
      </c>
      <c r="V18" s="513">
        <v>-56533.642310466355</v>
      </c>
      <c r="W18" s="514">
        <v>-0.18958376174755137</v>
      </c>
      <c r="X18" s="515"/>
      <c r="Y18" s="433">
        <v>2286569.8050611648</v>
      </c>
      <c r="Z18" s="433">
        <v>2271391.4960144507</v>
      </c>
      <c r="AA18" s="513">
        <v>-15178.309046714101</v>
      </c>
      <c r="AB18" s="514">
        <v>-6.638025663208689E-3</v>
      </c>
      <c r="AC18" s="515"/>
      <c r="AD18" s="518">
        <v>0</v>
      </c>
      <c r="AE18" s="440">
        <v>164776.01512289749</v>
      </c>
      <c r="AF18" s="506"/>
      <c r="AG18" s="399">
        <v>2286569.8050611648</v>
      </c>
      <c r="AH18" s="399">
        <v>2436167.5111373481</v>
      </c>
      <c r="AI18" s="513">
        <v>149597.70607618336</v>
      </c>
      <c r="AJ18" s="514">
        <v>6.5424508687667943E-2</v>
      </c>
      <c r="AK18" s="514"/>
      <c r="AL18" s="200">
        <v>-379118</v>
      </c>
      <c r="AM18" s="623">
        <v>-353510</v>
      </c>
      <c r="AN18" s="513">
        <v>25608</v>
      </c>
      <c r="AO18" s="514">
        <v>-6.7546252090378192E-2</v>
      </c>
      <c r="AP18" s="514"/>
      <c r="AQ18" s="446">
        <v>1907451.8050611648</v>
      </c>
      <c r="AR18" s="446">
        <v>2082657.5111373481</v>
      </c>
      <c r="AS18" s="513">
        <v>175205.70607618336</v>
      </c>
      <c r="AT18" s="514">
        <v>9.1853280702190621E-2</v>
      </c>
      <c r="AV18" s="520">
        <v>1066.8388851935815</v>
      </c>
      <c r="AW18" s="520">
        <v>1098.2268003502093</v>
      </c>
      <c r="AX18" s="520">
        <v>31.387915156627741</v>
      </c>
      <c r="AY18" s="521">
        <v>2.9421420227790346E-2</v>
      </c>
      <c r="AZ18" s="522"/>
      <c r="BA18" s="520">
        <v>415.91357338484744</v>
      </c>
      <c r="BB18" s="520">
        <v>439.44469981450715</v>
      </c>
      <c r="BC18" s="520">
        <v>23.531126429659707</v>
      </c>
      <c r="BD18" s="521">
        <v>5.6576961983123855E-2</v>
      </c>
      <c r="BE18" s="522"/>
      <c r="BF18" s="520">
        <v>222.37043855890485</v>
      </c>
      <c r="BG18" s="520">
        <v>183.07963317956444</v>
      </c>
      <c r="BH18" s="520">
        <v>-39.290805379340412</v>
      </c>
      <c r="BI18" s="521">
        <v>-0.17669077613898967</v>
      </c>
      <c r="BJ18" s="522"/>
      <c r="BK18" s="520">
        <v>1705.1228971373339</v>
      </c>
      <c r="BL18" s="520">
        <v>1720.7511333442808</v>
      </c>
      <c r="BM18" s="520">
        <v>15.628236206946895</v>
      </c>
      <c r="BN18" s="521">
        <v>9.1654602921493501E-3</v>
      </c>
      <c r="BO18" s="523"/>
      <c r="BP18" s="520">
        <v>0</v>
      </c>
      <c r="BQ18" s="520">
        <v>124.83031448704355</v>
      </c>
      <c r="BR18" s="523"/>
      <c r="BS18" s="520">
        <v>1705.1228971373339</v>
      </c>
      <c r="BT18" s="520">
        <v>1845.5814478313243</v>
      </c>
      <c r="BU18" s="520">
        <v>140.45855069399045</v>
      </c>
      <c r="BV18" s="521">
        <v>8.237444405315357E-2</v>
      </c>
      <c r="BW18" s="514"/>
      <c r="BX18" s="520">
        <v>-282.71290082028338</v>
      </c>
      <c r="BY18" s="520">
        <v>-267.81060606060606</v>
      </c>
      <c r="BZ18" s="513">
        <v>14.902294759677318</v>
      </c>
      <c r="CA18" s="514">
        <v>-5.2711760646361509E-2</v>
      </c>
      <c r="CB18" s="514"/>
      <c r="CC18" s="446">
        <v>1422.4099963170506</v>
      </c>
      <c r="CD18" s="446">
        <v>1577.7708417707183</v>
      </c>
      <c r="CE18" s="513">
        <v>155.36084545366771</v>
      </c>
      <c r="CF18" s="514">
        <v>0.10922367380427089</v>
      </c>
    </row>
    <row r="19" spans="1:8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13">
        <v>-40</v>
      </c>
      <c r="H19" s="514">
        <v>-2.2087244616234125E-2</v>
      </c>
      <c r="I19" s="514"/>
      <c r="J19" s="400">
        <v>2589323.7052231422</v>
      </c>
      <c r="K19" s="433">
        <v>2548305.7183121457</v>
      </c>
      <c r="L19" s="513">
        <v>-41017.986910996493</v>
      </c>
      <c r="M19" s="514">
        <v>-1.5841196999917651E-2</v>
      </c>
      <c r="N19" s="514"/>
      <c r="O19" s="400">
        <v>492549.8208036701</v>
      </c>
      <c r="P19" s="433">
        <v>480061.9334497836</v>
      </c>
      <c r="Q19" s="513">
        <v>-12487.887353886501</v>
      </c>
      <c r="R19" s="514">
        <v>-2.5353551714851118E-2</v>
      </c>
      <c r="S19" s="514"/>
      <c r="T19" s="400">
        <v>388828.50457805779</v>
      </c>
      <c r="U19" s="433">
        <v>280789.28358135337</v>
      </c>
      <c r="V19" s="513">
        <v>-108039.22099670442</v>
      </c>
      <c r="W19" s="514">
        <v>-0.27785828385690126</v>
      </c>
      <c r="X19" s="515"/>
      <c r="Y19" s="433">
        <v>3470702.0306048701</v>
      </c>
      <c r="Z19" s="433">
        <v>3309156.9353432828</v>
      </c>
      <c r="AA19" s="513">
        <v>-161545.0952615873</v>
      </c>
      <c r="AB19" s="514">
        <v>-4.654536570327053E-2</v>
      </c>
      <c r="AC19" s="515"/>
      <c r="AD19" s="518">
        <v>0</v>
      </c>
      <c r="AE19" s="440">
        <v>222255.82561492812</v>
      </c>
      <c r="AF19" s="506"/>
      <c r="AG19" s="399">
        <v>3470702.0306048701</v>
      </c>
      <c r="AH19" s="399">
        <v>3531412.760958211</v>
      </c>
      <c r="AI19" s="513">
        <v>60710.730353340972</v>
      </c>
      <c r="AJ19" s="514">
        <v>1.7492348757683577E-2</v>
      </c>
      <c r="AK19" s="514"/>
      <c r="AL19" s="200">
        <v>-32139</v>
      </c>
      <c r="AM19" s="623">
        <v>-69577</v>
      </c>
      <c r="AN19" s="513">
        <v>-37438</v>
      </c>
      <c r="AO19" s="514">
        <v>1.1648775630853481</v>
      </c>
      <c r="AP19" s="514"/>
      <c r="AQ19" s="446">
        <v>3438563.0306048701</v>
      </c>
      <c r="AR19" s="446">
        <v>3461835.760958211</v>
      </c>
      <c r="AS19" s="513">
        <v>23272.730353340972</v>
      </c>
      <c r="AT19" s="514">
        <v>6.7681558099131648E-3</v>
      </c>
      <c r="AV19" s="520">
        <v>1429.7756516969312</v>
      </c>
      <c r="AW19" s="520">
        <v>1438.9078025477954</v>
      </c>
      <c r="AX19" s="520">
        <v>9.1321508508642637</v>
      </c>
      <c r="AY19" s="521">
        <v>6.3871215319870342E-3</v>
      </c>
      <c r="AZ19" s="522"/>
      <c r="BA19" s="520">
        <v>271.9767094443236</v>
      </c>
      <c r="BB19" s="520">
        <v>271.06828540360453</v>
      </c>
      <c r="BC19" s="520">
        <v>-0.90842404071906913</v>
      </c>
      <c r="BD19" s="521">
        <v>-3.3400802685460565E-3</v>
      </c>
      <c r="BE19" s="522"/>
      <c r="BF19" s="520">
        <v>214.70375735950182</v>
      </c>
      <c r="BG19" s="520">
        <v>158.54843793413517</v>
      </c>
      <c r="BH19" s="520">
        <v>-56.155319425366656</v>
      </c>
      <c r="BI19" s="521">
        <v>-0.26154791195078952</v>
      </c>
      <c r="BJ19" s="522"/>
      <c r="BK19" s="520">
        <v>1916.4561185007565</v>
      </c>
      <c r="BL19" s="520">
        <v>1868.5245258855352</v>
      </c>
      <c r="BM19" s="520">
        <v>-47.931592615221234</v>
      </c>
      <c r="BN19" s="521">
        <v>-2.5010534889115081E-2</v>
      </c>
      <c r="BO19" s="523"/>
      <c r="BP19" s="520">
        <v>0</v>
      </c>
      <c r="BQ19" s="520">
        <v>125.49736059566806</v>
      </c>
      <c r="BR19" s="523"/>
      <c r="BS19" s="520">
        <v>1916.4561185007565</v>
      </c>
      <c r="BT19" s="520">
        <v>1994.0218864812032</v>
      </c>
      <c r="BU19" s="520">
        <v>77.565767980446708</v>
      </c>
      <c r="BV19" s="521">
        <v>4.0473542405513777E-2</v>
      </c>
      <c r="BW19" s="514"/>
      <c r="BX19" s="520">
        <v>-17.746548868028714</v>
      </c>
      <c r="BY19" s="520">
        <v>-39.28684359119142</v>
      </c>
      <c r="BZ19" s="513">
        <v>-21.540294723162706</v>
      </c>
      <c r="CA19" s="514">
        <v>1.2137737248715783</v>
      </c>
      <c r="CB19" s="514"/>
      <c r="CC19" s="446">
        <v>1898.7095696327278</v>
      </c>
      <c r="CD19" s="446">
        <v>1954.7350428900118</v>
      </c>
      <c r="CE19" s="513">
        <v>56.02547325728392</v>
      </c>
      <c r="CF19" s="514">
        <v>2.9507131661068664E-2</v>
      </c>
    </row>
    <row r="20" spans="1:8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13">
        <v>8750</v>
      </c>
      <c r="H20" s="514">
        <v>2.8662775080747133E-2</v>
      </c>
      <c r="I20" s="514"/>
      <c r="J20" s="400">
        <v>392127615.6043753</v>
      </c>
      <c r="K20" s="433">
        <v>400950845.67896277</v>
      </c>
      <c r="L20" s="513">
        <v>8823230.0745874643</v>
      </c>
      <c r="M20" s="514">
        <v>2.2500914813123954E-2</v>
      </c>
      <c r="N20" s="514"/>
      <c r="O20" s="400">
        <v>-24543140.663064256</v>
      </c>
      <c r="P20" s="433">
        <v>-24039425.127780769</v>
      </c>
      <c r="Q20" s="513">
        <v>503715.53528348729</v>
      </c>
      <c r="R20" s="514">
        <v>-2.0523678782542472E-2</v>
      </c>
      <c r="S20" s="514"/>
      <c r="T20" s="400">
        <v>30849901.272778347</v>
      </c>
      <c r="U20" s="433">
        <v>23298721.97820586</v>
      </c>
      <c r="V20" s="513">
        <v>-7551179.2945724875</v>
      </c>
      <c r="W20" s="514">
        <v>-0.24477158704023388</v>
      </c>
      <c r="X20" s="515"/>
      <c r="Y20" s="433">
        <v>398434376.21408939</v>
      </c>
      <c r="Z20" s="433">
        <v>400210142.52938783</v>
      </c>
      <c r="AA20" s="513">
        <v>1775766.3152984381</v>
      </c>
      <c r="AB20" s="514">
        <v>4.4568602041111819E-3</v>
      </c>
      <c r="AC20" s="515"/>
      <c r="AD20" s="518">
        <v>0</v>
      </c>
      <c r="AE20" s="440">
        <v>46420609.674020886</v>
      </c>
      <c r="AF20" s="506"/>
      <c r="AG20" s="399">
        <v>398434376.21408939</v>
      </c>
      <c r="AH20" s="399">
        <v>446630752.20340872</v>
      </c>
      <c r="AI20" s="513">
        <v>48196375.989319324</v>
      </c>
      <c r="AJ20" s="514">
        <v>0.12096440183520242</v>
      </c>
      <c r="AK20" s="514"/>
      <c r="AL20" s="200">
        <v>-1755376</v>
      </c>
      <c r="AM20" s="623">
        <v>7629602</v>
      </c>
      <c r="AN20" s="513">
        <v>9384978</v>
      </c>
      <c r="AO20" s="514">
        <v>-5.3464203680578972</v>
      </c>
      <c r="AP20" s="514"/>
      <c r="AQ20" s="446">
        <v>396679000.21408939</v>
      </c>
      <c r="AR20" s="446">
        <v>454260354.20340872</v>
      </c>
      <c r="AS20" s="513">
        <v>57581353.989319324</v>
      </c>
      <c r="AT20" s="514">
        <v>0.14515856387215459</v>
      </c>
      <c r="AV20" s="520">
        <v>1284.5103598877577</v>
      </c>
      <c r="AW20" s="520">
        <v>1276.8159302440665</v>
      </c>
      <c r="AX20" s="520">
        <v>-7.6944296436911372</v>
      </c>
      <c r="AY20" s="521">
        <v>-5.9901655011669096E-3</v>
      </c>
      <c r="AZ20" s="522"/>
      <c r="BA20" s="520">
        <v>-80.397088068634261</v>
      </c>
      <c r="BB20" s="520">
        <v>-76.552827579359445</v>
      </c>
      <c r="BC20" s="520">
        <v>3.8442604892748165</v>
      </c>
      <c r="BD20" s="521">
        <v>-4.7815916989344273E-2</v>
      </c>
      <c r="BE20" s="522"/>
      <c r="BF20" s="520">
        <v>101.05643216513148</v>
      </c>
      <c r="BG20" s="520">
        <v>74.194080637804305</v>
      </c>
      <c r="BH20" s="520">
        <v>-26.862351527327178</v>
      </c>
      <c r="BI20" s="521">
        <v>-0.26581535634894266</v>
      </c>
      <c r="BJ20" s="522"/>
      <c r="BK20" s="520">
        <v>1305.1697039842547</v>
      </c>
      <c r="BL20" s="520">
        <v>1274.4571833025113</v>
      </c>
      <c r="BM20" s="520">
        <v>-30.712520681743399</v>
      </c>
      <c r="BN20" s="521">
        <v>-2.3531438546258124E-2</v>
      </c>
      <c r="BO20" s="523"/>
      <c r="BP20" s="520">
        <v>0</v>
      </c>
      <c r="BQ20" s="520">
        <v>147.82503781246302</v>
      </c>
      <c r="BR20" s="523"/>
      <c r="BS20" s="520">
        <v>1305.1697039842547</v>
      </c>
      <c r="BT20" s="520">
        <v>1422.2822211149744</v>
      </c>
      <c r="BU20" s="520">
        <v>117.11251713071965</v>
      </c>
      <c r="BV20" s="521">
        <v>8.972972386135962E-2</v>
      </c>
      <c r="BW20" s="514"/>
      <c r="BX20" s="520">
        <v>-5.7501654251590377</v>
      </c>
      <c r="BY20" s="520">
        <v>24.296238504063382</v>
      </c>
      <c r="BZ20" s="513">
        <v>30.046403929222421</v>
      </c>
      <c r="CA20" s="514">
        <v>-5.2253112228317153</v>
      </c>
      <c r="CB20" s="514"/>
      <c r="CC20" s="446">
        <v>1299.4195385590956</v>
      </c>
      <c r="CD20" s="446">
        <v>1446.5784596190379</v>
      </c>
      <c r="CE20" s="513">
        <v>147.15892105994226</v>
      </c>
      <c r="CF20" s="514">
        <v>0.1132497370503789</v>
      </c>
    </row>
    <row r="21" spans="1:8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13">
        <v>-92</v>
      </c>
      <c r="H21" s="514">
        <v>-8.1589216034054623E-3</v>
      </c>
      <c r="I21" s="514"/>
      <c r="J21" s="400">
        <v>305866.96080532391</v>
      </c>
      <c r="K21" s="433">
        <v>409784.30934273265</v>
      </c>
      <c r="L21" s="513">
        <v>103917.34853740875</v>
      </c>
      <c r="M21" s="514">
        <v>0.3397468895097478</v>
      </c>
      <c r="N21" s="514"/>
      <c r="O21" s="400">
        <v>3606541.4339591502</v>
      </c>
      <c r="P21" s="433">
        <v>3322384.1953747771</v>
      </c>
      <c r="Q21" s="513">
        <v>-284157.23858437315</v>
      </c>
      <c r="R21" s="514">
        <v>-7.8789400811745028E-2</v>
      </c>
      <c r="S21" s="514"/>
      <c r="T21" s="400">
        <v>2048835.1354750555</v>
      </c>
      <c r="U21" s="433">
        <v>1127128.611962436</v>
      </c>
      <c r="V21" s="513">
        <v>-921706.52351261955</v>
      </c>
      <c r="W21" s="514">
        <v>-0.4498685655831976</v>
      </c>
      <c r="X21" s="515"/>
      <c r="Y21" s="433">
        <v>5961243.5302395299</v>
      </c>
      <c r="Z21" s="433">
        <v>4859297.116679946</v>
      </c>
      <c r="AA21" s="513">
        <v>-1101946.4135595839</v>
      </c>
      <c r="AB21" s="514">
        <v>-0.18485176926085192</v>
      </c>
      <c r="AC21" s="515"/>
      <c r="AD21" s="518">
        <v>0</v>
      </c>
      <c r="AE21" s="440">
        <v>1096908.5798988859</v>
      </c>
      <c r="AF21" s="506"/>
      <c r="AG21" s="399">
        <v>5961243.5302395299</v>
      </c>
      <c r="AH21" s="399">
        <v>5956205.6965788323</v>
      </c>
      <c r="AI21" s="513">
        <v>-5037.8336606975645</v>
      </c>
      <c r="AJ21" s="514">
        <v>-8.4509777786165004E-4</v>
      </c>
      <c r="AK21" s="514"/>
      <c r="AL21" s="200">
        <v>-897614</v>
      </c>
      <c r="AM21" s="623">
        <v>-1109278</v>
      </c>
      <c r="AN21" s="513">
        <v>-211664</v>
      </c>
      <c r="AO21" s="514">
        <v>0.23580737377090821</v>
      </c>
      <c r="AP21" s="514"/>
      <c r="AQ21" s="446">
        <v>5063629.5302395299</v>
      </c>
      <c r="AR21" s="446">
        <v>4846927.6965788323</v>
      </c>
      <c r="AS21" s="513">
        <v>-216701.83366069756</v>
      </c>
      <c r="AT21" s="514">
        <v>-4.2795752012775447E-2</v>
      </c>
      <c r="AV21" s="520">
        <v>27.125484285679665</v>
      </c>
      <c r="AW21" s="520">
        <v>36.640227945523307</v>
      </c>
      <c r="AX21" s="520">
        <v>9.5147436598436421</v>
      </c>
      <c r="AY21" s="521">
        <v>0.35076769725607271</v>
      </c>
      <c r="AZ21" s="522"/>
      <c r="BA21" s="520">
        <v>319.84226977289376</v>
      </c>
      <c r="BB21" s="520">
        <v>297.06582576670036</v>
      </c>
      <c r="BC21" s="520">
        <v>-22.776444006193401</v>
      </c>
      <c r="BD21" s="521">
        <v>-7.1211488157478298E-2</v>
      </c>
      <c r="BE21" s="522"/>
      <c r="BF21" s="520">
        <v>181.69875270264771</v>
      </c>
      <c r="BG21" s="520">
        <v>100.78045528991738</v>
      </c>
      <c r="BH21" s="520">
        <v>-80.918297412730325</v>
      </c>
      <c r="BI21" s="521">
        <v>-0.44534316394099926</v>
      </c>
      <c r="BJ21" s="522"/>
      <c r="BK21" s="520">
        <v>528.66650676122117</v>
      </c>
      <c r="BL21" s="520">
        <v>434.48650900214108</v>
      </c>
      <c r="BM21" s="520">
        <v>-94.179997759080095</v>
      </c>
      <c r="BN21" s="521">
        <v>-0.1781463295945428</v>
      </c>
      <c r="BO21" s="523"/>
      <c r="BP21" s="520">
        <v>0</v>
      </c>
      <c r="BQ21" s="520">
        <v>98.078378031016271</v>
      </c>
      <c r="BR21" s="523"/>
      <c r="BS21" s="520">
        <v>528.66650676122117</v>
      </c>
      <c r="BT21" s="520">
        <v>532.56488703315745</v>
      </c>
      <c r="BU21" s="520">
        <v>3.8983802719362757</v>
      </c>
      <c r="BV21" s="521">
        <v>7.3739876123777737E-3</v>
      </c>
      <c r="BW21" s="514"/>
      <c r="BX21" s="520">
        <v>-79.603937566512954</v>
      </c>
      <c r="BY21" s="520">
        <v>-99.184370529327609</v>
      </c>
      <c r="BZ21" s="513">
        <v>-19.580432962814655</v>
      </c>
      <c r="CA21" s="514">
        <v>0.24597317119463158</v>
      </c>
      <c r="CB21" s="514"/>
      <c r="CC21" s="446">
        <v>449.0625691947082</v>
      </c>
      <c r="CD21" s="446">
        <v>433.38051650382982</v>
      </c>
      <c r="CE21" s="513">
        <v>-15.682052690878379</v>
      </c>
      <c r="CF21" s="514">
        <v>-3.4921754264668689E-2</v>
      </c>
    </row>
    <row r="22" spans="1:8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13">
        <v>-68</v>
      </c>
      <c r="H22" s="514">
        <v>-7.3824774725871241E-3</v>
      </c>
      <c r="I22" s="514"/>
      <c r="J22" s="400">
        <v>-5570639.7559813093</v>
      </c>
      <c r="K22" s="433">
        <v>-5673316.0590705089</v>
      </c>
      <c r="L22" s="513">
        <v>-102676.30308919959</v>
      </c>
      <c r="M22" s="514">
        <v>1.8431689641921999E-2</v>
      </c>
      <c r="N22" s="514"/>
      <c r="O22" s="400">
        <v>-172948.8332569873</v>
      </c>
      <c r="P22" s="433">
        <v>-263985.71895806974</v>
      </c>
      <c r="Q22" s="513">
        <v>-91036.885701082443</v>
      </c>
      <c r="R22" s="514">
        <v>0.52638045592252913</v>
      </c>
      <c r="S22" s="514"/>
      <c r="T22" s="400">
        <v>1783372.0840898198</v>
      </c>
      <c r="U22" s="433">
        <v>1311572.5329423335</v>
      </c>
      <c r="V22" s="513">
        <v>-471799.55114748632</v>
      </c>
      <c r="W22" s="514">
        <v>-0.26455474735564161</v>
      </c>
      <c r="X22" s="515"/>
      <c r="Y22" s="433">
        <v>-3960216.5051484765</v>
      </c>
      <c r="Z22" s="433">
        <v>-4625729.2450862452</v>
      </c>
      <c r="AA22" s="513">
        <v>-665512.73993776878</v>
      </c>
      <c r="AB22" s="514">
        <v>0.16804958493369476</v>
      </c>
      <c r="AC22" s="515"/>
      <c r="AD22" s="518">
        <v>0</v>
      </c>
      <c r="AE22" s="440">
        <v>921028.12211045576</v>
      </c>
      <c r="AF22" s="506"/>
      <c r="AG22" s="399">
        <v>-3960216.5051484765</v>
      </c>
      <c r="AH22" s="399">
        <v>-3704701.1229757895</v>
      </c>
      <c r="AI22" s="513">
        <v>255515.38217268698</v>
      </c>
      <c r="AJ22" s="514">
        <v>-6.4520558873613201E-2</v>
      </c>
      <c r="AK22" s="514"/>
      <c r="AL22" s="200">
        <v>-711840</v>
      </c>
      <c r="AM22" s="623">
        <v>-472897</v>
      </c>
      <c r="AN22" s="513">
        <v>238943</v>
      </c>
      <c r="AO22" s="514">
        <v>-0.33566953247920883</v>
      </c>
      <c r="AP22" s="514"/>
      <c r="AQ22" s="446">
        <v>-4672056.505148476</v>
      </c>
      <c r="AR22" s="446">
        <v>-4177598.1229757895</v>
      </c>
      <c r="AS22" s="513">
        <v>494458.38217268651</v>
      </c>
      <c r="AT22" s="514">
        <v>-0.10583313400165584</v>
      </c>
      <c r="AV22" s="520">
        <v>-604.78121332985666</v>
      </c>
      <c r="AW22" s="520">
        <v>-620.50924850382899</v>
      </c>
      <c r="AX22" s="520">
        <v>-15.72803517397233</v>
      </c>
      <c r="AY22" s="521">
        <v>2.6006156982581446E-2</v>
      </c>
      <c r="AZ22" s="522"/>
      <c r="BA22" s="520">
        <v>-18.776336256322583</v>
      </c>
      <c r="BB22" s="520">
        <v>-28.872986870619027</v>
      </c>
      <c r="BC22" s="520">
        <v>-10.096650614296443</v>
      </c>
      <c r="BD22" s="521">
        <v>0.53773273318412074</v>
      </c>
      <c r="BE22" s="522"/>
      <c r="BF22" s="520">
        <v>193.61329758873302</v>
      </c>
      <c r="BG22" s="520">
        <v>143.45100436862447</v>
      </c>
      <c r="BH22" s="520">
        <v>-50.162293220108552</v>
      </c>
      <c r="BI22" s="521">
        <v>-0.25908495875454607</v>
      </c>
      <c r="BJ22" s="522"/>
      <c r="BK22" s="520">
        <v>-429.94425199744614</v>
      </c>
      <c r="BL22" s="520">
        <v>-505.93123100582363</v>
      </c>
      <c r="BM22" s="520">
        <v>-75.986979008377489</v>
      </c>
      <c r="BN22" s="521">
        <v>0.17673681798362278</v>
      </c>
      <c r="BO22" s="523"/>
      <c r="BP22" s="520">
        <v>0</v>
      </c>
      <c r="BQ22" s="520">
        <v>100.7358768577552</v>
      </c>
      <c r="BR22" s="523"/>
      <c r="BS22" s="520">
        <v>-429.94425199744614</v>
      </c>
      <c r="BT22" s="520">
        <v>-405.19535414806842</v>
      </c>
      <c r="BU22" s="520">
        <v>24.748897849377727</v>
      </c>
      <c r="BV22" s="521">
        <v>-5.756303924147993E-2</v>
      </c>
      <c r="BW22" s="514"/>
      <c r="BX22" s="520">
        <v>-77.281511236564981</v>
      </c>
      <c r="BY22" s="520">
        <v>-51.722301214043533</v>
      </c>
      <c r="BZ22" s="513">
        <v>25.559210022521448</v>
      </c>
      <c r="CA22" s="514">
        <v>-0.33072865182828309</v>
      </c>
      <c r="CB22" s="514"/>
      <c r="CC22" s="446">
        <v>-507.22576323401114</v>
      </c>
      <c r="CD22" s="446">
        <v>-456.91765536211193</v>
      </c>
      <c r="CE22" s="513">
        <v>50.30810787189921</v>
      </c>
      <c r="CF22" s="514">
        <v>-9.918287184613947E-2</v>
      </c>
    </row>
    <row r="23" spans="1:8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13">
        <v>-54</v>
      </c>
      <c r="H23" s="514">
        <v>-2.3017902813299233E-2</v>
      </c>
      <c r="I23" s="514"/>
      <c r="J23" s="400">
        <v>1522731.7951622759</v>
      </c>
      <c r="K23" s="433">
        <v>1478025.2941430944</v>
      </c>
      <c r="L23" s="513">
        <v>-44706.501019181451</v>
      </c>
      <c r="M23" s="514">
        <v>-2.9359406010443966E-2</v>
      </c>
      <c r="N23" s="514"/>
      <c r="O23" s="400">
        <v>1220596.9903446012</v>
      </c>
      <c r="P23" s="433">
        <v>1144337.6095297916</v>
      </c>
      <c r="Q23" s="513">
        <v>-76259.380814809585</v>
      </c>
      <c r="R23" s="514">
        <v>-6.2477116868262877E-2</v>
      </c>
      <c r="S23" s="514"/>
      <c r="T23" s="400">
        <v>546078.89423253492</v>
      </c>
      <c r="U23" s="433">
        <v>361864.78066952998</v>
      </c>
      <c r="V23" s="513">
        <v>-184214.11356300494</v>
      </c>
      <c r="W23" s="514">
        <v>-0.33733974249618531</v>
      </c>
      <c r="X23" s="515"/>
      <c r="Y23" s="433">
        <v>3289407.6797394119</v>
      </c>
      <c r="Z23" s="433">
        <v>2984227.684342416</v>
      </c>
      <c r="AA23" s="513">
        <v>-305179.99539699592</v>
      </c>
      <c r="AB23" s="514">
        <v>-9.2776580196095484E-2</v>
      </c>
      <c r="AC23" s="515"/>
      <c r="AD23" s="518">
        <v>0</v>
      </c>
      <c r="AE23" s="440">
        <v>222729.99918619054</v>
      </c>
      <c r="AF23" s="506"/>
      <c r="AG23" s="399">
        <v>3289407.6797394119</v>
      </c>
      <c r="AH23" s="399">
        <v>3206957.6835286068</v>
      </c>
      <c r="AI23" s="513">
        <v>-82449.99621080514</v>
      </c>
      <c r="AJ23" s="514">
        <v>-2.5065301792369155E-2</v>
      </c>
      <c r="AK23" s="514"/>
      <c r="AL23" s="200">
        <v>280570</v>
      </c>
      <c r="AM23" s="623">
        <v>250153</v>
      </c>
      <c r="AN23" s="513">
        <v>-30417</v>
      </c>
      <c r="AO23" s="514">
        <v>-0.10841144812346296</v>
      </c>
      <c r="AP23" s="514"/>
      <c r="AQ23" s="446">
        <v>3569977.6797394119</v>
      </c>
      <c r="AR23" s="446">
        <v>3457110.6835286068</v>
      </c>
      <c r="AS23" s="513">
        <v>-112866.99621080514</v>
      </c>
      <c r="AT23" s="514">
        <v>-3.1615602767310243E-2</v>
      </c>
      <c r="AV23" s="520">
        <v>649.07578651418407</v>
      </c>
      <c r="AW23" s="520">
        <v>644.86269377970962</v>
      </c>
      <c r="AX23" s="520">
        <v>-4.2130927344744578</v>
      </c>
      <c r="AY23" s="521">
        <v>-6.4909103405329238E-3</v>
      </c>
      <c r="AZ23" s="522"/>
      <c r="BA23" s="520">
        <v>520.28857218439953</v>
      </c>
      <c r="BB23" s="520">
        <v>499.2746987477276</v>
      </c>
      <c r="BC23" s="520">
        <v>-21.013873436671929</v>
      </c>
      <c r="BD23" s="521">
        <v>-4.038888140180838E-2</v>
      </c>
      <c r="BE23" s="522"/>
      <c r="BF23" s="520">
        <v>232.77020214515554</v>
      </c>
      <c r="BG23" s="520">
        <v>157.88166695878272</v>
      </c>
      <c r="BH23" s="520">
        <v>-74.88853518637282</v>
      </c>
      <c r="BI23" s="521">
        <v>-0.32172732805237808</v>
      </c>
      <c r="BJ23" s="522"/>
      <c r="BK23" s="520">
        <v>1402.1345608437391</v>
      </c>
      <c r="BL23" s="520">
        <v>1302.0190594862199</v>
      </c>
      <c r="BM23" s="520">
        <v>-100.11550135751918</v>
      </c>
      <c r="BN23" s="521">
        <v>-7.1402206431082013E-2</v>
      </c>
      <c r="BO23" s="523"/>
      <c r="BP23" s="520">
        <v>0</v>
      </c>
      <c r="BQ23" s="520">
        <v>97.177137515789937</v>
      </c>
      <c r="BR23" s="523"/>
      <c r="BS23" s="520">
        <v>1402.1345608437391</v>
      </c>
      <c r="BT23" s="520">
        <v>1399.19619700201</v>
      </c>
      <c r="BU23" s="520">
        <v>-2.9383638417291422</v>
      </c>
      <c r="BV23" s="521">
        <v>-2.0956361277914524E-3</v>
      </c>
      <c r="BW23" s="514"/>
      <c r="BX23" s="520">
        <v>119.59505541346974</v>
      </c>
      <c r="BY23" s="520">
        <v>109.14179755671903</v>
      </c>
      <c r="BZ23" s="513">
        <v>-10.45325785675071</v>
      </c>
      <c r="CA23" s="514">
        <v>-8.7405435121136132E-2</v>
      </c>
      <c r="CB23" s="514"/>
      <c r="CC23" s="446">
        <v>1521.7296162572088</v>
      </c>
      <c r="CD23" s="446">
        <v>1508.337994558729</v>
      </c>
      <c r="CE23" s="513">
        <v>-13.391621698479867</v>
      </c>
      <c r="CF23" s="514">
        <v>-8.8002635654929398E-3</v>
      </c>
    </row>
    <row r="24" spans="1:8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13">
        <v>10</v>
      </c>
      <c r="H24" s="514">
        <v>6.0757032626526522E-4</v>
      </c>
      <c r="I24" s="514"/>
      <c r="J24" s="400">
        <v>49456.280953129055</v>
      </c>
      <c r="K24" s="433">
        <v>-142191.50153359864</v>
      </c>
      <c r="L24" s="513">
        <v>-191647.78248672769</v>
      </c>
      <c r="M24" s="514">
        <v>-3.8750949079320591</v>
      </c>
      <c r="N24" s="514"/>
      <c r="O24" s="400">
        <v>5522321.8735863203</v>
      </c>
      <c r="P24" s="433">
        <v>5412721.295109245</v>
      </c>
      <c r="Q24" s="513">
        <v>-109600.57847707532</v>
      </c>
      <c r="R24" s="514">
        <v>-1.9846829103045062E-2</v>
      </c>
      <c r="S24" s="514"/>
      <c r="T24" s="400">
        <v>3027628.6186531498</v>
      </c>
      <c r="U24" s="433">
        <v>1933802.2300913956</v>
      </c>
      <c r="V24" s="513">
        <v>-1093826.3885617543</v>
      </c>
      <c r="W24" s="514">
        <v>-0.36128155937710299</v>
      </c>
      <c r="X24" s="515"/>
      <c r="Y24" s="433">
        <v>8599406.7731925994</v>
      </c>
      <c r="Z24" s="433">
        <v>7204332.0236670421</v>
      </c>
      <c r="AA24" s="513">
        <v>-1395074.7495255573</v>
      </c>
      <c r="AB24" s="514">
        <v>-0.16222918467754077</v>
      </c>
      <c r="AC24" s="515"/>
      <c r="AD24" s="518">
        <v>0</v>
      </c>
      <c r="AE24" s="440">
        <v>3254578.5546666831</v>
      </c>
      <c r="AF24" s="506"/>
      <c r="AG24" s="399">
        <v>8599406.7731925994</v>
      </c>
      <c r="AH24" s="399">
        <v>10458910.578333724</v>
      </c>
      <c r="AI24" s="513">
        <v>1859503.8051411249</v>
      </c>
      <c r="AJ24" s="514">
        <v>0.21623628864003244</v>
      </c>
      <c r="AK24" s="514"/>
      <c r="AL24" s="200">
        <v>1511049</v>
      </c>
      <c r="AM24" s="623">
        <v>2616359</v>
      </c>
      <c r="AN24" s="513">
        <v>1105310</v>
      </c>
      <c r="AO24" s="514">
        <v>0.73148521325251525</v>
      </c>
      <c r="AP24" s="514"/>
      <c r="AQ24" s="446">
        <v>10110455.773192599</v>
      </c>
      <c r="AR24" s="446">
        <v>13075269.578333724</v>
      </c>
      <c r="AS24" s="513">
        <v>2964813.8051411249</v>
      </c>
      <c r="AT24" s="514">
        <v>0.2932423494697628</v>
      </c>
      <c r="AV24" s="520">
        <v>3.0048168754559241</v>
      </c>
      <c r="AW24" s="520">
        <v>-8.6338880037402781</v>
      </c>
      <c r="AX24" s="520">
        <v>-11.638704879196203</v>
      </c>
      <c r="AY24" s="521">
        <v>-3.8733491462537959</v>
      </c>
      <c r="AZ24" s="522"/>
      <c r="BA24" s="520">
        <v>335.5198902476651</v>
      </c>
      <c r="BB24" s="520">
        <v>328.66119953301626</v>
      </c>
      <c r="BC24" s="520">
        <v>-6.8586907146488443</v>
      </c>
      <c r="BD24" s="521">
        <v>-2.0441979489162564E-2</v>
      </c>
      <c r="BE24" s="522"/>
      <c r="BF24" s="520">
        <v>183.94973076451484</v>
      </c>
      <c r="BG24" s="520">
        <v>117.42074382727522</v>
      </c>
      <c r="BH24" s="520">
        <v>-66.528986937239623</v>
      </c>
      <c r="BI24" s="521">
        <v>-0.3616693901140165</v>
      </c>
      <c r="BJ24" s="522"/>
      <c r="BK24" s="520">
        <v>522.47443788763587</v>
      </c>
      <c r="BL24" s="520">
        <v>437.44805535655121</v>
      </c>
      <c r="BM24" s="520">
        <v>-85.026382531084664</v>
      </c>
      <c r="BN24" s="521">
        <v>-0.16273788029677838</v>
      </c>
      <c r="BO24" s="523"/>
      <c r="BP24" s="520">
        <v>0</v>
      </c>
      <c r="BQ24" s="520">
        <v>197.61846831420749</v>
      </c>
      <c r="BR24" s="523"/>
      <c r="BS24" s="520">
        <v>522.47443788763587</v>
      </c>
      <c r="BT24" s="520">
        <v>635.06652367075867</v>
      </c>
      <c r="BU24" s="520">
        <v>112.5920857831228</v>
      </c>
      <c r="BV24" s="521">
        <v>0.21549778825224941</v>
      </c>
      <c r="BW24" s="514"/>
      <c r="BX24" s="520">
        <v>91.806853393280278</v>
      </c>
      <c r="BY24" s="520">
        <v>158.86568704839397</v>
      </c>
      <c r="BZ24" s="513">
        <v>67.058833655113688</v>
      </c>
      <c r="CA24" s="514">
        <v>0.73043385299187258</v>
      </c>
      <c r="CB24" s="514"/>
      <c r="CC24" s="446">
        <v>614.28129128091609</v>
      </c>
      <c r="CD24" s="446">
        <v>793.93221071915264</v>
      </c>
      <c r="CE24" s="513">
        <v>179.65091943823654</v>
      </c>
      <c r="CF24" s="514">
        <v>0.29245709089336508</v>
      </c>
    </row>
    <row r="25" spans="1:8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13">
        <v>-129</v>
      </c>
      <c r="H25" s="514">
        <v>-1.9291161956034097E-2</v>
      </c>
      <c r="I25" s="514"/>
      <c r="J25" s="400">
        <v>-482878.64786371868</v>
      </c>
      <c r="K25" s="433">
        <v>-531348.98612554232</v>
      </c>
      <c r="L25" s="513">
        <v>-48470.338261823636</v>
      </c>
      <c r="M25" s="514">
        <v>0.1003778868174417</v>
      </c>
      <c r="N25" s="514"/>
      <c r="O25" s="400">
        <v>3728067.2994639766</v>
      </c>
      <c r="P25" s="433">
        <v>3234088.2893262082</v>
      </c>
      <c r="Q25" s="513">
        <v>-493979.01013776846</v>
      </c>
      <c r="R25" s="514">
        <v>-0.13250270728985847</v>
      </c>
      <c r="S25" s="514"/>
      <c r="T25" s="400">
        <v>1360710.0577640531</v>
      </c>
      <c r="U25" s="433">
        <v>778980.40699503571</v>
      </c>
      <c r="V25" s="513">
        <v>-581729.6507690174</v>
      </c>
      <c r="W25" s="514">
        <v>-0.42751918195190503</v>
      </c>
      <c r="X25" s="515"/>
      <c r="Y25" s="433">
        <v>4605898.7093643108</v>
      </c>
      <c r="Z25" s="433">
        <v>3481719.7101957016</v>
      </c>
      <c r="AA25" s="513">
        <v>-1124178.9991686093</v>
      </c>
      <c r="AB25" s="514">
        <v>-0.2440737563079767</v>
      </c>
      <c r="AC25" s="515"/>
      <c r="AD25" s="518">
        <v>0</v>
      </c>
      <c r="AE25" s="440">
        <v>742532.39928074041</v>
      </c>
      <c r="AF25" s="506"/>
      <c r="AG25" s="399">
        <v>4605898.7093643108</v>
      </c>
      <c r="AH25" s="399">
        <v>4224252.1094764415</v>
      </c>
      <c r="AI25" s="513">
        <v>-381646.59988786932</v>
      </c>
      <c r="AJ25" s="514">
        <v>-8.2860397931013727E-2</v>
      </c>
      <c r="AK25" s="514"/>
      <c r="AL25" s="200">
        <v>476820</v>
      </c>
      <c r="AM25" s="623">
        <v>683940</v>
      </c>
      <c r="AN25" s="513">
        <v>207120</v>
      </c>
      <c r="AO25" s="514">
        <v>0.43437775261104822</v>
      </c>
      <c r="AP25" s="514"/>
      <c r="AQ25" s="446">
        <v>5082718.7093643108</v>
      </c>
      <c r="AR25" s="446">
        <v>4908192.1094764415</v>
      </c>
      <c r="AS25" s="513">
        <v>-174526.59988786932</v>
      </c>
      <c r="AT25" s="514">
        <v>-3.4337253321991751E-2</v>
      </c>
      <c r="AV25" s="520">
        <v>-72.211551946122128</v>
      </c>
      <c r="AW25" s="520">
        <v>-81.023023196941494</v>
      </c>
      <c r="AX25" s="520">
        <v>-8.8114712508193662</v>
      </c>
      <c r="AY25" s="521">
        <v>0.12202301450872717</v>
      </c>
      <c r="AZ25" s="522"/>
      <c r="BA25" s="520">
        <v>557.50969036398635</v>
      </c>
      <c r="BB25" s="520">
        <v>493.15161471884846</v>
      </c>
      <c r="BC25" s="520">
        <v>-64.358075645137887</v>
      </c>
      <c r="BD25" s="521">
        <v>-0.11543848789986028</v>
      </c>
      <c r="BE25" s="522"/>
      <c r="BF25" s="520">
        <v>203.48587674054929</v>
      </c>
      <c r="BG25" s="520">
        <v>118.78322766011523</v>
      </c>
      <c r="BH25" s="520">
        <v>-84.702649080434057</v>
      </c>
      <c r="BI25" s="521">
        <v>-0.41625812285946767</v>
      </c>
      <c r="BJ25" s="522"/>
      <c r="BK25" s="520">
        <v>688.78401515841347</v>
      </c>
      <c r="BL25" s="520">
        <v>530.91181918202221</v>
      </c>
      <c r="BM25" s="520">
        <v>-157.87219597639125</v>
      </c>
      <c r="BN25" s="521">
        <v>-0.22920420988585546</v>
      </c>
      <c r="BO25" s="523"/>
      <c r="BP25" s="520">
        <v>0</v>
      </c>
      <c r="BQ25" s="520">
        <v>113.22543447403788</v>
      </c>
      <c r="BR25" s="523"/>
      <c r="BS25" s="520">
        <v>688.78401515841347</v>
      </c>
      <c r="BT25" s="520">
        <v>644.13725365606001</v>
      </c>
      <c r="BU25" s="520">
        <v>-44.646761502353456</v>
      </c>
      <c r="BV25" s="521">
        <v>-6.4819682977232201E-2</v>
      </c>
      <c r="BW25" s="514"/>
      <c r="BX25" s="520">
        <v>71.305518169582768</v>
      </c>
      <c r="BY25" s="520">
        <v>104.29094236047575</v>
      </c>
      <c r="BZ25" s="513">
        <v>32.985424190892985</v>
      </c>
      <c r="CA25" s="514">
        <v>0.46259286851327841</v>
      </c>
      <c r="CB25" s="514"/>
      <c r="CC25" s="446">
        <v>760.08953332799626</v>
      </c>
      <c r="CD25" s="446">
        <v>748.42819601653582</v>
      </c>
      <c r="CE25" s="513">
        <v>-11.661337311460443</v>
      </c>
      <c r="CF25" s="514">
        <v>-1.5342057481573431E-2</v>
      </c>
    </row>
    <row r="26" spans="1:8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13">
        <v>-118</v>
      </c>
      <c r="H26" s="514">
        <v>-1.7903201335153999E-2</v>
      </c>
      <c r="I26" s="514"/>
      <c r="J26" s="400">
        <v>3377877.4979447071</v>
      </c>
      <c r="K26" s="433">
        <v>3346440.1166789518</v>
      </c>
      <c r="L26" s="513">
        <v>-31437.381265755277</v>
      </c>
      <c r="M26" s="514">
        <v>-9.3068446931197386E-3</v>
      </c>
      <c r="N26" s="514"/>
      <c r="O26" s="400">
        <v>3898124.8037349805</v>
      </c>
      <c r="P26" s="433">
        <v>3990859.5010169088</v>
      </c>
      <c r="Q26" s="513">
        <v>92734.697281928267</v>
      </c>
      <c r="R26" s="514">
        <v>2.3789565996726093E-2</v>
      </c>
      <c r="S26" s="514"/>
      <c r="T26" s="400">
        <v>1382873.4984998675</v>
      </c>
      <c r="U26" s="433">
        <v>929822.11749077449</v>
      </c>
      <c r="V26" s="513">
        <v>-453051.38100909302</v>
      </c>
      <c r="W26" s="514">
        <v>-0.32761592546285712</v>
      </c>
      <c r="X26" s="515"/>
      <c r="Y26" s="433">
        <v>8658875.800179556</v>
      </c>
      <c r="Z26" s="433">
        <v>8267121.7351866346</v>
      </c>
      <c r="AA26" s="513">
        <v>-391754.06499292143</v>
      </c>
      <c r="AB26" s="514">
        <v>-4.5243063191274524E-2</v>
      </c>
      <c r="AC26" s="515"/>
      <c r="AD26" s="518">
        <v>0</v>
      </c>
      <c r="AE26" s="440">
        <v>703036.10802916903</v>
      </c>
      <c r="AF26" s="506"/>
      <c r="AG26" s="399">
        <v>8658875.800179556</v>
      </c>
      <c r="AH26" s="399">
        <v>8970157.8432158045</v>
      </c>
      <c r="AI26" s="513">
        <v>311282.04303624853</v>
      </c>
      <c r="AJ26" s="514">
        <v>3.594947545382203E-2</v>
      </c>
      <c r="AK26" s="514"/>
      <c r="AL26" s="200">
        <v>624708</v>
      </c>
      <c r="AM26" s="623">
        <v>801070</v>
      </c>
      <c r="AN26" s="513">
        <v>176362</v>
      </c>
      <c r="AO26" s="514">
        <v>0.28231109574393154</v>
      </c>
      <c r="AP26" s="514"/>
      <c r="AQ26" s="446">
        <v>9283583.800179556</v>
      </c>
      <c r="AR26" s="446">
        <v>9771227.8432158045</v>
      </c>
      <c r="AS26" s="513">
        <v>487644.04303624853</v>
      </c>
      <c r="AT26" s="514">
        <v>5.2527564088646124E-2</v>
      </c>
      <c r="AV26" s="520">
        <v>512.49848246771467</v>
      </c>
      <c r="AW26" s="520">
        <v>516.98441475034019</v>
      </c>
      <c r="AX26" s="520">
        <v>4.4859322826255266</v>
      </c>
      <c r="AY26" s="521">
        <v>8.7530645184068848E-3</v>
      </c>
      <c r="AZ26" s="522"/>
      <c r="BA26" s="520">
        <v>591.43146771885608</v>
      </c>
      <c r="BB26" s="520">
        <v>616.53939456463911</v>
      </c>
      <c r="BC26" s="520">
        <v>25.107926845783027</v>
      </c>
      <c r="BD26" s="521">
        <v>4.2452808509875192E-2</v>
      </c>
      <c r="BE26" s="522"/>
      <c r="BF26" s="520">
        <v>209.81239546349076</v>
      </c>
      <c r="BG26" s="520">
        <v>143.64624092241226</v>
      </c>
      <c r="BH26" s="520">
        <v>-66.166154541078498</v>
      </c>
      <c r="BI26" s="521">
        <v>-0.315358653595812</v>
      </c>
      <c r="BJ26" s="522"/>
      <c r="BK26" s="520">
        <v>1313.7423456500617</v>
      </c>
      <c r="BL26" s="520">
        <v>1277.1700502373915</v>
      </c>
      <c r="BM26" s="520">
        <v>-36.572295412670201</v>
      </c>
      <c r="BN26" s="521">
        <v>-2.7838255753698506E-2</v>
      </c>
      <c r="BO26" s="523"/>
      <c r="BP26" s="520">
        <v>0</v>
      </c>
      <c r="BQ26" s="520">
        <v>108.61055276211479</v>
      </c>
      <c r="BR26" s="523"/>
      <c r="BS26" s="520">
        <v>1313.7423456500617</v>
      </c>
      <c r="BT26" s="520">
        <v>1385.7806029995063</v>
      </c>
      <c r="BU26" s="520">
        <v>72.038257349444621</v>
      </c>
      <c r="BV26" s="521">
        <v>5.4834387875195484E-2</v>
      </c>
      <c r="BW26" s="514"/>
      <c r="BX26" s="520">
        <v>94.781975421028676</v>
      </c>
      <c r="BY26" s="520">
        <v>123.75560018538545</v>
      </c>
      <c r="BZ26" s="513">
        <v>28.973624764356771</v>
      </c>
      <c r="CA26" s="514">
        <v>0.30568707431612124</v>
      </c>
      <c r="CB26" s="514"/>
      <c r="CC26" s="446">
        <v>1408.5243210710903</v>
      </c>
      <c r="CD26" s="446">
        <v>1509.5362031848917</v>
      </c>
      <c r="CE26" s="513">
        <v>101.01188211380145</v>
      </c>
      <c r="CF26" s="514">
        <v>7.1714687920325398E-2</v>
      </c>
    </row>
    <row r="27" spans="1:8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13">
        <v>-12</v>
      </c>
      <c r="H27" s="514">
        <v>-1.2500000000000001E-2</v>
      </c>
      <c r="I27" s="514"/>
      <c r="J27" s="400">
        <v>999566.59831672464</v>
      </c>
      <c r="K27" s="433">
        <v>1040071.1737410696</v>
      </c>
      <c r="L27" s="513">
        <v>40504.575424344977</v>
      </c>
      <c r="M27" s="514">
        <v>4.052213778707181E-2</v>
      </c>
      <c r="N27" s="514"/>
      <c r="O27" s="400">
        <v>296991.75196522468</v>
      </c>
      <c r="P27" s="433">
        <v>366875.2433164253</v>
      </c>
      <c r="Q27" s="513">
        <v>69883.491351200617</v>
      </c>
      <c r="R27" s="514">
        <v>0.23530448535615697</v>
      </c>
      <c r="S27" s="514"/>
      <c r="T27" s="400">
        <v>170637.816848054</v>
      </c>
      <c r="U27" s="433">
        <v>108263.34543785875</v>
      </c>
      <c r="V27" s="513">
        <v>-62374.471410195256</v>
      </c>
      <c r="W27" s="514">
        <v>-0.36553720952570068</v>
      </c>
      <c r="X27" s="515"/>
      <c r="Y27" s="433">
        <v>1467196.1671300035</v>
      </c>
      <c r="Z27" s="433">
        <v>1515209.7624953536</v>
      </c>
      <c r="AA27" s="513">
        <v>48013.595365350135</v>
      </c>
      <c r="AB27" s="514">
        <v>3.2724727913698133E-2</v>
      </c>
      <c r="AC27" s="515"/>
      <c r="AD27" s="518">
        <v>0</v>
      </c>
      <c r="AE27" s="440">
        <v>123706.32282692456</v>
      </c>
      <c r="AF27" s="506"/>
      <c r="AG27" s="399">
        <v>1467196.1671300035</v>
      </c>
      <c r="AH27" s="399">
        <v>1638916.0853222781</v>
      </c>
      <c r="AI27" s="513">
        <v>171719.91819227464</v>
      </c>
      <c r="AJ27" s="514">
        <v>0.11703950844431227</v>
      </c>
      <c r="AK27" s="514"/>
      <c r="AL27" s="200">
        <v>-252685</v>
      </c>
      <c r="AM27" s="623">
        <v>-244162</v>
      </c>
      <c r="AN27" s="513">
        <v>8523</v>
      </c>
      <c r="AO27" s="514">
        <v>-3.3729742564853477E-2</v>
      </c>
      <c r="AP27" s="514"/>
      <c r="AQ27" s="446">
        <v>1214511.1671300035</v>
      </c>
      <c r="AR27" s="446">
        <v>1394754.0853222781</v>
      </c>
      <c r="AS27" s="513">
        <v>180242.91819227464</v>
      </c>
      <c r="AT27" s="514">
        <v>0.14840778995734102</v>
      </c>
      <c r="AV27" s="520">
        <v>1041.2152065799214</v>
      </c>
      <c r="AW27" s="520">
        <v>1097.1214912880482</v>
      </c>
      <c r="AX27" s="520">
        <v>55.906284708126805</v>
      </c>
      <c r="AY27" s="521">
        <v>5.3693304088174167E-2</v>
      </c>
      <c r="AZ27" s="522"/>
      <c r="BA27" s="520">
        <v>309.36640829710905</v>
      </c>
      <c r="BB27" s="520">
        <v>386.99920181057519</v>
      </c>
      <c r="BC27" s="520">
        <v>77.63279351346614</v>
      </c>
      <c r="BD27" s="521">
        <v>0.25094125099357661</v>
      </c>
      <c r="BE27" s="522"/>
      <c r="BF27" s="520">
        <v>177.74772588338959</v>
      </c>
      <c r="BG27" s="520">
        <v>114.2018411791759</v>
      </c>
      <c r="BH27" s="520">
        <v>-63.545884704213691</v>
      </c>
      <c r="BI27" s="521">
        <v>-0.35750603496273486</v>
      </c>
      <c r="BJ27" s="522"/>
      <c r="BK27" s="520">
        <v>1528.3293407604203</v>
      </c>
      <c r="BL27" s="520">
        <v>1598.3225342777992</v>
      </c>
      <c r="BM27" s="520">
        <v>69.993193517378813</v>
      </c>
      <c r="BN27" s="521">
        <v>4.5797192823998065E-2</v>
      </c>
      <c r="BO27" s="523"/>
      <c r="BP27" s="520">
        <v>0</v>
      </c>
      <c r="BQ27" s="520">
        <v>130.49190171616516</v>
      </c>
      <c r="BR27" s="523"/>
      <c r="BS27" s="520">
        <v>1528.3293407604203</v>
      </c>
      <c r="BT27" s="520">
        <v>1728.8144359939643</v>
      </c>
      <c r="BU27" s="520">
        <v>200.48509523354392</v>
      </c>
      <c r="BV27" s="521">
        <v>0.13117924905753137</v>
      </c>
      <c r="BW27" s="514"/>
      <c r="BX27" s="520">
        <v>-263.21354166666669</v>
      </c>
      <c r="BY27" s="520">
        <v>-257.55485232067508</v>
      </c>
      <c r="BZ27" s="513">
        <v>5.6586893459916041</v>
      </c>
      <c r="CA27" s="514">
        <v>-2.1498473483396084E-2</v>
      </c>
      <c r="CB27" s="514"/>
      <c r="CC27" s="446">
        <v>1265.1157990937536</v>
      </c>
      <c r="CD27" s="446">
        <v>1471.2595836732892</v>
      </c>
      <c r="CE27" s="513">
        <v>206.14378457953558</v>
      </c>
      <c r="CF27" s="514">
        <v>0.16294459742515549</v>
      </c>
    </row>
    <row r="28" spans="1:8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13">
        <v>-39</v>
      </c>
      <c r="H28" s="514">
        <v>-3.7072243346007602E-2</v>
      </c>
      <c r="I28" s="514"/>
      <c r="J28" s="400">
        <v>723351.78023342509</v>
      </c>
      <c r="K28" s="433">
        <v>740194.07044822443</v>
      </c>
      <c r="L28" s="513">
        <v>16842.290214799345</v>
      </c>
      <c r="M28" s="514">
        <v>2.3283678391396716E-2</v>
      </c>
      <c r="N28" s="514"/>
      <c r="O28" s="400">
        <v>517380.09010282316</v>
      </c>
      <c r="P28" s="433">
        <v>567262.96098241222</v>
      </c>
      <c r="Q28" s="513">
        <v>49882.870879589056</v>
      </c>
      <c r="R28" s="514">
        <v>9.6414361189808104E-2</v>
      </c>
      <c r="S28" s="514"/>
      <c r="T28" s="400">
        <v>287820.22960673127</v>
      </c>
      <c r="U28" s="433">
        <v>206529.04061873088</v>
      </c>
      <c r="V28" s="513">
        <v>-81291.188988000387</v>
      </c>
      <c r="W28" s="514">
        <v>-0.28243737105996397</v>
      </c>
      <c r="X28" s="515"/>
      <c r="Y28" s="433">
        <v>1528552.0999429796</v>
      </c>
      <c r="Z28" s="433">
        <v>1513986.0720493675</v>
      </c>
      <c r="AA28" s="513">
        <v>-14566.027893612161</v>
      </c>
      <c r="AB28" s="514">
        <v>-9.5292976236502017E-3</v>
      </c>
      <c r="AC28" s="515"/>
      <c r="AD28" s="518">
        <v>0</v>
      </c>
      <c r="AE28" s="440">
        <v>104451.06305149771</v>
      </c>
      <c r="AF28" s="506"/>
      <c r="AG28" s="399">
        <v>1528552.0999429796</v>
      </c>
      <c r="AH28" s="399">
        <v>1618437.1351008653</v>
      </c>
      <c r="AI28" s="513">
        <v>89885.035157885635</v>
      </c>
      <c r="AJ28" s="514">
        <v>5.880403759952877E-2</v>
      </c>
      <c r="AK28" s="514"/>
      <c r="AL28" s="200">
        <v>-301495</v>
      </c>
      <c r="AM28" s="623">
        <v>-288847</v>
      </c>
      <c r="AN28" s="513">
        <v>12648</v>
      </c>
      <c r="AO28" s="514">
        <v>-4.195094446010713E-2</v>
      </c>
      <c r="AP28" s="514"/>
      <c r="AQ28" s="446">
        <v>1227057.0999429796</v>
      </c>
      <c r="AR28" s="446">
        <v>1329590.1351008653</v>
      </c>
      <c r="AS28" s="513">
        <v>102533.03515788564</v>
      </c>
      <c r="AT28" s="514">
        <v>8.3560117261576708E-2</v>
      </c>
      <c r="AV28" s="520">
        <v>687.59674927131664</v>
      </c>
      <c r="AW28" s="520">
        <v>730.69503499331142</v>
      </c>
      <c r="AX28" s="520">
        <v>43.098285721994785</v>
      </c>
      <c r="AY28" s="521">
        <v>6.2679594933612415E-2</v>
      </c>
      <c r="AZ28" s="522"/>
      <c r="BA28" s="520">
        <v>491.80616929926157</v>
      </c>
      <c r="BB28" s="520">
        <v>559.98317964700118</v>
      </c>
      <c r="BC28" s="520">
        <v>68.177010347739611</v>
      </c>
      <c r="BD28" s="521">
        <v>0.13862577292367034</v>
      </c>
      <c r="BE28" s="522"/>
      <c r="BF28" s="520">
        <v>273.59337415088521</v>
      </c>
      <c r="BG28" s="520">
        <v>203.87861857722694</v>
      </c>
      <c r="BH28" s="520">
        <v>-69.714755573658266</v>
      </c>
      <c r="BI28" s="521">
        <v>-0.25481156402278576</v>
      </c>
      <c r="BJ28" s="522"/>
      <c r="BK28" s="520">
        <v>1452.9962927214635</v>
      </c>
      <c r="BL28" s="520">
        <v>1494.5568332175394</v>
      </c>
      <c r="BM28" s="520">
        <v>41.560540496075873</v>
      </c>
      <c r="BN28" s="521">
        <v>2.8603335537926898E-2</v>
      </c>
      <c r="BO28" s="523"/>
      <c r="BP28" s="520">
        <v>0</v>
      </c>
      <c r="BQ28" s="520">
        <v>103.11062492744098</v>
      </c>
      <c r="BR28" s="523"/>
      <c r="BS28" s="520">
        <v>1452.9962927214635</v>
      </c>
      <c r="BT28" s="520">
        <v>1597.6674581449806</v>
      </c>
      <c r="BU28" s="520">
        <v>144.6711654235171</v>
      </c>
      <c r="BV28" s="521">
        <v>9.9567470438997371E-2</v>
      </c>
      <c r="BW28" s="514"/>
      <c r="BX28" s="520">
        <v>-286.59220532319392</v>
      </c>
      <c r="BY28" s="520">
        <v>-285.14017769002959</v>
      </c>
      <c r="BZ28" s="513">
        <v>1.4520276331643345</v>
      </c>
      <c r="CA28" s="514">
        <v>-5.0665286989465159E-3</v>
      </c>
      <c r="CB28" s="514"/>
      <c r="CC28" s="446">
        <v>1166.4040873982697</v>
      </c>
      <c r="CD28" s="446">
        <v>1312.5272804549511</v>
      </c>
      <c r="CE28" s="513">
        <v>146.12319305668143</v>
      </c>
      <c r="CF28" s="514">
        <v>0.12527664694884386</v>
      </c>
    </row>
    <row r="29" spans="1:8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13">
        <v>-15</v>
      </c>
      <c r="H29" s="514">
        <v>-7.6730267532866135E-4</v>
      </c>
      <c r="I29" s="514"/>
      <c r="J29" s="400">
        <v>-4178475.1765343091</v>
      </c>
      <c r="K29" s="433">
        <v>-4511359.5953610213</v>
      </c>
      <c r="L29" s="513">
        <v>-332884.4188267123</v>
      </c>
      <c r="M29" s="514">
        <v>7.9666482332153454E-2</v>
      </c>
      <c r="N29" s="514"/>
      <c r="O29" s="400">
        <v>-475828.35206105874</v>
      </c>
      <c r="P29" s="433">
        <v>-92688.728919482513</v>
      </c>
      <c r="Q29" s="513">
        <v>383139.62314157624</v>
      </c>
      <c r="R29" s="514">
        <v>-0.80520553573993714</v>
      </c>
      <c r="S29" s="514"/>
      <c r="T29" s="400">
        <v>3174876.1896728883</v>
      </c>
      <c r="U29" s="433">
        <v>1605503.3102308079</v>
      </c>
      <c r="V29" s="513">
        <v>-1569372.8794420804</v>
      </c>
      <c r="W29" s="514">
        <v>-0.49430994649393711</v>
      </c>
      <c r="X29" s="515"/>
      <c r="Y29" s="433">
        <v>-1479427.3389224792</v>
      </c>
      <c r="Z29" s="433">
        <v>-2998545.0140496963</v>
      </c>
      <c r="AA29" s="513">
        <v>-1519117.6751272171</v>
      </c>
      <c r="AB29" s="514">
        <v>1.0268281754436455</v>
      </c>
      <c r="AC29" s="515"/>
      <c r="AD29" s="518">
        <v>0</v>
      </c>
      <c r="AE29" s="440">
        <v>3000964.8809032906</v>
      </c>
      <c r="AF29" s="506"/>
      <c r="AG29" s="399">
        <v>-1479427.3389224792</v>
      </c>
      <c r="AH29" s="399">
        <v>2419.8668535943143</v>
      </c>
      <c r="AI29" s="513">
        <v>1481847.2057760735</v>
      </c>
      <c r="AJ29" s="514">
        <v>-1.0016356780694324</v>
      </c>
      <c r="AK29" s="514"/>
      <c r="AL29" s="200">
        <v>-1752472</v>
      </c>
      <c r="AM29" s="623">
        <v>-1622547</v>
      </c>
      <c r="AN29" s="513">
        <v>129925</v>
      </c>
      <c r="AO29" s="514">
        <v>-7.4138131736198917E-2</v>
      </c>
      <c r="AP29" s="514"/>
      <c r="AQ29" s="446">
        <v>-3231899.3389224792</v>
      </c>
      <c r="AR29" s="446">
        <v>-1620127.1331464057</v>
      </c>
      <c r="AS29" s="513">
        <v>1611772.2057760735</v>
      </c>
      <c r="AT29" s="514">
        <v>-0.49870742766185322</v>
      </c>
      <c r="AV29" s="520">
        <v>-213.74367878327837</v>
      </c>
      <c r="AW29" s="520">
        <v>-230.94909365009835</v>
      </c>
      <c r="AX29" s="520">
        <v>-17.205414866819979</v>
      </c>
      <c r="AY29" s="521">
        <v>8.0495549457933233E-2</v>
      </c>
      <c r="AZ29" s="522"/>
      <c r="BA29" s="520">
        <v>-24.3402911689119</v>
      </c>
      <c r="BB29" s="520">
        <v>-4.7449948254060876</v>
      </c>
      <c r="BC29" s="520">
        <v>19.595296343505812</v>
      </c>
      <c r="BD29" s="521">
        <v>-0.80505595465240254</v>
      </c>
      <c r="BE29" s="522"/>
      <c r="BF29" s="520">
        <v>162.40606627821825</v>
      </c>
      <c r="BG29" s="520">
        <v>82.190197104065106</v>
      </c>
      <c r="BH29" s="520">
        <v>-80.215869174153141</v>
      </c>
      <c r="BI29" s="521">
        <v>-0.49392163120763688</v>
      </c>
      <c r="BJ29" s="522"/>
      <c r="BK29" s="520">
        <v>-75.677903673972025</v>
      </c>
      <c r="BL29" s="520">
        <v>-153.50389137143935</v>
      </c>
      <c r="BM29" s="520">
        <v>-77.825987697467326</v>
      </c>
      <c r="BN29" s="521">
        <v>1.0283845603433925</v>
      </c>
      <c r="BO29" s="523"/>
      <c r="BP29" s="520">
        <v>0</v>
      </c>
      <c r="BQ29" s="520">
        <v>153.62777111207589</v>
      </c>
      <c r="BR29" s="523"/>
      <c r="BS29" s="520">
        <v>-75.677903673972025</v>
      </c>
      <c r="BT29" s="520">
        <v>0.12387974063654726</v>
      </c>
      <c r="BU29" s="520">
        <v>75.801783414608579</v>
      </c>
      <c r="BV29" s="521">
        <v>-1.0016369340933418</v>
      </c>
      <c r="BW29" s="514"/>
      <c r="BX29" s="520">
        <v>-89.645096935904647</v>
      </c>
      <c r="BY29" s="520">
        <v>-83.062711170267221</v>
      </c>
      <c r="BZ29" s="513">
        <v>6.5823857656374258</v>
      </c>
      <c r="CA29" s="514">
        <v>-7.3427169924795394E-2</v>
      </c>
      <c r="CB29" s="514"/>
      <c r="CC29" s="446">
        <v>-165.32300060987666</v>
      </c>
      <c r="CD29" s="446">
        <v>-82.938831429630667</v>
      </c>
      <c r="CE29" s="513">
        <v>82.384169180245991</v>
      </c>
      <c r="CF29" s="514">
        <v>-0.49832248916563782</v>
      </c>
    </row>
    <row r="30" spans="1:8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13">
        <v>-52</v>
      </c>
      <c r="H30" s="514">
        <v>-1.1301890893284068E-2</v>
      </c>
      <c r="I30" s="514"/>
      <c r="J30" s="400">
        <v>9644.0919023021124</v>
      </c>
      <c r="K30" s="433">
        <v>42203.571181695908</v>
      </c>
      <c r="L30" s="513">
        <v>32559.479279393796</v>
      </c>
      <c r="M30" s="514">
        <v>3.3761062844726335</v>
      </c>
      <c r="N30" s="514"/>
      <c r="O30" s="400">
        <v>2664698.4176582657</v>
      </c>
      <c r="P30" s="433">
        <v>2655370.6859034211</v>
      </c>
      <c r="Q30" s="513">
        <v>-9327.7317548445426</v>
      </c>
      <c r="R30" s="514">
        <v>-3.5004830914568351E-3</v>
      </c>
      <c r="S30" s="514"/>
      <c r="T30" s="400">
        <v>1047105.7362009127</v>
      </c>
      <c r="U30" s="433">
        <v>739206.67360116122</v>
      </c>
      <c r="V30" s="513">
        <v>-307899.06259975152</v>
      </c>
      <c r="W30" s="514">
        <v>-0.29404772789886957</v>
      </c>
      <c r="X30" s="515"/>
      <c r="Y30" s="433">
        <v>3721448.2457614806</v>
      </c>
      <c r="Z30" s="433">
        <v>3436780.9306862783</v>
      </c>
      <c r="AA30" s="513">
        <v>-284667.31507520238</v>
      </c>
      <c r="AB30" s="514">
        <v>-7.6493691776964079E-2</v>
      </c>
      <c r="AC30" s="515"/>
      <c r="AD30" s="518">
        <v>0</v>
      </c>
      <c r="AE30" s="440">
        <v>638285.3098677299</v>
      </c>
      <c r="AF30" s="506"/>
      <c r="AG30" s="399">
        <v>3721448.2457614806</v>
      </c>
      <c r="AH30" s="399">
        <v>4075066.2405540082</v>
      </c>
      <c r="AI30" s="513">
        <v>353617.99479252752</v>
      </c>
      <c r="AJ30" s="514">
        <v>9.5021607567773766E-2</v>
      </c>
      <c r="AK30" s="514"/>
      <c r="AL30" s="200">
        <v>188101</v>
      </c>
      <c r="AM30" s="623">
        <v>352696</v>
      </c>
      <c r="AN30" s="513">
        <v>164595</v>
      </c>
      <c r="AO30" s="514">
        <v>0.87503522044008275</v>
      </c>
      <c r="AP30" s="514"/>
      <c r="AQ30" s="446">
        <v>3909549.2457614806</v>
      </c>
      <c r="AR30" s="446">
        <v>4427762.2405540086</v>
      </c>
      <c r="AS30" s="513">
        <v>518212.99479252798</v>
      </c>
      <c r="AT30" s="514">
        <v>0.13255057353589961</v>
      </c>
      <c r="AV30" s="520">
        <v>2.0960860470119784</v>
      </c>
      <c r="AW30" s="520">
        <v>9.2775491716192366</v>
      </c>
      <c r="AX30" s="520">
        <v>7.1814631246072587</v>
      </c>
      <c r="AY30" s="521">
        <v>3.4261299219297836</v>
      </c>
      <c r="AZ30" s="522"/>
      <c r="BA30" s="520">
        <v>579.15636115154655</v>
      </c>
      <c r="BB30" s="520">
        <v>583.72624442809877</v>
      </c>
      <c r="BC30" s="520">
        <v>4.5698832765522184</v>
      </c>
      <c r="BD30" s="521">
        <v>7.8905863478143292E-3</v>
      </c>
      <c r="BE30" s="522"/>
      <c r="BF30" s="520">
        <v>227.58220738989627</v>
      </c>
      <c r="BG30" s="520">
        <v>162.49871919128626</v>
      </c>
      <c r="BH30" s="520">
        <v>-65.083488198610013</v>
      </c>
      <c r="BI30" s="521">
        <v>-0.28597792834968105</v>
      </c>
      <c r="BJ30" s="522"/>
      <c r="BK30" s="520">
        <v>808.83465458845478</v>
      </c>
      <c r="BL30" s="520">
        <v>755.50251279100428</v>
      </c>
      <c r="BM30" s="520">
        <v>-53.332141797450504</v>
      </c>
      <c r="BN30" s="521">
        <v>-6.5937013819699117E-2</v>
      </c>
      <c r="BO30" s="523"/>
      <c r="BP30" s="520">
        <v>0</v>
      </c>
      <c r="BQ30" s="520">
        <v>140.31332377835346</v>
      </c>
      <c r="BR30" s="523"/>
      <c r="BS30" s="520">
        <v>808.83465458845478</v>
      </c>
      <c r="BT30" s="520">
        <v>895.81583656935766</v>
      </c>
      <c r="BU30" s="520">
        <v>86.981181980902875</v>
      </c>
      <c r="BV30" s="521">
        <v>0.10753889127705586</v>
      </c>
      <c r="BW30" s="514"/>
      <c r="BX30" s="520">
        <v>40.882634209954361</v>
      </c>
      <c r="BY30" s="520">
        <v>77.532644537260936</v>
      </c>
      <c r="BZ30" s="513">
        <v>36.650010327306575</v>
      </c>
      <c r="CA30" s="514">
        <v>0.89646890508789179</v>
      </c>
      <c r="CB30" s="514"/>
      <c r="CC30" s="446">
        <v>849.71728879840919</v>
      </c>
      <c r="CD30" s="446">
        <v>973.34848110661858</v>
      </c>
      <c r="CE30" s="513">
        <v>123.63119230820939</v>
      </c>
      <c r="CF30" s="514">
        <v>0.14549685399838935</v>
      </c>
    </row>
    <row r="31" spans="1:8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13">
        <v>-111</v>
      </c>
      <c r="H31" s="514">
        <v>-1.4172625127681308E-2</v>
      </c>
      <c r="I31" s="514"/>
      <c r="J31" s="400">
        <v>-2234522.2929779058</v>
      </c>
      <c r="K31" s="433">
        <v>-2510940.6545734117</v>
      </c>
      <c r="L31" s="513">
        <v>-276418.36159550585</v>
      </c>
      <c r="M31" s="514">
        <v>0.12370355957699053</v>
      </c>
      <c r="N31" s="514"/>
      <c r="O31" s="400">
        <v>-107199.07430915257</v>
      </c>
      <c r="P31" s="433">
        <v>-100723.51854938859</v>
      </c>
      <c r="Q31" s="513">
        <v>6475.5557597639709</v>
      </c>
      <c r="R31" s="514">
        <v>-6.0406825352698902E-2</v>
      </c>
      <c r="S31" s="514"/>
      <c r="T31" s="400">
        <v>1242815.293543437</v>
      </c>
      <c r="U31" s="433">
        <v>632745.19106490666</v>
      </c>
      <c r="V31" s="513">
        <v>-610070.10247853037</v>
      </c>
      <c r="W31" s="514">
        <v>-0.49087753075449914</v>
      </c>
      <c r="X31" s="515"/>
      <c r="Y31" s="433">
        <v>-1098906.0737436214</v>
      </c>
      <c r="Z31" s="433">
        <v>-1978918.9820578936</v>
      </c>
      <c r="AA31" s="513">
        <v>-880012.9083142723</v>
      </c>
      <c r="AB31" s="514">
        <v>0.80080812122218048</v>
      </c>
      <c r="AC31" s="515"/>
      <c r="AD31" s="518">
        <v>0</v>
      </c>
      <c r="AE31" s="440">
        <v>1029532.9056739968</v>
      </c>
      <c r="AF31" s="506"/>
      <c r="AG31" s="399">
        <v>-1098906.0737436214</v>
      </c>
      <c r="AH31" s="399">
        <v>-949386.07638389687</v>
      </c>
      <c r="AI31" s="513">
        <v>149519.99735972448</v>
      </c>
      <c r="AJ31" s="514">
        <v>-0.13606258162752499</v>
      </c>
      <c r="AK31" s="514"/>
      <c r="AL31" s="200">
        <v>-442953</v>
      </c>
      <c r="AM31" s="623">
        <v>-111844</v>
      </c>
      <c r="AN31" s="513">
        <v>331109</v>
      </c>
      <c r="AO31" s="514">
        <v>-0.74750368549259172</v>
      </c>
      <c r="AP31" s="514"/>
      <c r="AQ31" s="446">
        <v>-1541859.0737436214</v>
      </c>
      <c r="AR31" s="446">
        <v>-1061230.0763838969</v>
      </c>
      <c r="AS31" s="513">
        <v>480628.99735972448</v>
      </c>
      <c r="AT31" s="514">
        <v>-0.31172044549620292</v>
      </c>
      <c r="AV31" s="520">
        <v>-285.30672790831278</v>
      </c>
      <c r="AW31" s="520">
        <v>-325.20925457497884</v>
      </c>
      <c r="AX31" s="520">
        <v>-39.902526666666063</v>
      </c>
      <c r="AY31" s="521">
        <v>0.13985834459357468</v>
      </c>
      <c r="AZ31" s="522"/>
      <c r="BA31" s="520">
        <v>-13.687317965928571</v>
      </c>
      <c r="BB31" s="520">
        <v>-13.045398076594818</v>
      </c>
      <c r="BC31" s="520">
        <v>0.64191988933375299</v>
      </c>
      <c r="BD31" s="521">
        <v>-4.6898880476925052E-2</v>
      </c>
      <c r="BE31" s="522"/>
      <c r="BF31" s="520">
        <v>158.68428160666969</v>
      </c>
      <c r="BG31" s="520">
        <v>81.951196874097477</v>
      </c>
      <c r="BH31" s="520">
        <v>-76.733084732572209</v>
      </c>
      <c r="BI31" s="521">
        <v>-0.48355819464696764</v>
      </c>
      <c r="BJ31" s="522"/>
      <c r="BK31" s="520">
        <v>-140.30976426757167</v>
      </c>
      <c r="BL31" s="520">
        <v>-256.30345577747619</v>
      </c>
      <c r="BM31" s="520">
        <v>-115.99369150990452</v>
      </c>
      <c r="BN31" s="521">
        <v>0.82669721608756874</v>
      </c>
      <c r="BO31" s="523"/>
      <c r="BP31" s="520">
        <v>0</v>
      </c>
      <c r="BQ31" s="520">
        <v>133.34191240435135</v>
      </c>
      <c r="BR31" s="523"/>
      <c r="BS31" s="520">
        <v>-140.30976426757167</v>
      </c>
      <c r="BT31" s="520">
        <v>-122.96154337312484</v>
      </c>
      <c r="BU31" s="520">
        <v>17.348220894446825</v>
      </c>
      <c r="BV31" s="521">
        <v>-0.12364229235938029</v>
      </c>
      <c r="BW31" s="514"/>
      <c r="BX31" s="520">
        <v>-56.55681818181818</v>
      </c>
      <c r="BY31" s="520">
        <v>-14.485688382333894</v>
      </c>
      <c r="BZ31" s="513">
        <v>42.071129799484282</v>
      </c>
      <c r="CA31" s="514">
        <v>-0.74387370350705584</v>
      </c>
      <c r="CB31" s="514"/>
      <c r="CC31" s="446">
        <v>-196.86658244938985</v>
      </c>
      <c r="CD31" s="446">
        <v>-137.44723175545874</v>
      </c>
      <c r="CE31" s="513">
        <v>59.419350693931108</v>
      </c>
      <c r="CF31" s="514">
        <v>-0.30182547974695778</v>
      </c>
    </row>
    <row r="32" spans="1:8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13">
        <v>-50</v>
      </c>
      <c r="H32" s="514">
        <v>-7.4041166888790168E-3</v>
      </c>
      <c r="I32" s="514"/>
      <c r="J32" s="400">
        <v>-1930199.4508748273</v>
      </c>
      <c r="K32" s="433">
        <v>-1886986.7659318354</v>
      </c>
      <c r="L32" s="513">
        <v>43212.684942991938</v>
      </c>
      <c r="M32" s="514">
        <v>-2.2387678601507522E-2</v>
      </c>
      <c r="N32" s="514"/>
      <c r="O32" s="400">
        <v>-435753.11137453606</v>
      </c>
      <c r="P32" s="433">
        <v>-288177.29764688265</v>
      </c>
      <c r="Q32" s="513">
        <v>147575.81372765341</v>
      </c>
      <c r="R32" s="514">
        <v>-0.33866841079376686</v>
      </c>
      <c r="S32" s="514"/>
      <c r="T32" s="400">
        <v>1064230.3536242272</v>
      </c>
      <c r="U32" s="433">
        <v>591397.03875460767</v>
      </c>
      <c r="V32" s="513">
        <v>-472833.31486961956</v>
      </c>
      <c r="W32" s="514">
        <v>-0.44429602412615821</v>
      </c>
      <c r="X32" s="515"/>
      <c r="Y32" s="433">
        <v>-1301722.2086251362</v>
      </c>
      <c r="Z32" s="433">
        <v>-1583767.0248241103</v>
      </c>
      <c r="AA32" s="513">
        <v>-282044.81619897415</v>
      </c>
      <c r="AB32" s="514">
        <v>0.21667051105847429</v>
      </c>
      <c r="AC32" s="515"/>
      <c r="AD32" s="518">
        <v>0</v>
      </c>
      <c r="AE32" s="440">
        <v>988891.65915806894</v>
      </c>
      <c r="AF32" s="506"/>
      <c r="AG32" s="399">
        <v>-1301722.2086251362</v>
      </c>
      <c r="AH32" s="399">
        <v>-594875.36566604138</v>
      </c>
      <c r="AI32" s="513">
        <v>706846.84295909479</v>
      </c>
      <c r="AJ32" s="514">
        <v>-0.54300897555220951</v>
      </c>
      <c r="AK32" s="514"/>
      <c r="AL32" s="200">
        <v>-301196</v>
      </c>
      <c r="AM32" s="623">
        <v>-90224</v>
      </c>
      <c r="AN32" s="513">
        <v>210972</v>
      </c>
      <c r="AO32" s="514">
        <v>-0.70044754910423779</v>
      </c>
      <c r="AP32" s="514"/>
      <c r="AQ32" s="446">
        <v>-1602918.2086251362</v>
      </c>
      <c r="AR32" s="446">
        <v>-685099.36566604138</v>
      </c>
      <c r="AS32" s="513">
        <v>917818.84295909479</v>
      </c>
      <c r="AT32" s="514">
        <v>-0.5725924367322095</v>
      </c>
      <c r="AV32" s="520">
        <v>-285.82843934174844</v>
      </c>
      <c r="AW32" s="520">
        <v>-281.51376487122712</v>
      </c>
      <c r="AX32" s="520">
        <v>4.3146744705213109</v>
      </c>
      <c r="AY32" s="521">
        <v>-1.5095329493656528E-2</v>
      </c>
      <c r="AZ32" s="522"/>
      <c r="BA32" s="520">
        <v>-64.527337683183191</v>
      </c>
      <c r="BB32" s="520">
        <v>-42.992286684601318</v>
      </c>
      <c r="BC32" s="520">
        <v>21.535050998581873</v>
      </c>
      <c r="BD32" s="521">
        <v>-0.33373530927798117</v>
      </c>
      <c r="BE32" s="522"/>
      <c r="BF32" s="520">
        <v>157.59371444161516</v>
      </c>
      <c r="BG32" s="520">
        <v>88.228709347248639</v>
      </c>
      <c r="BH32" s="520">
        <v>-69.365005094366524</v>
      </c>
      <c r="BI32" s="521">
        <v>-0.44015083558465562</v>
      </c>
      <c r="BJ32" s="522"/>
      <c r="BK32" s="520">
        <v>-192.76206258331649</v>
      </c>
      <c r="BL32" s="520">
        <v>-236.2773422085798</v>
      </c>
      <c r="BM32" s="520">
        <v>-43.515279625263304</v>
      </c>
      <c r="BN32" s="521">
        <v>0.2257460780513019</v>
      </c>
      <c r="BO32" s="523"/>
      <c r="BP32" s="520">
        <v>0</v>
      </c>
      <c r="BQ32" s="520">
        <v>147.52971194361763</v>
      </c>
      <c r="BR32" s="523"/>
      <c r="BS32" s="520">
        <v>-192.76206258331649</v>
      </c>
      <c r="BT32" s="520">
        <v>-88.747630264962169</v>
      </c>
      <c r="BU32" s="520">
        <v>104.01443231835432</v>
      </c>
      <c r="BV32" s="521">
        <v>-0.53960012112547684</v>
      </c>
      <c r="BW32" s="514"/>
      <c r="BX32" s="520">
        <v>-44.601806604472088</v>
      </c>
      <c r="BY32" s="520">
        <v>-13.460241682828585</v>
      </c>
      <c r="BZ32" s="513">
        <v>31.141564921643504</v>
      </c>
      <c r="CA32" s="514">
        <v>-0.6982130835597371</v>
      </c>
      <c r="CB32" s="514"/>
      <c r="CC32" s="446">
        <v>-237.36386918778857</v>
      </c>
      <c r="CD32" s="446">
        <v>-102.20787194779075</v>
      </c>
      <c r="CE32" s="513">
        <v>135.15599723999782</v>
      </c>
      <c r="CF32" s="514">
        <v>-0.56940425559489938</v>
      </c>
    </row>
    <row r="33" spans="1:8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13">
        <v>-43</v>
      </c>
      <c r="H33" s="514">
        <v>-1.6705516705516704E-2</v>
      </c>
      <c r="I33" s="514"/>
      <c r="J33" s="400">
        <v>-501974.27741890703</v>
      </c>
      <c r="K33" s="433">
        <v>-555759.96172395197</v>
      </c>
      <c r="L33" s="513">
        <v>-53785.684305044939</v>
      </c>
      <c r="M33" s="514">
        <v>0.10714828772024859</v>
      </c>
      <c r="N33" s="514"/>
      <c r="O33" s="400">
        <v>578984.87792434893</v>
      </c>
      <c r="P33" s="433">
        <v>693673.22814464103</v>
      </c>
      <c r="Q33" s="513">
        <v>114688.35022029211</v>
      </c>
      <c r="R33" s="514">
        <v>0.19808522569958636</v>
      </c>
      <c r="S33" s="514"/>
      <c r="T33" s="400">
        <v>620103.63561888481</v>
      </c>
      <c r="U33" s="433">
        <v>459573.27209315856</v>
      </c>
      <c r="V33" s="513">
        <v>-160530.36352572625</v>
      </c>
      <c r="W33" s="514">
        <v>-0.25887666884183225</v>
      </c>
      <c r="X33" s="515"/>
      <c r="Y33" s="433">
        <v>697114.23612432671</v>
      </c>
      <c r="Z33" s="433">
        <v>597486.53851384763</v>
      </c>
      <c r="AA33" s="513">
        <v>-99627.697610479081</v>
      </c>
      <c r="AB33" s="514">
        <v>-0.14291444995352381</v>
      </c>
      <c r="AC33" s="515"/>
      <c r="AD33" s="518">
        <v>0</v>
      </c>
      <c r="AE33" s="440">
        <v>398311.93935813976</v>
      </c>
      <c r="AF33" s="506"/>
      <c r="AG33" s="399">
        <v>697114.23612432671</v>
      </c>
      <c r="AH33" s="399">
        <v>995798.47787198739</v>
      </c>
      <c r="AI33" s="513">
        <v>298684.24174766068</v>
      </c>
      <c r="AJ33" s="514">
        <v>0.42845810093941605</v>
      </c>
      <c r="AK33" s="514"/>
      <c r="AL33" s="200">
        <v>-754784</v>
      </c>
      <c r="AM33" s="623">
        <v>-723321</v>
      </c>
      <c r="AN33" s="513">
        <v>31463</v>
      </c>
      <c r="AO33" s="514">
        <v>-4.168477339212278E-2</v>
      </c>
      <c r="AP33" s="514"/>
      <c r="AQ33" s="446">
        <v>-57669.763875673292</v>
      </c>
      <c r="AR33" s="446">
        <v>272477.47787198739</v>
      </c>
      <c r="AS33" s="513">
        <v>330147.24174766068</v>
      </c>
      <c r="AT33" s="514">
        <v>-5.724789205993714</v>
      </c>
      <c r="AV33" s="520">
        <v>-195.01720179444717</v>
      </c>
      <c r="AW33" s="520">
        <v>-219.58117808137177</v>
      </c>
      <c r="AX33" s="520">
        <v>-24.5639762869246</v>
      </c>
      <c r="AY33" s="521">
        <v>0.12595799786326348</v>
      </c>
      <c r="AZ33" s="522"/>
      <c r="BA33" s="520">
        <v>224.93585000945956</v>
      </c>
      <c r="BB33" s="520">
        <v>274.07081317449268</v>
      </c>
      <c r="BC33" s="520">
        <v>49.134963165033128</v>
      </c>
      <c r="BD33" s="521">
        <v>0.2184398936984335</v>
      </c>
      <c r="BE33" s="522"/>
      <c r="BF33" s="520">
        <v>240.9105033484401</v>
      </c>
      <c r="BG33" s="520">
        <v>181.57774480172208</v>
      </c>
      <c r="BH33" s="520">
        <v>-59.332758546718026</v>
      </c>
      <c r="BI33" s="521">
        <v>-0.24628547830852476</v>
      </c>
      <c r="BJ33" s="522"/>
      <c r="BK33" s="520">
        <v>270.82915156345251</v>
      </c>
      <c r="BL33" s="520">
        <v>236.06737989484299</v>
      </c>
      <c r="BM33" s="520">
        <v>-34.761771668609526</v>
      </c>
      <c r="BN33" s="521">
        <v>-0.12835313875162807</v>
      </c>
      <c r="BO33" s="523"/>
      <c r="BP33" s="520">
        <v>0</v>
      </c>
      <c r="BQ33" s="520">
        <v>157.3733462497589</v>
      </c>
      <c r="BR33" s="523"/>
      <c r="BS33" s="520">
        <v>270.82915156345251</v>
      </c>
      <c r="BT33" s="520">
        <v>393.44072614460191</v>
      </c>
      <c r="BU33" s="520">
        <v>122.6115745811494</v>
      </c>
      <c r="BV33" s="521">
        <v>0.4527266502639497</v>
      </c>
      <c r="BW33" s="514"/>
      <c r="BX33" s="520">
        <v>-293.23387723387725</v>
      </c>
      <c r="BY33" s="520">
        <v>-285.78467009087319</v>
      </c>
      <c r="BZ33" s="513">
        <v>7.4492071430040596</v>
      </c>
      <c r="CA33" s="514">
        <v>-2.5403637578555519E-2</v>
      </c>
      <c r="CB33" s="514"/>
      <c r="CC33" s="446">
        <v>-22.404725670424739</v>
      </c>
      <c r="CD33" s="446">
        <v>107.65605605372872</v>
      </c>
      <c r="CE33" s="513">
        <v>130.06078172415346</v>
      </c>
      <c r="CF33" s="514">
        <v>-5.8050602197660304</v>
      </c>
    </row>
    <row r="34" spans="1:8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13">
        <v>12</v>
      </c>
      <c r="H34" s="514">
        <v>1.2821882679773481E-3</v>
      </c>
      <c r="I34" s="514"/>
      <c r="J34" s="400">
        <v>2657008.8175701257</v>
      </c>
      <c r="K34" s="433">
        <v>2414997.4574248539</v>
      </c>
      <c r="L34" s="513">
        <v>-242011.36014527176</v>
      </c>
      <c r="M34" s="514">
        <v>-9.1084138880124135E-2</v>
      </c>
      <c r="N34" s="514"/>
      <c r="O34" s="400">
        <v>1941876.0120621289</v>
      </c>
      <c r="P34" s="433">
        <v>490327.33947179036</v>
      </c>
      <c r="Q34" s="513">
        <v>-1451548.6725903386</v>
      </c>
      <c r="R34" s="514">
        <v>-0.74749812221476553</v>
      </c>
      <c r="S34" s="514"/>
      <c r="T34" s="400">
        <v>1389353.3398513854</v>
      </c>
      <c r="U34" s="433">
        <v>696205.06375250907</v>
      </c>
      <c r="V34" s="513">
        <v>-693148.27609887638</v>
      </c>
      <c r="W34" s="514">
        <v>-0.49889992431516389</v>
      </c>
      <c r="X34" s="515"/>
      <c r="Y34" s="433">
        <v>5988238.1694836393</v>
      </c>
      <c r="Z34" s="433">
        <v>3601529.8606491536</v>
      </c>
      <c r="AA34" s="513">
        <v>-2386708.3088344857</v>
      </c>
      <c r="AB34" s="514">
        <v>-0.39856602915316069</v>
      </c>
      <c r="AC34" s="515"/>
      <c r="AD34" s="518">
        <v>0</v>
      </c>
      <c r="AE34" s="440">
        <v>967565.04734356399</v>
      </c>
      <c r="AF34" s="506"/>
      <c r="AG34" s="399">
        <v>5988238.1694836393</v>
      </c>
      <c r="AH34" s="399">
        <v>4569094.9079927178</v>
      </c>
      <c r="AI34" s="513">
        <v>-1419143.2614909215</v>
      </c>
      <c r="AJ34" s="514">
        <v>-0.23698844657230675</v>
      </c>
      <c r="AK34" s="514"/>
      <c r="AL34" s="200">
        <v>-2081262</v>
      </c>
      <c r="AM34" s="623">
        <v>-2034140</v>
      </c>
      <c r="AN34" s="513">
        <v>47122</v>
      </c>
      <c r="AO34" s="514">
        <v>-2.2641070658091102E-2</v>
      </c>
      <c r="AP34" s="514"/>
      <c r="AQ34" s="446">
        <v>3906976.1694836393</v>
      </c>
      <c r="AR34" s="446">
        <v>2534954.9079927178</v>
      </c>
      <c r="AS34" s="513">
        <v>-1372021.2614909215</v>
      </c>
      <c r="AT34" s="514">
        <v>-0.35117216025206854</v>
      </c>
      <c r="AV34" s="520">
        <v>283.89879448339843</v>
      </c>
      <c r="AW34" s="520">
        <v>257.70968492421878</v>
      </c>
      <c r="AX34" s="520">
        <v>-26.189109559179656</v>
      </c>
      <c r="AY34" s="521">
        <v>-9.2248047783489676E-2</v>
      </c>
      <c r="AZ34" s="522"/>
      <c r="BA34" s="520">
        <v>207.48755337772505</v>
      </c>
      <c r="BB34" s="520">
        <v>52.323907744295205</v>
      </c>
      <c r="BC34" s="520">
        <v>-155.16364563342984</v>
      </c>
      <c r="BD34" s="521">
        <v>-0.74782146257688498</v>
      </c>
      <c r="BE34" s="522"/>
      <c r="BF34" s="520">
        <v>148.45104603604929</v>
      </c>
      <c r="BG34" s="520">
        <v>74.293572057678915</v>
      </c>
      <c r="BH34" s="520">
        <v>-74.157473978370376</v>
      </c>
      <c r="BI34" s="521">
        <v>-0.49954160619630972</v>
      </c>
      <c r="BJ34" s="522"/>
      <c r="BK34" s="520">
        <v>639.83739389717266</v>
      </c>
      <c r="BL34" s="520">
        <v>384.3271647261929</v>
      </c>
      <c r="BM34" s="520">
        <v>-255.51022917097976</v>
      </c>
      <c r="BN34" s="521">
        <v>-0.39933619323918795</v>
      </c>
      <c r="BO34" s="523"/>
      <c r="BP34" s="520">
        <v>0</v>
      </c>
      <c r="BQ34" s="520">
        <v>103.25099213995988</v>
      </c>
      <c r="BR34" s="523"/>
      <c r="BS34" s="520">
        <v>639.83739389717266</v>
      </c>
      <c r="BT34" s="520">
        <v>487.57815686615277</v>
      </c>
      <c r="BU34" s="520">
        <v>-152.25923703101989</v>
      </c>
      <c r="BV34" s="521">
        <v>-0.23796551824460771</v>
      </c>
      <c r="BW34" s="514"/>
      <c r="BX34" s="520">
        <v>-222.38080991558928</v>
      </c>
      <c r="BY34" s="520">
        <v>-217.06754882083021</v>
      </c>
      <c r="BZ34" s="513">
        <v>5.3132610947590706</v>
      </c>
      <c r="CA34" s="514">
        <v>-2.3892624083777122E-2</v>
      </c>
      <c r="CB34" s="514"/>
      <c r="CC34" s="446">
        <v>417.45658398158338</v>
      </c>
      <c r="CD34" s="446">
        <v>270.51060804532256</v>
      </c>
      <c r="CE34" s="513">
        <v>-146.94597593626082</v>
      </c>
      <c r="CF34" s="514">
        <v>-0.3520030143847091</v>
      </c>
    </row>
    <row r="35" spans="1:8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13">
        <v>-33</v>
      </c>
      <c r="H35" s="514">
        <v>-4.1090773253642139E-3</v>
      </c>
      <c r="I35" s="514"/>
      <c r="J35" s="400">
        <v>1409222.1446477422</v>
      </c>
      <c r="K35" s="433">
        <v>1391890.9604937781</v>
      </c>
      <c r="L35" s="513">
        <v>-17331.184153964045</v>
      </c>
      <c r="M35" s="514">
        <v>-1.2298404633923954E-2</v>
      </c>
      <c r="N35" s="514"/>
      <c r="O35" s="400">
        <v>2709083.5633251849</v>
      </c>
      <c r="P35" s="433">
        <v>2656717.1701602526</v>
      </c>
      <c r="Q35" s="513">
        <v>-52366.393164932262</v>
      </c>
      <c r="R35" s="514">
        <v>-1.9329929085190961E-2</v>
      </c>
      <c r="S35" s="514"/>
      <c r="T35" s="400">
        <v>1391697.930258194</v>
      </c>
      <c r="U35" s="433">
        <v>732795.93461063458</v>
      </c>
      <c r="V35" s="513">
        <v>-658901.99564755941</v>
      </c>
      <c r="W35" s="514">
        <v>-0.47345187581425591</v>
      </c>
      <c r="X35" s="515"/>
      <c r="Y35" s="433">
        <v>5510003.638231121</v>
      </c>
      <c r="Z35" s="433">
        <v>4781404.0652646646</v>
      </c>
      <c r="AA35" s="513">
        <v>-728599.57296645641</v>
      </c>
      <c r="AB35" s="514">
        <v>-0.1322321400862739</v>
      </c>
      <c r="AC35" s="515"/>
      <c r="AD35" s="518">
        <v>0</v>
      </c>
      <c r="AE35" s="440">
        <v>1080140.3700378395</v>
      </c>
      <c r="AF35" s="506"/>
      <c r="AG35" s="399">
        <v>5510003.638231121</v>
      </c>
      <c r="AH35" s="399">
        <v>5861544.4353025043</v>
      </c>
      <c r="AI35" s="513">
        <v>351540.79707138333</v>
      </c>
      <c r="AJ35" s="514">
        <v>6.3800465508265736E-2</v>
      </c>
      <c r="AK35" s="514"/>
      <c r="AL35" s="200">
        <v>-1161947</v>
      </c>
      <c r="AM35" s="623">
        <v>-1124940</v>
      </c>
      <c r="AN35" s="513">
        <v>37007</v>
      </c>
      <c r="AO35" s="514">
        <v>-3.1849129091085913E-2</v>
      </c>
      <c r="AP35" s="514"/>
      <c r="AQ35" s="446">
        <v>4348056.638231121</v>
      </c>
      <c r="AR35" s="446">
        <v>4736604.4353025043</v>
      </c>
      <c r="AS35" s="513">
        <v>388547.79707138333</v>
      </c>
      <c r="AT35" s="514">
        <v>8.9361254785644328E-2</v>
      </c>
      <c r="AV35" s="520">
        <v>175.47281093858078</v>
      </c>
      <c r="AW35" s="520">
        <v>174.02987753110503</v>
      </c>
      <c r="AX35" s="520">
        <v>-1.4429334074757492</v>
      </c>
      <c r="AY35" s="521">
        <v>-8.2231167310632906E-3</v>
      </c>
      <c r="AZ35" s="522"/>
      <c r="BA35" s="520">
        <v>337.32829825989103</v>
      </c>
      <c r="BB35" s="520">
        <v>332.1726894423922</v>
      </c>
      <c r="BC35" s="520">
        <v>-5.1556088174988304</v>
      </c>
      <c r="BD35" s="521">
        <v>-1.5283653473764439E-2</v>
      </c>
      <c r="BE35" s="522"/>
      <c r="BF35" s="520">
        <v>173.29073966606822</v>
      </c>
      <c r="BG35" s="520">
        <v>91.622397425685747</v>
      </c>
      <c r="BH35" s="520">
        <v>-81.668342240382472</v>
      </c>
      <c r="BI35" s="521">
        <v>-0.47127932166345193</v>
      </c>
      <c r="BJ35" s="522"/>
      <c r="BK35" s="520">
        <v>686.09184886454</v>
      </c>
      <c r="BL35" s="520">
        <v>597.82496439918282</v>
      </c>
      <c r="BM35" s="520">
        <v>-88.26688446535718</v>
      </c>
      <c r="BN35" s="521">
        <v>-0.12865170255474692</v>
      </c>
      <c r="BO35" s="523"/>
      <c r="BP35" s="520">
        <v>0</v>
      </c>
      <c r="BQ35" s="520">
        <v>135.05130908200044</v>
      </c>
      <c r="BR35" s="523"/>
      <c r="BS35" s="520">
        <v>686.09184886454</v>
      </c>
      <c r="BT35" s="520">
        <v>732.87627348118338</v>
      </c>
      <c r="BU35" s="520">
        <v>46.784424616643378</v>
      </c>
      <c r="BV35" s="521">
        <v>6.8189739747047132E-2</v>
      </c>
      <c r="BW35" s="514"/>
      <c r="BX35" s="520">
        <v>-144.68272942348401</v>
      </c>
      <c r="BY35" s="520">
        <v>-140.65266316579144</v>
      </c>
      <c r="BZ35" s="513">
        <v>4.0300662576925674</v>
      </c>
      <c r="CA35" s="514">
        <v>-2.785450809333731E-2</v>
      </c>
      <c r="CB35" s="514"/>
      <c r="CC35" s="446">
        <v>541.40911944105596</v>
      </c>
      <c r="CD35" s="446">
        <v>592.22361031539197</v>
      </c>
      <c r="CE35" s="513">
        <v>50.814490874336002</v>
      </c>
      <c r="CF35" s="514">
        <v>9.3855993646350569E-2</v>
      </c>
    </row>
    <row r="36" spans="1:8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13">
        <v>-60</v>
      </c>
      <c r="H36" s="514">
        <v>-1.9601437438745508E-2</v>
      </c>
      <c r="I36" s="514"/>
      <c r="J36" s="400">
        <v>-707426.70335889654</v>
      </c>
      <c r="K36" s="433">
        <v>-654515.91562570038</v>
      </c>
      <c r="L36" s="513">
        <v>52910.787733196164</v>
      </c>
      <c r="M36" s="514">
        <v>-7.4793314250046206E-2</v>
      </c>
      <c r="N36" s="514"/>
      <c r="O36" s="400">
        <v>538376.61967507505</v>
      </c>
      <c r="P36" s="433">
        <v>821466.77204264642</v>
      </c>
      <c r="Q36" s="513">
        <v>283090.15236757137</v>
      </c>
      <c r="R36" s="514">
        <v>0.52582177981358846</v>
      </c>
      <c r="S36" s="514"/>
      <c r="T36" s="400">
        <v>704029.19670250802</v>
      </c>
      <c r="U36" s="433">
        <v>518550.07760858641</v>
      </c>
      <c r="V36" s="513">
        <v>-185479.11909392162</v>
      </c>
      <c r="W36" s="514">
        <v>-0.26345373169558617</v>
      </c>
      <c r="X36" s="515"/>
      <c r="Y36" s="433">
        <v>534979.11301868653</v>
      </c>
      <c r="Z36" s="433">
        <v>685500.93402553245</v>
      </c>
      <c r="AA36" s="513">
        <v>150521.82100684592</v>
      </c>
      <c r="AB36" s="514">
        <v>0.28136018275088859</v>
      </c>
      <c r="AC36" s="515"/>
      <c r="AD36" s="518">
        <v>0</v>
      </c>
      <c r="AE36" s="440">
        <v>502439.93782891391</v>
      </c>
      <c r="AF36" s="506"/>
      <c r="AG36" s="399">
        <v>534979.11301868653</v>
      </c>
      <c r="AH36" s="399">
        <v>1187940.8718544464</v>
      </c>
      <c r="AI36" s="513">
        <v>652961.75883575983</v>
      </c>
      <c r="AJ36" s="514">
        <v>1.2205369199394374</v>
      </c>
      <c r="AK36" s="514"/>
      <c r="AL36" s="200">
        <v>-443031</v>
      </c>
      <c r="AM36" s="623">
        <v>-377625</v>
      </c>
      <c r="AN36" s="513">
        <v>65406</v>
      </c>
      <c r="AO36" s="514">
        <v>-0.14763300987966982</v>
      </c>
      <c r="AP36" s="514"/>
      <c r="AQ36" s="446">
        <v>91948.113018686534</v>
      </c>
      <c r="AR36" s="446">
        <v>810315.87185444636</v>
      </c>
      <c r="AS36" s="513">
        <v>718367.75883575983</v>
      </c>
      <c r="AT36" s="514">
        <v>7.8127515100801102</v>
      </c>
      <c r="AV36" s="520">
        <v>-231.10967113978978</v>
      </c>
      <c r="AW36" s="520">
        <v>-218.09927211786083</v>
      </c>
      <c r="AX36" s="520">
        <v>13.010399021928947</v>
      </c>
      <c r="AY36" s="521">
        <v>-5.6295346524289039E-2</v>
      </c>
      <c r="AZ36" s="522"/>
      <c r="BA36" s="520">
        <v>175.88259381740446</v>
      </c>
      <c r="BB36" s="520">
        <v>273.73101367632336</v>
      </c>
      <c r="BC36" s="520">
        <v>97.848419858918902</v>
      </c>
      <c r="BD36" s="521">
        <v>0.55632804665424662</v>
      </c>
      <c r="BE36" s="522"/>
      <c r="BF36" s="520">
        <v>229.99973757024111</v>
      </c>
      <c r="BG36" s="520">
        <v>172.79242839339767</v>
      </c>
      <c r="BH36" s="520">
        <v>-57.207309176843438</v>
      </c>
      <c r="BI36" s="521">
        <v>-0.24872771500172919</v>
      </c>
      <c r="BJ36" s="522"/>
      <c r="BK36" s="520">
        <v>174.77266024785578</v>
      </c>
      <c r="BL36" s="520">
        <v>228.42416995186019</v>
      </c>
      <c r="BM36" s="520">
        <v>53.651509704004411</v>
      </c>
      <c r="BN36" s="521">
        <v>0.30697884685120619</v>
      </c>
      <c r="BO36" s="523"/>
      <c r="BP36" s="520">
        <v>0</v>
      </c>
      <c r="BQ36" s="520">
        <v>167.42417121923157</v>
      </c>
      <c r="BR36" s="523"/>
      <c r="BS36" s="520">
        <v>174.77266024785578</v>
      </c>
      <c r="BT36" s="520">
        <v>395.84834117109176</v>
      </c>
      <c r="BU36" s="520">
        <v>221.07568092323598</v>
      </c>
      <c r="BV36" s="521">
        <v>1.264932859691642</v>
      </c>
      <c r="BW36" s="514"/>
      <c r="BX36" s="520">
        <v>-144.73407383208101</v>
      </c>
      <c r="BY36" s="520">
        <v>-125.83305564811729</v>
      </c>
      <c r="BZ36" s="513">
        <v>18.901018183963714</v>
      </c>
      <c r="CA36" s="514">
        <v>-0.13059135063034627</v>
      </c>
      <c r="CB36" s="514"/>
      <c r="CC36" s="446">
        <v>30.038586415774773</v>
      </c>
      <c r="CD36" s="446">
        <v>270.01528552297447</v>
      </c>
      <c r="CE36" s="513">
        <v>239.97669910719969</v>
      </c>
      <c r="CF36" s="514">
        <v>7.9889478081823402</v>
      </c>
    </row>
    <row r="37" spans="1:8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13">
        <v>10472</v>
      </c>
      <c r="H37" s="514">
        <v>1.5770419319667241E-2</v>
      </c>
      <c r="I37" s="514"/>
      <c r="J37" s="400">
        <v>227970148.14250973</v>
      </c>
      <c r="K37" s="433">
        <v>255545544.10502794</v>
      </c>
      <c r="L37" s="513">
        <v>27575395.962518215</v>
      </c>
      <c r="M37" s="514">
        <v>0.12096055640267496</v>
      </c>
      <c r="N37" s="514"/>
      <c r="O37" s="400">
        <v>-58174880.507060565</v>
      </c>
      <c r="P37" s="433">
        <v>-59661438.269037366</v>
      </c>
      <c r="Q37" s="513">
        <v>-1486557.7619768009</v>
      </c>
      <c r="R37" s="514">
        <v>2.5553258537357553E-2</v>
      </c>
      <c r="S37" s="514"/>
      <c r="T37" s="400">
        <v>89144112.888305768</v>
      </c>
      <c r="U37" s="433">
        <v>72023595.608879149</v>
      </c>
      <c r="V37" s="513">
        <v>-17120517.279426619</v>
      </c>
      <c r="W37" s="514">
        <v>-0.19205437941682124</v>
      </c>
      <c r="X37" s="515"/>
      <c r="Y37" s="433">
        <v>258939380.52375495</v>
      </c>
      <c r="Z37" s="433">
        <v>267907701.44486973</v>
      </c>
      <c r="AA37" s="513">
        <v>8968320.9211147726</v>
      </c>
      <c r="AB37" s="514">
        <v>3.4634828055024346E-2</v>
      </c>
      <c r="AC37" s="515"/>
      <c r="AD37" s="518">
        <v>0</v>
      </c>
      <c r="AE37" s="440">
        <v>99308275.762855679</v>
      </c>
      <c r="AF37" s="506"/>
      <c r="AG37" s="399">
        <v>258939380.52375495</v>
      </c>
      <c r="AH37" s="399">
        <v>367215977.20772541</v>
      </c>
      <c r="AI37" s="513">
        <v>108276596.68397045</v>
      </c>
      <c r="AJ37" s="514">
        <v>0.41815422769978094</v>
      </c>
      <c r="AK37" s="514"/>
      <c r="AL37" s="200">
        <v>43311201</v>
      </c>
      <c r="AM37" s="623">
        <v>55938847</v>
      </c>
      <c r="AN37" s="513">
        <v>12627646</v>
      </c>
      <c r="AO37" s="514">
        <v>0.29155612655488355</v>
      </c>
      <c r="AP37" s="514"/>
      <c r="AQ37" s="446">
        <v>302250581.52375495</v>
      </c>
      <c r="AR37" s="446">
        <v>423154824.20772541</v>
      </c>
      <c r="AS37" s="513">
        <v>120904242.68397045</v>
      </c>
      <c r="AT37" s="514">
        <v>0.40001326738379872</v>
      </c>
      <c r="AV37" s="520">
        <v>343.31405926031692</v>
      </c>
      <c r="AW37" s="520">
        <v>378.86663321723933</v>
      </c>
      <c r="AX37" s="520">
        <v>35.552573956922402</v>
      </c>
      <c r="AY37" s="521">
        <v>0.10355699977309919</v>
      </c>
      <c r="AZ37" s="522"/>
      <c r="BA37" s="520">
        <v>-87.609077489293469</v>
      </c>
      <c r="BB37" s="520">
        <v>-88.452836573813741</v>
      </c>
      <c r="BC37" s="520">
        <v>-0.84375908452027204</v>
      </c>
      <c r="BD37" s="521">
        <v>9.6309550185982289E-3</v>
      </c>
      <c r="BE37" s="522"/>
      <c r="BF37" s="520">
        <v>134.24752102065841</v>
      </c>
      <c r="BG37" s="520">
        <v>106.78071995386085</v>
      </c>
      <c r="BH37" s="520">
        <v>-27.466801066797558</v>
      </c>
      <c r="BI37" s="521">
        <v>-0.20459819934083465</v>
      </c>
      <c r="BJ37" s="522"/>
      <c r="BK37" s="520">
        <v>389.95250279168192</v>
      </c>
      <c r="BL37" s="520">
        <v>397.19451659728645</v>
      </c>
      <c r="BM37" s="520">
        <v>7.2420138056045289</v>
      </c>
      <c r="BN37" s="521">
        <v>1.857152795214476E-2</v>
      </c>
      <c r="BO37" s="523"/>
      <c r="BP37" s="520">
        <v>0</v>
      </c>
      <c r="BQ37" s="520">
        <v>147.23243256168374</v>
      </c>
      <c r="BR37" s="523"/>
      <c r="BS37" s="520">
        <v>389.95250279168192</v>
      </c>
      <c r="BT37" s="520">
        <v>544.42694915897016</v>
      </c>
      <c r="BU37" s="520">
        <v>154.47444636728824</v>
      </c>
      <c r="BV37" s="521">
        <v>0.39613656858566348</v>
      </c>
      <c r="BW37" s="514"/>
      <c r="BX37" s="520">
        <v>65.224961899197027</v>
      </c>
      <c r="BY37" s="520">
        <v>82.933798369162346</v>
      </c>
      <c r="BZ37" s="513">
        <v>17.70883646996532</v>
      </c>
      <c r="CA37" s="514">
        <v>0.27150397569160295</v>
      </c>
      <c r="CB37" s="514"/>
      <c r="CC37" s="446">
        <v>455.17746469087894</v>
      </c>
      <c r="CD37" s="446">
        <v>627.36074752813249</v>
      </c>
      <c r="CE37" s="513">
        <v>172.18328283725356</v>
      </c>
      <c r="CF37" s="514">
        <v>0.37827725710056193</v>
      </c>
    </row>
    <row r="38" spans="1:8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13">
        <v>4624</v>
      </c>
      <c r="H38" s="514">
        <v>1.9042990869742482E-2</v>
      </c>
      <c r="I38" s="514"/>
      <c r="J38" s="400">
        <v>131266514.62207025</v>
      </c>
      <c r="K38" s="433">
        <v>142359248.72469708</v>
      </c>
      <c r="L38" s="513">
        <v>11092734.10262683</v>
      </c>
      <c r="M38" s="514">
        <v>8.4505436398337755E-2</v>
      </c>
      <c r="N38" s="514"/>
      <c r="O38" s="400">
        <v>-4333789.5023266869</v>
      </c>
      <c r="P38" s="433">
        <v>-4106519.3348600878</v>
      </c>
      <c r="Q38" s="513">
        <v>227270.16746659903</v>
      </c>
      <c r="R38" s="514">
        <v>-5.2441441224725896E-2</v>
      </c>
      <c r="S38" s="514"/>
      <c r="T38" s="400">
        <v>30298277.497694023</v>
      </c>
      <c r="U38" s="433">
        <v>19439473.412511222</v>
      </c>
      <c r="V38" s="513">
        <v>-10858804.085182801</v>
      </c>
      <c r="W38" s="514">
        <v>-0.35839674668004662</v>
      </c>
      <c r="X38" s="515"/>
      <c r="Y38" s="433">
        <v>157231002.6174376</v>
      </c>
      <c r="Z38" s="433">
        <v>157692202.80234823</v>
      </c>
      <c r="AA38" s="513">
        <v>461200.18491062522</v>
      </c>
      <c r="AB38" s="514">
        <v>2.9332649237935734E-3</v>
      </c>
      <c r="AC38" s="515"/>
      <c r="AD38" s="518">
        <v>0</v>
      </c>
      <c r="AE38" s="440">
        <v>44357599.558546007</v>
      </c>
      <c r="AF38" s="506"/>
      <c r="AG38" s="399">
        <v>157231002.6174376</v>
      </c>
      <c r="AH38" s="399">
        <v>202049802.36089423</v>
      </c>
      <c r="AI38" s="513">
        <v>44818799.743456632</v>
      </c>
      <c r="AJ38" s="514">
        <v>0.28505065157223664</v>
      </c>
      <c r="AK38" s="514"/>
      <c r="AL38" s="200">
        <v>21910915</v>
      </c>
      <c r="AM38" s="623">
        <v>35006896</v>
      </c>
      <c r="AN38" s="513">
        <v>13095981</v>
      </c>
      <c r="AO38" s="514">
        <v>0.59769210916111903</v>
      </c>
      <c r="AP38" s="514"/>
      <c r="AQ38" s="446">
        <v>179141917.6174376</v>
      </c>
      <c r="AR38" s="446">
        <v>237056698.36089423</v>
      </c>
      <c r="AS38" s="513">
        <v>57914780.743456632</v>
      </c>
      <c r="AT38" s="514">
        <v>0.32328994527754923</v>
      </c>
      <c r="AV38" s="520">
        <v>540.59408292625471</v>
      </c>
      <c r="AW38" s="520">
        <v>575.32138199382109</v>
      </c>
      <c r="AX38" s="520">
        <v>34.727299067566378</v>
      </c>
      <c r="AY38" s="521">
        <v>6.4239140168879189E-2</v>
      </c>
      <c r="AZ38" s="522"/>
      <c r="BA38" s="520">
        <v>-17.847818755232034</v>
      </c>
      <c r="BB38" s="520">
        <v>-16.595819380059602</v>
      </c>
      <c r="BC38" s="520">
        <v>1.2519993751724314</v>
      </c>
      <c r="BD38" s="521">
        <v>-7.0148593076978197E-2</v>
      </c>
      <c r="BE38" s="522"/>
      <c r="BF38" s="520">
        <v>124.7772105876971</v>
      </c>
      <c r="BG38" s="520">
        <v>78.561419852294151</v>
      </c>
      <c r="BH38" s="520">
        <v>-46.215790735402948</v>
      </c>
      <c r="BI38" s="521">
        <v>-0.37038647135745295</v>
      </c>
      <c r="BJ38" s="522"/>
      <c r="BK38" s="520">
        <v>647.52347475871989</v>
      </c>
      <c r="BL38" s="520">
        <v>637.28698246605575</v>
      </c>
      <c r="BM38" s="520">
        <v>-10.236492292664138</v>
      </c>
      <c r="BN38" s="521">
        <v>-1.5808681370939423E-2</v>
      </c>
      <c r="BO38" s="523"/>
      <c r="BP38" s="520">
        <v>0</v>
      </c>
      <c r="BQ38" s="520">
        <v>179.26390950055571</v>
      </c>
      <c r="BR38" s="523"/>
      <c r="BS38" s="520">
        <v>647.52347475871989</v>
      </c>
      <c r="BT38" s="520">
        <v>816.5508919666114</v>
      </c>
      <c r="BU38" s="520">
        <v>169.02741720789152</v>
      </c>
      <c r="BV38" s="521">
        <v>0.26103674043767217</v>
      </c>
      <c r="BW38" s="514"/>
      <c r="BX38" s="520">
        <v>90.235587001017223</v>
      </c>
      <c r="BY38" s="520">
        <v>141.47458606628598</v>
      </c>
      <c r="BZ38" s="513">
        <v>51.238999065268757</v>
      </c>
      <c r="CA38" s="514">
        <v>0.56783582584431069</v>
      </c>
      <c r="CB38" s="514"/>
      <c r="CC38" s="446">
        <v>737.75906175973705</v>
      </c>
      <c r="CD38" s="446">
        <v>958.02547803289735</v>
      </c>
      <c r="CE38" s="513">
        <v>220.2664162731603</v>
      </c>
      <c r="CF38" s="514">
        <v>0.29856145141446405</v>
      </c>
    </row>
    <row r="39" spans="1:8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13">
        <v>-29</v>
      </c>
      <c r="H39" s="514">
        <v>-1.3868962219033954E-2</v>
      </c>
      <c r="I39" s="514"/>
      <c r="J39" s="400">
        <v>-83547.619137248141</v>
      </c>
      <c r="K39" s="433">
        <v>-128002.42222035694</v>
      </c>
      <c r="L39" s="513">
        <v>-44454.803083108796</v>
      </c>
      <c r="M39" s="514">
        <v>0.53208940652253078</v>
      </c>
      <c r="N39" s="514"/>
      <c r="O39" s="400">
        <v>295078.15947681328</v>
      </c>
      <c r="P39" s="433">
        <v>303754.22466936085</v>
      </c>
      <c r="Q39" s="513">
        <v>8676.0651925475686</v>
      </c>
      <c r="R39" s="514">
        <v>2.9402600341315057E-2</v>
      </c>
      <c r="S39" s="514"/>
      <c r="T39" s="400">
        <v>448682.95524441573</v>
      </c>
      <c r="U39" s="433">
        <v>351973.3447873565</v>
      </c>
      <c r="V39" s="513">
        <v>-96709.610457059229</v>
      </c>
      <c r="W39" s="514">
        <v>-0.21554108380243148</v>
      </c>
      <c r="X39" s="515"/>
      <c r="Y39" s="433">
        <v>660213.49558398081</v>
      </c>
      <c r="Z39" s="433">
        <v>527725.14723636047</v>
      </c>
      <c r="AA39" s="513">
        <v>-132488.34834762034</v>
      </c>
      <c r="AB39" s="514">
        <v>-0.20067500775704378</v>
      </c>
      <c r="AC39" s="515"/>
      <c r="AD39" s="518">
        <v>0</v>
      </c>
      <c r="AE39" s="440">
        <v>272069.25168968563</v>
      </c>
      <c r="AF39" s="506"/>
      <c r="AG39" s="399">
        <v>660213.49558398081</v>
      </c>
      <c r="AH39" s="399">
        <v>799794.39892604609</v>
      </c>
      <c r="AI39" s="513">
        <v>139580.90334206528</v>
      </c>
      <c r="AJ39" s="514">
        <v>0.21141782813542964</v>
      </c>
      <c r="AK39" s="514"/>
      <c r="AL39" s="200">
        <v>-604586</v>
      </c>
      <c r="AM39" s="623">
        <v>-539473</v>
      </c>
      <c r="AN39" s="513">
        <v>65113</v>
      </c>
      <c r="AO39" s="514">
        <v>-0.10769849119893612</v>
      </c>
      <c r="AP39" s="514"/>
      <c r="AQ39" s="446">
        <v>55627.49558398081</v>
      </c>
      <c r="AR39" s="446">
        <v>260321.39892604609</v>
      </c>
      <c r="AS39" s="513">
        <v>204693.90334206528</v>
      </c>
      <c r="AT39" s="514">
        <v>3.6797253083781021</v>
      </c>
      <c r="AV39" s="520">
        <v>-39.955819769128716</v>
      </c>
      <c r="AW39" s="520">
        <v>-62.0768293988152</v>
      </c>
      <c r="AX39" s="520">
        <v>-22.121009629686483</v>
      </c>
      <c r="AY39" s="521">
        <v>0.55363673571222682</v>
      </c>
      <c r="AZ39" s="522"/>
      <c r="BA39" s="520">
        <v>141.11820156710343</v>
      </c>
      <c r="BB39" s="520">
        <v>147.31048723053388</v>
      </c>
      <c r="BC39" s="520">
        <v>6.1922856634304537</v>
      </c>
      <c r="BD39" s="521">
        <v>4.38801344877255E-2</v>
      </c>
      <c r="BE39" s="522"/>
      <c r="BF39" s="520">
        <v>214.57817084859673</v>
      </c>
      <c r="BG39" s="520">
        <v>170.69512356321849</v>
      </c>
      <c r="BH39" s="520">
        <v>-43.88304728537824</v>
      </c>
      <c r="BI39" s="521">
        <v>-0.20450844143107869</v>
      </c>
      <c r="BJ39" s="522"/>
      <c r="BK39" s="520">
        <v>315.74055264657142</v>
      </c>
      <c r="BL39" s="520">
        <v>255.92878139493718</v>
      </c>
      <c r="BM39" s="520">
        <v>-59.811771251634241</v>
      </c>
      <c r="BN39" s="521">
        <v>-0.18943328866148335</v>
      </c>
      <c r="BO39" s="523"/>
      <c r="BP39" s="520">
        <v>0</v>
      </c>
      <c r="BQ39" s="520">
        <v>131.94435096492998</v>
      </c>
      <c r="BR39" s="523"/>
      <c r="BS39" s="520">
        <v>315.74055264657142</v>
      </c>
      <c r="BT39" s="520">
        <v>387.87313235986716</v>
      </c>
      <c r="BU39" s="520">
        <v>72.13257971329574</v>
      </c>
      <c r="BV39" s="521">
        <v>0.22845522727021494</v>
      </c>
      <c r="BW39" s="514"/>
      <c r="BX39" s="520">
        <v>-289.13725490196077</v>
      </c>
      <c r="BY39" s="520">
        <v>-261.62609117361785</v>
      </c>
      <c r="BZ39" s="513">
        <v>27.511163728342922</v>
      </c>
      <c r="CA39" s="514">
        <v>-9.5149148931607835E-2</v>
      </c>
      <c r="CB39" s="514"/>
      <c r="CC39" s="446">
        <v>26.603297744610643</v>
      </c>
      <c r="CD39" s="446">
        <v>126.24704118624931</v>
      </c>
      <c r="CE39" s="513">
        <v>99.643743441638662</v>
      </c>
      <c r="CF39" s="514">
        <v>3.7455410377393803</v>
      </c>
    </row>
    <row r="40" spans="1:8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13">
        <v>-58</v>
      </c>
      <c r="H40" s="514">
        <v>-2.5280041842827877E-3</v>
      </c>
      <c r="I40" s="514"/>
      <c r="J40" s="400">
        <v>13502819.957794748</v>
      </c>
      <c r="K40" s="433">
        <v>12639221.659355883</v>
      </c>
      <c r="L40" s="513">
        <v>-863598.29843886569</v>
      </c>
      <c r="M40" s="514">
        <v>-6.3956884646183695E-2</v>
      </c>
      <c r="N40" s="514"/>
      <c r="O40" s="400">
        <v>5853940.8935225541</v>
      </c>
      <c r="P40" s="433">
        <v>6279039.7376398472</v>
      </c>
      <c r="Q40" s="513">
        <v>425098.84411729313</v>
      </c>
      <c r="R40" s="514">
        <v>7.2617549758261041E-2</v>
      </c>
      <c r="S40" s="514"/>
      <c r="T40" s="400">
        <v>3417359.4084765422</v>
      </c>
      <c r="U40" s="433">
        <v>1892880.9795729837</v>
      </c>
      <c r="V40" s="513">
        <v>-1524478.4289035585</v>
      </c>
      <c r="W40" s="514">
        <v>-0.44609836036624856</v>
      </c>
      <c r="X40" s="515"/>
      <c r="Y40" s="433">
        <v>22774120.259793844</v>
      </c>
      <c r="Z40" s="433">
        <v>20811142.376568716</v>
      </c>
      <c r="AA40" s="513">
        <v>-1962977.8832251281</v>
      </c>
      <c r="AB40" s="514">
        <v>-8.6193357233237747E-2</v>
      </c>
      <c r="AC40" s="515"/>
      <c r="AD40" s="518">
        <v>0</v>
      </c>
      <c r="AE40" s="440">
        <v>2803526.916771437</v>
      </c>
      <c r="AF40" s="506"/>
      <c r="AG40" s="399">
        <v>22774120.259793844</v>
      </c>
      <c r="AH40" s="399">
        <v>23614669.293340154</v>
      </c>
      <c r="AI40" s="513">
        <v>840549.03354630992</v>
      </c>
      <c r="AJ40" s="514">
        <v>3.6908079168715108E-2</v>
      </c>
      <c r="AK40" s="514"/>
      <c r="AL40" s="200">
        <v>-5411847</v>
      </c>
      <c r="AM40" s="623">
        <v>-5195002</v>
      </c>
      <c r="AN40" s="513">
        <v>216845</v>
      </c>
      <c r="AO40" s="514">
        <v>-4.0068575478944622E-2</v>
      </c>
      <c r="AP40" s="514"/>
      <c r="AQ40" s="446">
        <v>17362273.259793844</v>
      </c>
      <c r="AR40" s="446">
        <v>18419667.293340154</v>
      </c>
      <c r="AS40" s="513">
        <v>1057394.0335463099</v>
      </c>
      <c r="AT40" s="514">
        <v>6.0901819578830035E-2</v>
      </c>
      <c r="AV40" s="520">
        <v>588.5376784986596</v>
      </c>
      <c r="AW40" s="520">
        <v>552.29284069722007</v>
      </c>
      <c r="AX40" s="520">
        <v>-36.24483780143953</v>
      </c>
      <c r="AY40" s="521">
        <v>-6.1584566503709547E-2</v>
      </c>
      <c r="AZ40" s="522"/>
      <c r="BA40" s="520">
        <v>255.15150126498514</v>
      </c>
      <c r="BB40" s="520">
        <v>274.37359570198151</v>
      </c>
      <c r="BC40" s="520">
        <v>19.222094436996372</v>
      </c>
      <c r="BD40" s="521">
        <v>7.5336003675061464E-2</v>
      </c>
      <c r="BE40" s="522"/>
      <c r="BF40" s="520">
        <v>148.94998075563538</v>
      </c>
      <c r="BG40" s="520">
        <v>82.712736708454614</v>
      </c>
      <c r="BH40" s="520">
        <v>-66.237244047180766</v>
      </c>
      <c r="BI40" s="521">
        <v>-0.44469454585461399</v>
      </c>
      <c r="BJ40" s="522"/>
      <c r="BK40" s="520">
        <v>992.63916051928015</v>
      </c>
      <c r="BL40" s="520">
        <v>909.37917310765636</v>
      </c>
      <c r="BM40" s="520">
        <v>-83.259987411623797</v>
      </c>
      <c r="BN40" s="521">
        <v>-8.387739545563358E-2</v>
      </c>
      <c r="BO40" s="523"/>
      <c r="BP40" s="520">
        <v>0</v>
      </c>
      <c r="BQ40" s="520">
        <v>122.50499964043858</v>
      </c>
      <c r="BR40" s="523"/>
      <c r="BS40" s="520">
        <v>992.63916051928015</v>
      </c>
      <c r="BT40" s="520">
        <v>1031.8841727480949</v>
      </c>
      <c r="BU40" s="520">
        <v>39.245012228814744</v>
      </c>
      <c r="BV40" s="521">
        <v>3.9536030603794098E-2</v>
      </c>
      <c r="BW40" s="514"/>
      <c r="BX40" s="520">
        <v>-235.88227346031471</v>
      </c>
      <c r="BY40" s="520">
        <v>-227.0046755516714</v>
      </c>
      <c r="BZ40" s="513">
        <v>8.8775979086433097</v>
      </c>
      <c r="CA40" s="514">
        <v>-3.7635714538493688E-2</v>
      </c>
      <c r="CB40" s="514"/>
      <c r="CC40" s="446">
        <v>756.7568870589655</v>
      </c>
      <c r="CD40" s="446">
        <v>804.87949719642347</v>
      </c>
      <c r="CE40" s="513">
        <v>48.122610137457968</v>
      </c>
      <c r="CF40" s="514">
        <v>6.3590581018007061E-2</v>
      </c>
    </row>
    <row r="41" spans="1:8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13">
        <v>-99</v>
      </c>
      <c r="H41" s="514">
        <v>-1.0159055926115957E-2</v>
      </c>
      <c r="I41" s="514"/>
      <c r="J41" s="400">
        <v>959508.72934959293</v>
      </c>
      <c r="K41" s="433">
        <v>792096.51717050374</v>
      </c>
      <c r="L41" s="513">
        <v>-167412.2121790892</v>
      </c>
      <c r="M41" s="514">
        <v>-0.1744770079294331</v>
      </c>
      <c r="N41" s="514"/>
      <c r="O41" s="400">
        <v>3902026.9960696246</v>
      </c>
      <c r="P41" s="433">
        <v>3982234.5564156026</v>
      </c>
      <c r="Q41" s="513">
        <v>80207.56034597801</v>
      </c>
      <c r="R41" s="514">
        <v>2.055535761971106E-2</v>
      </c>
      <c r="S41" s="514"/>
      <c r="T41" s="400">
        <v>2140556.412930782</v>
      </c>
      <c r="U41" s="433">
        <v>1440479.2013762896</v>
      </c>
      <c r="V41" s="513">
        <v>-700077.21155449236</v>
      </c>
      <c r="W41" s="514">
        <v>-0.32705384792731007</v>
      </c>
      <c r="X41" s="515"/>
      <c r="Y41" s="433">
        <v>7002092.1383499997</v>
      </c>
      <c r="Z41" s="433">
        <v>6214810.2749623954</v>
      </c>
      <c r="AA41" s="513">
        <v>-787281.86338760424</v>
      </c>
      <c r="AB41" s="514">
        <v>-0.11243523333200846</v>
      </c>
      <c r="AC41" s="515"/>
      <c r="AD41" s="518">
        <v>0</v>
      </c>
      <c r="AE41" s="440">
        <v>1274558.3797424671</v>
      </c>
      <c r="AF41" s="506"/>
      <c r="AG41" s="399">
        <v>7002092.1383499997</v>
      </c>
      <c r="AH41" s="399">
        <v>7489368.6547048623</v>
      </c>
      <c r="AI41" s="513">
        <v>487276.5163548626</v>
      </c>
      <c r="AJ41" s="514">
        <v>6.9590132024410403E-2</v>
      </c>
      <c r="AK41" s="514"/>
      <c r="AL41" s="200">
        <v>1184138</v>
      </c>
      <c r="AM41" s="623">
        <v>1074556</v>
      </c>
      <c r="AN41" s="513">
        <v>-109582</v>
      </c>
      <c r="AO41" s="514">
        <v>-9.2541578768690805E-2</v>
      </c>
      <c r="AP41" s="514"/>
      <c r="AQ41" s="446">
        <v>8186230.1383499997</v>
      </c>
      <c r="AR41" s="446">
        <v>8563924.6547048613</v>
      </c>
      <c r="AS41" s="513">
        <v>377694.51635486167</v>
      </c>
      <c r="AT41" s="514">
        <v>4.6137783811559079E-2</v>
      </c>
      <c r="AV41" s="520">
        <v>98.46164487938357</v>
      </c>
      <c r="AW41" s="520">
        <v>82.116578599471666</v>
      </c>
      <c r="AX41" s="520">
        <v>-16.345066279911904</v>
      </c>
      <c r="AY41" s="521">
        <v>-0.166004399986764</v>
      </c>
      <c r="AZ41" s="522"/>
      <c r="BA41" s="520">
        <v>400.41323715439967</v>
      </c>
      <c r="BB41" s="520">
        <v>412.83791793651284</v>
      </c>
      <c r="BC41" s="520">
        <v>12.424680782113171</v>
      </c>
      <c r="BD41" s="521">
        <v>3.1029645449314164E-2</v>
      </c>
      <c r="BE41" s="522"/>
      <c r="BF41" s="520">
        <v>219.65689204010076</v>
      </c>
      <c r="BG41" s="520">
        <v>149.33435635250774</v>
      </c>
      <c r="BH41" s="520">
        <v>-70.322535687593017</v>
      </c>
      <c r="BI41" s="521">
        <v>-0.32014718515982132</v>
      </c>
      <c r="BJ41" s="522"/>
      <c r="BK41" s="520">
        <v>718.53177407388398</v>
      </c>
      <c r="BL41" s="520">
        <v>644.28885288849222</v>
      </c>
      <c r="BM41" s="520">
        <v>-74.242921185391765</v>
      </c>
      <c r="BN41" s="521">
        <v>-0.1033258707049991</v>
      </c>
      <c r="BO41" s="523"/>
      <c r="BP41" s="520">
        <v>0</v>
      </c>
      <c r="BQ41" s="520">
        <v>132.13335887854728</v>
      </c>
      <c r="BR41" s="523"/>
      <c r="BS41" s="520">
        <v>718.53177407388398</v>
      </c>
      <c r="BT41" s="520">
        <v>776.42221176703947</v>
      </c>
      <c r="BU41" s="520">
        <v>57.890437693155491</v>
      </c>
      <c r="BV41" s="521">
        <v>8.0567679512531659E-2</v>
      </c>
      <c r="BW41" s="514"/>
      <c r="BX41" s="520">
        <v>121.51236531554643</v>
      </c>
      <c r="BY41" s="520">
        <v>111.39912917271408</v>
      </c>
      <c r="BZ41" s="513">
        <v>-10.113236142832349</v>
      </c>
      <c r="CA41" s="514">
        <v>-8.3228041167415653E-2</v>
      </c>
      <c r="CB41" s="514"/>
      <c r="CC41" s="446">
        <v>840.04413938943037</v>
      </c>
      <c r="CD41" s="446">
        <v>887.82134093975355</v>
      </c>
      <c r="CE41" s="513">
        <v>47.777201550323184</v>
      </c>
      <c r="CF41" s="514">
        <v>5.6874632308070272E-2</v>
      </c>
    </row>
    <row r="42" spans="1:8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13">
        <v>-36</v>
      </c>
      <c r="H42" s="514">
        <v>-1.6658954187875982E-2</v>
      </c>
      <c r="I42" s="514"/>
      <c r="J42" s="400">
        <v>242711.27189013484</v>
      </c>
      <c r="K42" s="433">
        <v>125217.04724067909</v>
      </c>
      <c r="L42" s="513">
        <v>-117494.22464945575</v>
      </c>
      <c r="M42" s="514">
        <v>-0.48409051518068935</v>
      </c>
      <c r="N42" s="514"/>
      <c r="O42" s="400">
        <v>1125081.326062046</v>
      </c>
      <c r="P42" s="433">
        <v>1131983.2281112976</v>
      </c>
      <c r="Q42" s="513">
        <v>6901.9020492515992</v>
      </c>
      <c r="R42" s="514">
        <v>6.134580575974268E-3</v>
      </c>
      <c r="S42" s="514"/>
      <c r="T42" s="400">
        <v>488886.35415327025</v>
      </c>
      <c r="U42" s="433">
        <v>347484.36015546625</v>
      </c>
      <c r="V42" s="513">
        <v>-141401.99399780401</v>
      </c>
      <c r="W42" s="514">
        <v>-0.28923285094080009</v>
      </c>
      <c r="X42" s="515"/>
      <c r="Y42" s="433">
        <v>1856678.9521054509</v>
      </c>
      <c r="Z42" s="433">
        <v>1604684.635507443</v>
      </c>
      <c r="AA42" s="513">
        <v>-251994.31659800792</v>
      </c>
      <c r="AB42" s="514">
        <v>-0.13572315036600674</v>
      </c>
      <c r="AC42" s="515"/>
      <c r="AD42" s="518">
        <v>0</v>
      </c>
      <c r="AE42" s="440">
        <v>305441.73164107505</v>
      </c>
      <c r="AF42" s="506"/>
      <c r="AG42" s="399">
        <v>1856678.9521054509</v>
      </c>
      <c r="AH42" s="399">
        <v>1910126.3671485181</v>
      </c>
      <c r="AI42" s="513">
        <v>53447.415043067187</v>
      </c>
      <c r="AJ42" s="514">
        <v>2.8786568072233749E-2</v>
      </c>
      <c r="AK42" s="514"/>
      <c r="AL42" s="200">
        <v>-579178</v>
      </c>
      <c r="AM42" s="623">
        <v>-547163</v>
      </c>
      <c r="AN42" s="513">
        <v>32015</v>
      </c>
      <c r="AO42" s="514">
        <v>-5.5276616169813081E-2</v>
      </c>
      <c r="AP42" s="514"/>
      <c r="AQ42" s="446">
        <v>1277500.9521054509</v>
      </c>
      <c r="AR42" s="446">
        <v>1362963.3671485181</v>
      </c>
      <c r="AS42" s="513">
        <v>85462.415043067187</v>
      </c>
      <c r="AT42" s="514">
        <v>6.6898122386692918E-2</v>
      </c>
      <c r="AV42" s="520">
        <v>112.31433220274634</v>
      </c>
      <c r="AW42" s="520">
        <v>58.925669289731339</v>
      </c>
      <c r="AX42" s="520">
        <v>-53.388662913015004</v>
      </c>
      <c r="AY42" s="521">
        <v>-0.47535040155551517</v>
      </c>
      <c r="AZ42" s="522"/>
      <c r="BA42" s="520">
        <v>520.62995190284403</v>
      </c>
      <c r="BB42" s="520">
        <v>532.69798969943417</v>
      </c>
      <c r="BC42" s="520">
        <v>12.068037796590147</v>
      </c>
      <c r="BD42" s="521">
        <v>2.3179684058673197E-2</v>
      </c>
      <c r="BE42" s="522"/>
      <c r="BF42" s="520">
        <v>226.23153824769562</v>
      </c>
      <c r="BG42" s="520">
        <v>163.52205183786646</v>
      </c>
      <c r="BH42" s="520">
        <v>-62.709486409829168</v>
      </c>
      <c r="BI42" s="521">
        <v>-0.2771916192390913</v>
      </c>
      <c r="BJ42" s="522"/>
      <c r="BK42" s="520">
        <v>859.17582235328598</v>
      </c>
      <c r="BL42" s="520">
        <v>755.14571082703196</v>
      </c>
      <c r="BM42" s="520">
        <v>-104.03011152625402</v>
      </c>
      <c r="BN42" s="521">
        <v>-0.12108128373691328</v>
      </c>
      <c r="BO42" s="523"/>
      <c r="BP42" s="520">
        <v>0</v>
      </c>
      <c r="BQ42" s="520">
        <v>143.73728547815296</v>
      </c>
      <c r="BR42" s="523"/>
      <c r="BS42" s="520">
        <v>859.17582235328598</v>
      </c>
      <c r="BT42" s="520">
        <v>898.88299630518497</v>
      </c>
      <c r="BU42" s="520">
        <v>39.707173951898994</v>
      </c>
      <c r="BV42" s="521">
        <v>4.6215422872516232E-2</v>
      </c>
      <c r="BW42" s="514"/>
      <c r="BX42" s="520">
        <v>-268.01388246182324</v>
      </c>
      <c r="BY42" s="520">
        <v>-257.48847058823532</v>
      </c>
      <c r="BZ42" s="513">
        <v>10.525411873587927</v>
      </c>
      <c r="CA42" s="514">
        <v>-3.9271890608454589E-2</v>
      </c>
      <c r="CB42" s="514"/>
      <c r="CC42" s="446">
        <v>591.16193989146268</v>
      </c>
      <c r="CD42" s="446">
        <v>641.3945257169496</v>
      </c>
      <c r="CE42" s="513">
        <v>50.232585825486922</v>
      </c>
      <c r="CF42" s="514">
        <v>8.4972631754185027E-2</v>
      </c>
    </row>
    <row r="43" spans="1:8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13">
        <v>-31</v>
      </c>
      <c r="H43" s="514">
        <v>-1.4804202483285577E-2</v>
      </c>
      <c r="I43" s="514"/>
      <c r="J43" s="400">
        <v>1749150.5063975472</v>
      </c>
      <c r="K43" s="433">
        <v>1775191.4585096901</v>
      </c>
      <c r="L43" s="513">
        <v>26040.952112142928</v>
      </c>
      <c r="M43" s="514">
        <v>1.488777095904424E-2</v>
      </c>
      <c r="N43" s="514"/>
      <c r="O43" s="400">
        <v>916111.99700052931</v>
      </c>
      <c r="P43" s="433">
        <v>1015450.043168533</v>
      </c>
      <c r="Q43" s="513">
        <v>99338.046168003697</v>
      </c>
      <c r="R43" s="514">
        <v>0.10843439065665494</v>
      </c>
      <c r="S43" s="514"/>
      <c r="T43" s="400">
        <v>500423.75808776653</v>
      </c>
      <c r="U43" s="433">
        <v>361131.20175991615</v>
      </c>
      <c r="V43" s="513">
        <v>-139292.55632785038</v>
      </c>
      <c r="W43" s="514">
        <v>-0.27834920720015183</v>
      </c>
      <c r="X43" s="515"/>
      <c r="Y43" s="433">
        <v>3165686.261485843</v>
      </c>
      <c r="Z43" s="433">
        <v>3151772.7034381395</v>
      </c>
      <c r="AA43" s="513">
        <v>-13913.558047703467</v>
      </c>
      <c r="AB43" s="514">
        <v>-4.3951159080347444E-3</v>
      </c>
      <c r="AC43" s="515"/>
      <c r="AD43" s="518">
        <v>0</v>
      </c>
      <c r="AE43" s="440">
        <v>306093.34129829082</v>
      </c>
      <c r="AF43" s="506"/>
      <c r="AG43" s="399">
        <v>3165686.261485843</v>
      </c>
      <c r="AH43" s="399">
        <v>3457866.0447364305</v>
      </c>
      <c r="AI43" s="513">
        <v>292179.78325058753</v>
      </c>
      <c r="AJ43" s="514">
        <v>9.2295874927748003E-2</v>
      </c>
      <c r="AK43" s="514"/>
      <c r="AL43" s="200">
        <v>-493148</v>
      </c>
      <c r="AM43" s="623">
        <v>-485611</v>
      </c>
      <c r="AN43" s="513">
        <v>7537</v>
      </c>
      <c r="AO43" s="514">
        <v>-1.5283444320974636E-2</v>
      </c>
      <c r="AP43" s="514"/>
      <c r="AQ43" s="446">
        <v>2672538.261485843</v>
      </c>
      <c r="AR43" s="446">
        <v>2972255.0447364305</v>
      </c>
      <c r="AS43" s="513">
        <v>299716.78325058753</v>
      </c>
      <c r="AT43" s="514">
        <v>0.11214686336574838</v>
      </c>
      <c r="AV43" s="520">
        <v>835.31542807905782</v>
      </c>
      <c r="AW43" s="520">
        <v>860.49028526887548</v>
      </c>
      <c r="AX43" s="520">
        <v>25.174857189817658</v>
      </c>
      <c r="AY43" s="521">
        <v>3.01381446380217E-2</v>
      </c>
      <c r="AZ43" s="522"/>
      <c r="BA43" s="520">
        <v>437.49379035364342</v>
      </c>
      <c r="BB43" s="520">
        <v>492.22008878746146</v>
      </c>
      <c r="BC43" s="520">
        <v>54.726298433818044</v>
      </c>
      <c r="BD43" s="521">
        <v>0.12509045760302251</v>
      </c>
      <c r="BE43" s="522"/>
      <c r="BF43" s="520">
        <v>238.97982716703274</v>
      </c>
      <c r="BG43" s="520">
        <v>175.05147928255752</v>
      </c>
      <c r="BH43" s="520">
        <v>-63.928347884475215</v>
      </c>
      <c r="BI43" s="521">
        <v>-0.26750520595109933</v>
      </c>
      <c r="BJ43" s="522"/>
      <c r="BK43" s="520">
        <v>1511.789045599734</v>
      </c>
      <c r="BL43" s="520">
        <v>1527.7618533388945</v>
      </c>
      <c r="BM43" s="520">
        <v>15.972807739160544</v>
      </c>
      <c r="BN43" s="521">
        <v>1.056550038224682E-2</v>
      </c>
      <c r="BO43" s="523"/>
      <c r="BP43" s="520">
        <v>0</v>
      </c>
      <c r="BQ43" s="520">
        <v>148.37292355709687</v>
      </c>
      <c r="BR43" s="523"/>
      <c r="BS43" s="520">
        <v>1511.789045599734</v>
      </c>
      <c r="BT43" s="520">
        <v>1676.1347768959915</v>
      </c>
      <c r="BU43" s="520">
        <v>164.34573129625755</v>
      </c>
      <c r="BV43" s="521">
        <v>0.10870943388206707</v>
      </c>
      <c r="BW43" s="514"/>
      <c r="BX43" s="520">
        <v>-235.50525310410697</v>
      </c>
      <c r="BY43" s="520">
        <v>-235.39069316529327</v>
      </c>
      <c r="BZ43" s="513">
        <v>0.11455993881369864</v>
      </c>
      <c r="CA43" s="514">
        <v>-4.8644324193930613E-4</v>
      </c>
      <c r="CB43" s="514"/>
      <c r="CC43" s="446">
        <v>1276.283792495627</v>
      </c>
      <c r="CD43" s="446">
        <v>1440.7440837306983</v>
      </c>
      <c r="CE43" s="513">
        <v>164.46029123507128</v>
      </c>
      <c r="CF43" s="514">
        <v>0.12885871637803062</v>
      </c>
    </row>
    <row r="44" spans="1:8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13">
        <v>104</v>
      </c>
      <c r="H44" s="514">
        <v>2.2223646814966773E-3</v>
      </c>
      <c r="I44" s="514"/>
      <c r="J44" s="400">
        <v>7242725.5910216589</v>
      </c>
      <c r="K44" s="433">
        <v>5750806.216748625</v>
      </c>
      <c r="L44" s="513">
        <v>-1491919.3742730338</v>
      </c>
      <c r="M44" s="514">
        <v>-0.2059886648366839</v>
      </c>
      <c r="N44" s="514"/>
      <c r="O44" s="400">
        <v>-323426.846373117</v>
      </c>
      <c r="P44" s="433">
        <v>-136556.22956492784</v>
      </c>
      <c r="Q44" s="513">
        <v>186870.61680818917</v>
      </c>
      <c r="R44" s="514">
        <v>-0.57778325733853397</v>
      </c>
      <c r="S44" s="514"/>
      <c r="T44" s="400">
        <v>6611095.3578563128</v>
      </c>
      <c r="U44" s="433">
        <v>3749093.6870227093</v>
      </c>
      <c r="V44" s="513">
        <v>-2862001.6708336035</v>
      </c>
      <c r="W44" s="514">
        <v>-0.43290884731113977</v>
      </c>
      <c r="X44" s="515"/>
      <c r="Y44" s="433">
        <v>13530394.102504855</v>
      </c>
      <c r="Z44" s="433">
        <v>9363343.6742064059</v>
      </c>
      <c r="AA44" s="513">
        <v>-4167050.4282984491</v>
      </c>
      <c r="AB44" s="514">
        <v>-0.30797701801804955</v>
      </c>
      <c r="AC44" s="515"/>
      <c r="AD44" s="518">
        <v>0</v>
      </c>
      <c r="AE44" s="440">
        <v>7022879.7538065482</v>
      </c>
      <c r="AF44" s="506"/>
      <c r="AG44" s="399">
        <v>13530394.102504855</v>
      </c>
      <c r="AH44" s="399">
        <v>16386223.428012954</v>
      </c>
      <c r="AI44" s="513">
        <v>2855829.325508099</v>
      </c>
      <c r="AJ44" s="514">
        <v>0.21106771198773916</v>
      </c>
      <c r="AK44" s="514"/>
      <c r="AL44" s="200">
        <v>-1679345</v>
      </c>
      <c r="AM44" s="623">
        <v>-438732</v>
      </c>
      <c r="AN44" s="513">
        <v>1240613</v>
      </c>
      <c r="AO44" s="514">
        <v>-0.73874814287713364</v>
      </c>
      <c r="AP44" s="514"/>
      <c r="AQ44" s="446">
        <v>11851049.102504855</v>
      </c>
      <c r="AR44" s="446">
        <v>15947491.428012954</v>
      </c>
      <c r="AS44" s="513">
        <v>4096442.325508099</v>
      </c>
      <c r="AT44" s="514">
        <v>0.34566073349930421</v>
      </c>
      <c r="AV44" s="520">
        <v>154.76901491594887</v>
      </c>
      <c r="AW44" s="520">
        <v>122.61585502971418</v>
      </c>
      <c r="AX44" s="520">
        <v>-32.15315988623469</v>
      </c>
      <c r="AY44" s="521">
        <v>-0.20774933473406323</v>
      </c>
      <c r="AZ44" s="522"/>
      <c r="BA44" s="520">
        <v>-6.9112730810333352</v>
      </c>
      <c r="BB44" s="520">
        <v>-2.9115846051241516</v>
      </c>
      <c r="BC44" s="520">
        <v>3.9996884759091835</v>
      </c>
      <c r="BD44" s="521">
        <v>-0.57871949625106878</v>
      </c>
      <c r="BE44" s="522"/>
      <c r="BF44" s="520">
        <v>141.27177720487023</v>
      </c>
      <c r="BG44" s="520">
        <v>79.93632730693821</v>
      </c>
      <c r="BH44" s="520">
        <v>-61.335449897932023</v>
      </c>
      <c r="BI44" s="521">
        <v>-0.43416633606147859</v>
      </c>
      <c r="BJ44" s="522"/>
      <c r="BK44" s="520">
        <v>289.12951903978581</v>
      </c>
      <c r="BL44" s="520">
        <v>199.64059773152823</v>
      </c>
      <c r="BM44" s="520">
        <v>-89.488921308257574</v>
      </c>
      <c r="BN44" s="521">
        <v>-0.30951153519521268</v>
      </c>
      <c r="BO44" s="523"/>
      <c r="BP44" s="520">
        <v>0</v>
      </c>
      <c r="BQ44" s="520">
        <v>149.73837985984409</v>
      </c>
      <c r="BR44" s="523"/>
      <c r="BS44" s="520">
        <v>289.12951903978581</v>
      </c>
      <c r="BT44" s="520">
        <v>349.37897759137235</v>
      </c>
      <c r="BU44" s="520">
        <v>60.249458551586542</v>
      </c>
      <c r="BV44" s="521">
        <v>0.20838224596256422</v>
      </c>
      <c r="BW44" s="514"/>
      <c r="BX44" s="520">
        <v>-35.885740538923436</v>
      </c>
      <c r="BY44" s="520">
        <v>-9.3544274109294037</v>
      </c>
      <c r="BZ44" s="513">
        <v>26.531313127994032</v>
      </c>
      <c r="CA44" s="514">
        <v>-0.73932745234048791</v>
      </c>
      <c r="CB44" s="514"/>
      <c r="CC44" s="446">
        <v>253.24377850086236</v>
      </c>
      <c r="CD44" s="446">
        <v>340.02455018044293</v>
      </c>
      <c r="CE44" s="513">
        <v>86.780771679580567</v>
      </c>
      <c r="CF44" s="514">
        <v>0.3426768159648394</v>
      </c>
    </row>
    <row r="45" spans="1:8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13">
        <v>62</v>
      </c>
      <c r="H45" s="514">
        <v>6.0446524324851321E-3</v>
      </c>
      <c r="I45" s="514"/>
      <c r="J45" s="400">
        <v>3612412.2631828561</v>
      </c>
      <c r="K45" s="433">
        <v>3783682.1591777075</v>
      </c>
      <c r="L45" s="513">
        <v>171269.89599485137</v>
      </c>
      <c r="M45" s="514">
        <v>4.7411503316054898E-2</v>
      </c>
      <c r="N45" s="514"/>
      <c r="O45" s="400">
        <v>4009707.1234771875</v>
      </c>
      <c r="P45" s="433">
        <v>3827579.1002644775</v>
      </c>
      <c r="Q45" s="513">
        <v>-182128.02321270993</v>
      </c>
      <c r="R45" s="514">
        <v>-4.5421777103453354E-2</v>
      </c>
      <c r="S45" s="514"/>
      <c r="T45" s="400">
        <v>1713555.3959331969</v>
      </c>
      <c r="U45" s="433">
        <v>920546.44722506776</v>
      </c>
      <c r="V45" s="513">
        <v>-793008.94870812912</v>
      </c>
      <c r="W45" s="514">
        <v>-0.46278570893604459</v>
      </c>
      <c r="X45" s="515"/>
      <c r="Y45" s="433">
        <v>9335674.7825932391</v>
      </c>
      <c r="Z45" s="433">
        <v>8531807.7066672519</v>
      </c>
      <c r="AA45" s="513">
        <v>-803867.07592598721</v>
      </c>
      <c r="AB45" s="514">
        <v>-8.6107013648850692E-2</v>
      </c>
      <c r="AC45" s="515"/>
      <c r="AD45" s="518">
        <v>0</v>
      </c>
      <c r="AE45" s="440">
        <v>1283785.8402727807</v>
      </c>
      <c r="AF45" s="506"/>
      <c r="AG45" s="399">
        <v>9335674.7825932391</v>
      </c>
      <c r="AH45" s="399">
        <v>9815593.5469400324</v>
      </c>
      <c r="AI45" s="513">
        <v>479918.76434679329</v>
      </c>
      <c r="AJ45" s="514">
        <v>5.1406971164165031E-2</v>
      </c>
      <c r="AK45" s="514"/>
      <c r="AL45" s="200">
        <v>-1364186</v>
      </c>
      <c r="AM45" s="623">
        <v>-1268321</v>
      </c>
      <c r="AN45" s="513">
        <v>95865</v>
      </c>
      <c r="AO45" s="514">
        <v>-7.0272675426957906E-2</v>
      </c>
      <c r="AP45" s="514"/>
      <c r="AQ45" s="446">
        <v>7971488.7825932391</v>
      </c>
      <c r="AR45" s="446">
        <v>8547272.5469400324</v>
      </c>
      <c r="AS45" s="513">
        <v>575783.76434679329</v>
      </c>
      <c r="AT45" s="514">
        <v>7.2230392596686635E-2</v>
      </c>
      <c r="AV45" s="520">
        <v>352.18994473850603</v>
      </c>
      <c r="AW45" s="520">
        <v>366.67139831162979</v>
      </c>
      <c r="AX45" s="520">
        <v>14.481453573123758</v>
      </c>
      <c r="AY45" s="521">
        <v>4.11183050211043E-2</v>
      </c>
      <c r="AZ45" s="522"/>
      <c r="BA45" s="520">
        <v>390.92396641095712</v>
      </c>
      <c r="BB45" s="520">
        <v>370.92539008280625</v>
      </c>
      <c r="BC45" s="520">
        <v>-19.998576328150875</v>
      </c>
      <c r="BD45" s="521">
        <v>-5.115720203024713E-2</v>
      </c>
      <c r="BE45" s="522"/>
      <c r="BF45" s="520">
        <v>167.06204503589714</v>
      </c>
      <c r="BG45" s="520">
        <v>89.208881405666034</v>
      </c>
      <c r="BH45" s="520">
        <v>-77.853163630231109</v>
      </c>
      <c r="BI45" s="521">
        <v>-0.4660134719020263</v>
      </c>
      <c r="BJ45" s="522"/>
      <c r="BK45" s="520">
        <v>910.17595618536018</v>
      </c>
      <c r="BL45" s="520">
        <v>826.8056698001019</v>
      </c>
      <c r="BM45" s="520">
        <v>-83.370286385258282</v>
      </c>
      <c r="BN45" s="521">
        <v>-9.1597988079878109E-2</v>
      </c>
      <c r="BO45" s="523"/>
      <c r="BP45" s="520">
        <v>0</v>
      </c>
      <c r="BQ45" s="520">
        <v>124.40990796325039</v>
      </c>
      <c r="BR45" s="523"/>
      <c r="BS45" s="520">
        <v>910.17595618536018</v>
      </c>
      <c r="BT45" s="520">
        <v>951.21557776335226</v>
      </c>
      <c r="BU45" s="520">
        <v>41.039621577992079</v>
      </c>
      <c r="BV45" s="521">
        <v>4.508976676333365E-2</v>
      </c>
      <c r="BW45" s="514"/>
      <c r="BX45" s="520">
        <v>-133.00048747197036</v>
      </c>
      <c r="BY45" s="520">
        <v>-122.91123170849889</v>
      </c>
      <c r="BZ45" s="513">
        <v>10.089255763471471</v>
      </c>
      <c r="CA45" s="514">
        <v>-7.5858787852922452E-2</v>
      </c>
      <c r="CB45" s="514"/>
      <c r="CC45" s="446">
        <v>777.17546871338982</v>
      </c>
      <c r="CD45" s="446">
        <v>828.30434605485334</v>
      </c>
      <c r="CE45" s="513">
        <v>51.128877341463522</v>
      </c>
      <c r="CF45" s="514">
        <v>6.5788074121931731E-2</v>
      </c>
    </row>
    <row r="46" spans="1:8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13">
        <v>276</v>
      </c>
      <c r="H46" s="514">
        <v>4.0562585423923108E-3</v>
      </c>
      <c r="I46" s="514"/>
      <c r="J46" s="400">
        <v>9439682.2481923904</v>
      </c>
      <c r="K46" s="433">
        <v>7843386.0360245816</v>
      </c>
      <c r="L46" s="513">
        <v>-1596296.2121678088</v>
      </c>
      <c r="M46" s="514">
        <v>-0.1691048671128188</v>
      </c>
      <c r="N46" s="514"/>
      <c r="O46" s="400">
        <v>8001987.8800818073</v>
      </c>
      <c r="P46" s="433">
        <v>6805371.7640928486</v>
      </c>
      <c r="Q46" s="513">
        <v>-1196616.1159889586</v>
      </c>
      <c r="R46" s="514">
        <v>-0.14953985608595113</v>
      </c>
      <c r="S46" s="514"/>
      <c r="T46" s="400">
        <v>10403021.801521907</v>
      </c>
      <c r="U46" s="433">
        <v>6111782.4553717664</v>
      </c>
      <c r="V46" s="513">
        <v>-4291239.3461501403</v>
      </c>
      <c r="W46" s="514">
        <v>-0.41249931299022702</v>
      </c>
      <c r="X46" s="515"/>
      <c r="Y46" s="433">
        <v>27844691.929796107</v>
      </c>
      <c r="Z46" s="433">
        <v>20760540.255489197</v>
      </c>
      <c r="AA46" s="513">
        <v>-7084151.6743069105</v>
      </c>
      <c r="AB46" s="514">
        <v>-0.25441659373240494</v>
      </c>
      <c r="AC46" s="515"/>
      <c r="AD46" s="518">
        <v>0</v>
      </c>
      <c r="AE46" s="440">
        <v>9427254.5567440614</v>
      </c>
      <c r="AF46" s="506"/>
      <c r="AG46" s="399">
        <v>27844691.929796107</v>
      </c>
      <c r="AH46" s="399">
        <v>30187794.812233258</v>
      </c>
      <c r="AI46" s="513">
        <v>2343102.8824371509</v>
      </c>
      <c r="AJ46" s="514">
        <v>8.4148996453066824E-2</v>
      </c>
      <c r="AK46" s="514"/>
      <c r="AL46" s="200">
        <v>-13519959</v>
      </c>
      <c r="AM46" s="623">
        <v>-12751843</v>
      </c>
      <c r="AN46" s="513">
        <v>768116</v>
      </c>
      <c r="AO46" s="514">
        <v>-5.6813485898884755E-2</v>
      </c>
      <c r="AP46" s="514"/>
      <c r="AQ46" s="446">
        <v>14324732.929796107</v>
      </c>
      <c r="AR46" s="446">
        <v>17435951.812233258</v>
      </c>
      <c r="AS46" s="513">
        <v>3111218.8824371509</v>
      </c>
      <c r="AT46" s="514">
        <v>0.21719210387271318</v>
      </c>
      <c r="AV46" s="520">
        <v>138.73112955325882</v>
      </c>
      <c r="AW46" s="520">
        <v>114.8053401839105</v>
      </c>
      <c r="AX46" s="520">
        <v>-23.925789369348323</v>
      </c>
      <c r="AY46" s="521">
        <v>-0.17246157691063288</v>
      </c>
      <c r="AZ46" s="522"/>
      <c r="BA46" s="520">
        <v>117.60192643007815</v>
      </c>
      <c r="BB46" s="520">
        <v>99.611700465358808</v>
      </c>
      <c r="BC46" s="520">
        <v>-17.990225964719343</v>
      </c>
      <c r="BD46" s="521">
        <v>-0.15297560601964866</v>
      </c>
      <c r="BE46" s="522"/>
      <c r="BF46" s="520">
        <v>152.88893496056767</v>
      </c>
      <c r="BG46" s="520">
        <v>89.459483531254349</v>
      </c>
      <c r="BH46" s="520">
        <v>-63.429451429313318</v>
      </c>
      <c r="BI46" s="521">
        <v>-0.41487274043522326</v>
      </c>
      <c r="BJ46" s="522"/>
      <c r="BK46" s="520">
        <v>409.2219909439047</v>
      </c>
      <c r="BL46" s="520">
        <v>303.87652418052369</v>
      </c>
      <c r="BM46" s="520">
        <v>-105.34546676338101</v>
      </c>
      <c r="BN46" s="521">
        <v>-0.25742865509351759</v>
      </c>
      <c r="BO46" s="523"/>
      <c r="BP46" s="520">
        <v>0</v>
      </c>
      <c r="BQ46" s="520">
        <v>137.98876676684466</v>
      </c>
      <c r="BR46" s="523"/>
      <c r="BS46" s="520">
        <v>409.2219909439047</v>
      </c>
      <c r="BT46" s="520">
        <v>441.86529094736835</v>
      </c>
      <c r="BU46" s="520">
        <v>32.643300003463651</v>
      </c>
      <c r="BV46" s="521">
        <v>7.9769173519167805E-2</v>
      </c>
      <c r="BW46" s="514"/>
      <c r="BX46" s="520">
        <v>-198.69727966139058</v>
      </c>
      <c r="BY46" s="520">
        <v>-186.65148787306606</v>
      </c>
      <c r="BZ46" s="513">
        <v>12.045791788324522</v>
      </c>
      <c r="CA46" s="514">
        <v>-6.0623838478575671E-2</v>
      </c>
      <c r="CB46" s="514"/>
      <c r="CC46" s="446">
        <v>210.52471128251412</v>
      </c>
      <c r="CD46" s="446">
        <v>255.21380307430229</v>
      </c>
      <c r="CE46" s="513">
        <v>44.689091791788172</v>
      </c>
      <c r="CF46" s="514">
        <v>0.21227480384389433</v>
      </c>
    </row>
    <row r="47" spans="1:8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13">
        <v>-178</v>
      </c>
      <c r="H47" s="514">
        <v>-9.8174397440847164E-3</v>
      </c>
      <c r="I47" s="514"/>
      <c r="J47" s="400">
        <v>3218089.3086587857</v>
      </c>
      <c r="K47" s="433">
        <v>2218970.3642154746</v>
      </c>
      <c r="L47" s="513">
        <v>-999118.94444331108</v>
      </c>
      <c r="M47" s="514">
        <v>-0.3104696136788439</v>
      </c>
      <c r="N47" s="514"/>
      <c r="O47" s="400">
        <v>5640682.2281440506</v>
      </c>
      <c r="P47" s="433">
        <v>5716852.6871153358</v>
      </c>
      <c r="Q47" s="513">
        <v>76170.458971285261</v>
      </c>
      <c r="R47" s="514">
        <v>1.350376707825067E-2</v>
      </c>
      <c r="S47" s="514"/>
      <c r="T47" s="400">
        <v>3072896.7526258295</v>
      </c>
      <c r="U47" s="433">
        <v>1943745.2944886847</v>
      </c>
      <c r="V47" s="513">
        <v>-1129151.4581371448</v>
      </c>
      <c r="W47" s="514">
        <v>-0.36745505919529203</v>
      </c>
      <c r="X47" s="515"/>
      <c r="Y47" s="433">
        <v>11931668.289428666</v>
      </c>
      <c r="Z47" s="433">
        <v>9879568.3458194956</v>
      </c>
      <c r="AA47" s="513">
        <v>-2052099.9436091706</v>
      </c>
      <c r="AB47" s="514">
        <v>-0.17198767966314565</v>
      </c>
      <c r="AC47" s="515"/>
      <c r="AD47" s="518">
        <v>0</v>
      </c>
      <c r="AE47" s="440">
        <v>2558624.0474112518</v>
      </c>
      <c r="AF47" s="506"/>
      <c r="AG47" s="399">
        <v>11931668.289428666</v>
      </c>
      <c r="AH47" s="399">
        <v>12438192.393230747</v>
      </c>
      <c r="AI47" s="513">
        <v>506524.1038020812</v>
      </c>
      <c r="AJ47" s="514">
        <v>4.2452077238088852E-2</v>
      </c>
      <c r="AK47" s="514"/>
      <c r="AL47" s="200">
        <v>-2684481</v>
      </c>
      <c r="AM47" s="623">
        <v>-2282506</v>
      </c>
      <c r="AN47" s="513">
        <v>401975</v>
      </c>
      <c r="AO47" s="514">
        <v>-0.14974030361920981</v>
      </c>
      <c r="AP47" s="514"/>
      <c r="AQ47" s="446">
        <v>9247187.2894286662</v>
      </c>
      <c r="AR47" s="446">
        <v>10155686.393230747</v>
      </c>
      <c r="AS47" s="513">
        <v>908499.1038020812</v>
      </c>
      <c r="AT47" s="514">
        <v>9.8245993659139177E-2</v>
      </c>
      <c r="AV47" s="520">
        <v>177.49099931933074</v>
      </c>
      <c r="AW47" s="520">
        <v>123.59886170642648</v>
      </c>
      <c r="AX47" s="520">
        <v>-53.892137612904264</v>
      </c>
      <c r="AY47" s="521">
        <v>-0.3036330733365521</v>
      </c>
      <c r="AZ47" s="522"/>
      <c r="BA47" s="520">
        <v>311.10706679962772</v>
      </c>
      <c r="BB47" s="520">
        <v>318.43439464798843</v>
      </c>
      <c r="BC47" s="520">
        <v>7.32732784836071</v>
      </c>
      <c r="BD47" s="521">
        <v>2.3552431398416174E-2</v>
      </c>
      <c r="BE47" s="522"/>
      <c r="BF47" s="520">
        <v>169.48302645335775</v>
      </c>
      <c r="BG47" s="520">
        <v>108.26855091008103</v>
      </c>
      <c r="BH47" s="520">
        <v>-61.21447554327672</v>
      </c>
      <c r="BI47" s="521">
        <v>-0.36118351686458189</v>
      </c>
      <c r="BJ47" s="522"/>
      <c r="BK47" s="520">
        <v>658.08109257231627</v>
      </c>
      <c r="BL47" s="520">
        <v>550.30180726449589</v>
      </c>
      <c r="BM47" s="520">
        <v>-107.77928530782037</v>
      </c>
      <c r="BN47" s="521">
        <v>-0.16377812176084749</v>
      </c>
      <c r="BO47" s="523"/>
      <c r="BP47" s="520">
        <v>0</v>
      </c>
      <c r="BQ47" s="520">
        <v>142.51791051140489</v>
      </c>
      <c r="BR47" s="523"/>
      <c r="BS47" s="520">
        <v>658.08109257231627</v>
      </c>
      <c r="BT47" s="520">
        <v>692.81971777590081</v>
      </c>
      <c r="BU47" s="520">
        <v>34.738625203584547</v>
      </c>
      <c r="BV47" s="521">
        <v>5.2787757611752285E-2</v>
      </c>
      <c r="BW47" s="514"/>
      <c r="BX47" s="520">
        <v>-148.06028349236115</v>
      </c>
      <c r="BY47" s="520">
        <v>-127.13785996769342</v>
      </c>
      <c r="BZ47" s="513">
        <v>20.922423524667735</v>
      </c>
      <c r="CA47" s="514">
        <v>-0.14131016793404413</v>
      </c>
      <c r="CB47" s="514"/>
      <c r="CC47" s="446">
        <v>510.02080907995514</v>
      </c>
      <c r="CD47" s="446">
        <v>565.68185780820738</v>
      </c>
      <c r="CE47" s="513">
        <v>55.66104872825224</v>
      </c>
      <c r="CF47" s="514">
        <v>0.10913485829854905</v>
      </c>
    </row>
    <row r="48" spans="1:8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13">
        <v>-87</v>
      </c>
      <c r="H48" s="514">
        <v>-8.8297980310565304E-3</v>
      </c>
      <c r="I48" s="514"/>
      <c r="J48" s="400">
        <v>6186702.8536374588</v>
      </c>
      <c r="K48" s="433">
        <v>6116280.9414096437</v>
      </c>
      <c r="L48" s="513">
        <v>-70421.912227815017</v>
      </c>
      <c r="M48" s="514">
        <v>-1.1382785611953321E-2</v>
      </c>
      <c r="N48" s="514"/>
      <c r="O48" s="400">
        <v>5411277.0790536571</v>
      </c>
      <c r="P48" s="433">
        <v>5493137.8700356977</v>
      </c>
      <c r="Q48" s="513">
        <v>81860.790982040577</v>
      </c>
      <c r="R48" s="514">
        <v>1.5127813598551984E-2</v>
      </c>
      <c r="S48" s="514"/>
      <c r="T48" s="400">
        <v>1449196.8540822233</v>
      </c>
      <c r="U48" s="433">
        <v>721684.24410468037</v>
      </c>
      <c r="V48" s="513">
        <v>-727512.60997754289</v>
      </c>
      <c r="W48" s="514">
        <v>-0.50201089515770225</v>
      </c>
      <c r="X48" s="515"/>
      <c r="Y48" s="433">
        <v>13047176.786773339</v>
      </c>
      <c r="Z48" s="433">
        <v>12331103.05555002</v>
      </c>
      <c r="AA48" s="513">
        <v>-716073.73122331873</v>
      </c>
      <c r="AB48" s="514">
        <v>-5.4883423665205731E-2</v>
      </c>
      <c r="AC48" s="515"/>
      <c r="AD48" s="518">
        <v>0</v>
      </c>
      <c r="AE48" s="440">
        <v>1443843.7290396255</v>
      </c>
      <c r="AF48" s="506"/>
      <c r="AG48" s="399">
        <v>13047176.786773339</v>
      </c>
      <c r="AH48" s="399">
        <v>13774946.784589646</v>
      </c>
      <c r="AI48" s="513">
        <v>727769.99781630747</v>
      </c>
      <c r="AJ48" s="514">
        <v>5.5779883242947172E-2</v>
      </c>
      <c r="AK48" s="514"/>
      <c r="AL48" s="200">
        <v>-98193</v>
      </c>
      <c r="AM48" s="623">
        <v>116217</v>
      </c>
      <c r="AN48" s="513">
        <v>214410</v>
      </c>
      <c r="AO48" s="514">
        <v>-2.1835568726894992</v>
      </c>
      <c r="AP48" s="514"/>
      <c r="AQ48" s="446">
        <v>12948983.786773339</v>
      </c>
      <c r="AR48" s="446">
        <v>13891163.784589646</v>
      </c>
      <c r="AS48" s="513">
        <v>942179.99781630747</v>
      </c>
      <c r="AT48" s="514">
        <v>7.2760921886294391E-2</v>
      </c>
      <c r="AV48" s="520">
        <v>627.90042156068796</v>
      </c>
      <c r="AW48" s="520">
        <v>626.28311912857293</v>
      </c>
      <c r="AX48" s="520">
        <v>-1.6173024321150251</v>
      </c>
      <c r="AY48" s="521">
        <v>-2.5757307633193067E-3</v>
      </c>
      <c r="AZ48" s="522"/>
      <c r="BA48" s="520">
        <v>549.20096204746346</v>
      </c>
      <c r="BB48" s="520">
        <v>562.47571882405259</v>
      </c>
      <c r="BC48" s="520">
        <v>13.274756776589129</v>
      </c>
      <c r="BD48" s="521">
        <v>2.4171037004559887E-2</v>
      </c>
      <c r="BE48" s="522"/>
      <c r="BF48" s="520">
        <v>147.08178768722453</v>
      </c>
      <c r="BG48" s="520">
        <v>73.897628927368459</v>
      </c>
      <c r="BH48" s="520">
        <v>-73.184158759856075</v>
      </c>
      <c r="BI48" s="521">
        <v>-0.49757458017497852</v>
      </c>
      <c r="BJ48" s="522"/>
      <c r="BK48" s="520">
        <v>1324.1831712953758</v>
      </c>
      <c r="BL48" s="520">
        <v>1262.6564668799938</v>
      </c>
      <c r="BM48" s="520">
        <v>-61.526704415382028</v>
      </c>
      <c r="BN48" s="521">
        <v>-4.6463892419954127E-2</v>
      </c>
      <c r="BO48" s="523"/>
      <c r="BP48" s="520">
        <v>0</v>
      </c>
      <c r="BQ48" s="520">
        <v>147.8439206471048</v>
      </c>
      <c r="BR48" s="523"/>
      <c r="BS48" s="520">
        <v>1324.1831712953758</v>
      </c>
      <c r="BT48" s="520">
        <v>1410.5003875270988</v>
      </c>
      <c r="BU48" s="520">
        <v>86.317216231723023</v>
      </c>
      <c r="BV48" s="521">
        <v>6.5185253900548842E-2</v>
      </c>
      <c r="BW48" s="514"/>
      <c r="BX48" s="520">
        <v>-9.9657972191210806</v>
      </c>
      <c r="BY48" s="520">
        <v>11.900163833708785</v>
      </c>
      <c r="BZ48" s="513">
        <v>21.865961052829867</v>
      </c>
      <c r="CA48" s="514">
        <v>-2.1941005392801185</v>
      </c>
      <c r="CB48" s="514"/>
      <c r="CC48" s="446">
        <v>1314.2173740762548</v>
      </c>
      <c r="CD48" s="446">
        <v>1422.4005513608076</v>
      </c>
      <c r="CE48" s="513">
        <v>108.18317728455281</v>
      </c>
      <c r="CF48" s="514">
        <v>8.2317567412006909E-2</v>
      </c>
    </row>
    <row r="49" spans="1:8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13">
        <v>-183</v>
      </c>
      <c r="H49" s="514">
        <v>-8.7976539589442824E-3</v>
      </c>
      <c r="I49" s="514"/>
      <c r="J49" s="400">
        <v>11773497.62635247</v>
      </c>
      <c r="K49" s="433">
        <v>11052591.738778183</v>
      </c>
      <c r="L49" s="513">
        <v>-720905.88757428713</v>
      </c>
      <c r="M49" s="514">
        <v>-6.1231242444105362E-2</v>
      </c>
      <c r="N49" s="514"/>
      <c r="O49" s="400">
        <v>7386993.1066183681</v>
      </c>
      <c r="P49" s="433">
        <v>7436128.0022081425</v>
      </c>
      <c r="Q49" s="513">
        <v>49134.895589774475</v>
      </c>
      <c r="R49" s="514">
        <v>6.651542093054361E-3</v>
      </c>
      <c r="S49" s="514"/>
      <c r="T49" s="400">
        <v>3679416.6630643914</v>
      </c>
      <c r="U49" s="433">
        <v>2296322.9965546103</v>
      </c>
      <c r="V49" s="513">
        <v>-1383093.666509781</v>
      </c>
      <c r="W49" s="514">
        <v>-0.37590025625363005</v>
      </c>
      <c r="X49" s="515"/>
      <c r="Y49" s="433">
        <v>22839907.396035228</v>
      </c>
      <c r="Z49" s="433">
        <v>20785042.737540934</v>
      </c>
      <c r="AA49" s="513">
        <v>-2054864.6584942937</v>
      </c>
      <c r="AB49" s="514">
        <v>-8.9968169435354059E-2</v>
      </c>
      <c r="AC49" s="515"/>
      <c r="AD49" s="518">
        <v>0</v>
      </c>
      <c r="AE49" s="440">
        <v>3007003.745757727</v>
      </c>
      <c r="AF49" s="506"/>
      <c r="AG49" s="399">
        <v>22839907.396035228</v>
      </c>
      <c r="AH49" s="399">
        <v>23792046.483298659</v>
      </c>
      <c r="AI49" s="513">
        <v>952139.0872634314</v>
      </c>
      <c r="AJ49" s="514">
        <v>4.1687519601270928E-2</v>
      </c>
      <c r="AK49" s="514"/>
      <c r="AL49" s="200">
        <v>-1433799</v>
      </c>
      <c r="AM49" s="623">
        <v>-1016332</v>
      </c>
      <c r="AN49" s="513">
        <v>417467</v>
      </c>
      <c r="AO49" s="514">
        <v>-0.29116145289541978</v>
      </c>
      <c r="AP49" s="514"/>
      <c r="AQ49" s="446">
        <v>21406108.396035228</v>
      </c>
      <c r="AR49" s="446">
        <v>22775714.483298659</v>
      </c>
      <c r="AS49" s="513">
        <v>1369606.0872634314</v>
      </c>
      <c r="AT49" s="514">
        <v>6.3982021483041052E-2</v>
      </c>
      <c r="AV49" s="520">
        <v>566.0063278857973</v>
      </c>
      <c r="AW49" s="520">
        <v>536.06517309041533</v>
      </c>
      <c r="AX49" s="520">
        <v>-29.941154795381976</v>
      </c>
      <c r="AY49" s="521">
        <v>-5.2898975365206838E-2</v>
      </c>
      <c r="AZ49" s="522"/>
      <c r="BA49" s="520">
        <v>355.12682595155849</v>
      </c>
      <c r="BB49" s="520">
        <v>360.66194597963636</v>
      </c>
      <c r="BC49" s="520">
        <v>5.5351200280778698</v>
      </c>
      <c r="BD49" s="521">
        <v>1.5586319093880266E-2</v>
      </c>
      <c r="BE49" s="522"/>
      <c r="BF49" s="520">
        <v>176.88652771810928</v>
      </c>
      <c r="BG49" s="520">
        <v>111.37467244905473</v>
      </c>
      <c r="BH49" s="520">
        <v>-65.51185526905455</v>
      </c>
      <c r="BI49" s="521">
        <v>-0.37036090941564442</v>
      </c>
      <c r="BJ49" s="522"/>
      <c r="BK49" s="520">
        <v>1098.019681555465</v>
      </c>
      <c r="BL49" s="520">
        <v>1008.1017915191063</v>
      </c>
      <c r="BM49" s="520">
        <v>-89.917890036358699</v>
      </c>
      <c r="BN49" s="521">
        <v>-8.1890963838626429E-2</v>
      </c>
      <c r="BO49" s="523"/>
      <c r="BP49" s="520">
        <v>0</v>
      </c>
      <c r="BQ49" s="520">
        <v>145.84361944697483</v>
      </c>
      <c r="BR49" s="523"/>
      <c r="BS49" s="520">
        <v>1098.019681555465</v>
      </c>
      <c r="BT49" s="520">
        <v>1153.945410966081</v>
      </c>
      <c r="BU49" s="520">
        <v>55.925729410615986</v>
      </c>
      <c r="BV49" s="521">
        <v>5.0933266816666774E-2</v>
      </c>
      <c r="BW49" s="514"/>
      <c r="BX49" s="520">
        <v>-68.929330320657655</v>
      </c>
      <c r="BY49" s="520">
        <v>-49.293432922688915</v>
      </c>
      <c r="BZ49" s="513">
        <v>19.635897397968741</v>
      </c>
      <c r="CA49" s="514">
        <v>-0.28486998650100037</v>
      </c>
      <c r="CB49" s="514"/>
      <c r="CC49" s="446">
        <v>1029.0903512348073</v>
      </c>
      <c r="CD49" s="446">
        <v>1104.6519780433921</v>
      </c>
      <c r="CE49" s="513">
        <v>75.561626808584833</v>
      </c>
      <c r="CF49" s="514">
        <v>7.3425648892653891E-2</v>
      </c>
    </row>
    <row r="50" spans="1:8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13">
        <v>-60</v>
      </c>
      <c r="H50" s="514">
        <v>-9.2250922509225092E-3</v>
      </c>
      <c r="I50" s="514"/>
      <c r="J50" s="400">
        <v>1027264.4448975811</v>
      </c>
      <c r="K50" s="433">
        <v>637297.79334703472</v>
      </c>
      <c r="L50" s="513">
        <v>-389966.6515505464</v>
      </c>
      <c r="M50" s="514">
        <v>-0.37961661526154183</v>
      </c>
      <c r="N50" s="514"/>
      <c r="O50" s="400">
        <v>2519733.1918312232</v>
      </c>
      <c r="P50" s="433">
        <v>2687570.5485506472</v>
      </c>
      <c r="Q50" s="513">
        <v>167837.35671942402</v>
      </c>
      <c r="R50" s="514">
        <v>6.6609178012791009E-2</v>
      </c>
      <c r="S50" s="514"/>
      <c r="T50" s="400">
        <v>1168964.2998406347</v>
      </c>
      <c r="U50" s="433">
        <v>798448.74171630526</v>
      </c>
      <c r="V50" s="513">
        <v>-370515.55812432943</v>
      </c>
      <c r="W50" s="514">
        <v>-0.31696054205833485</v>
      </c>
      <c r="X50" s="515"/>
      <c r="Y50" s="433">
        <v>4715961.9365694392</v>
      </c>
      <c r="Z50" s="433">
        <v>4123317.0836139871</v>
      </c>
      <c r="AA50" s="513">
        <v>-592644.85295545217</v>
      </c>
      <c r="AB50" s="514">
        <v>-0.12566786181199829</v>
      </c>
      <c r="AC50" s="515"/>
      <c r="AD50" s="518">
        <v>0</v>
      </c>
      <c r="AE50" s="440">
        <v>834204.27088780177</v>
      </c>
      <c r="AF50" s="506"/>
      <c r="AG50" s="399">
        <v>4715961.9365694392</v>
      </c>
      <c r="AH50" s="399">
        <v>4957521.3545017885</v>
      </c>
      <c r="AI50" s="513">
        <v>241559.41793234926</v>
      </c>
      <c r="AJ50" s="514">
        <v>5.1221664038295499E-2</v>
      </c>
      <c r="AK50" s="514"/>
      <c r="AL50" s="200">
        <v>-829612</v>
      </c>
      <c r="AM50" s="623">
        <v>-642496</v>
      </c>
      <c r="AN50" s="513">
        <v>187116</v>
      </c>
      <c r="AO50" s="514">
        <v>-0.22554640000385723</v>
      </c>
      <c r="AP50" s="514"/>
      <c r="AQ50" s="446">
        <v>3886349.9365694392</v>
      </c>
      <c r="AR50" s="446">
        <v>4315025.3545017885</v>
      </c>
      <c r="AS50" s="513">
        <v>428675.41793234926</v>
      </c>
      <c r="AT50" s="514">
        <v>0.11030283554721525</v>
      </c>
      <c r="AV50" s="520">
        <v>157.94348783788146</v>
      </c>
      <c r="AW50" s="520">
        <v>98.897857440570249</v>
      </c>
      <c r="AX50" s="520">
        <v>-59.045630397311214</v>
      </c>
      <c r="AY50" s="521">
        <v>-0.37384023365317631</v>
      </c>
      <c r="AZ50" s="522"/>
      <c r="BA50" s="520">
        <v>387.41285237257432</v>
      </c>
      <c r="BB50" s="520">
        <v>417.06557240078325</v>
      </c>
      <c r="BC50" s="520">
        <v>29.652720028208932</v>
      </c>
      <c r="BD50" s="521">
        <v>7.6540362165610235E-2</v>
      </c>
      <c r="BE50" s="522"/>
      <c r="BF50" s="520">
        <v>179.73005840108161</v>
      </c>
      <c r="BG50" s="520">
        <v>123.9057637672727</v>
      </c>
      <c r="BH50" s="520">
        <v>-55.824294633808904</v>
      </c>
      <c r="BI50" s="521">
        <v>-0.31060077056912011</v>
      </c>
      <c r="BJ50" s="522"/>
      <c r="BK50" s="520">
        <v>725.08639861153745</v>
      </c>
      <c r="BL50" s="520">
        <v>639.86919360862623</v>
      </c>
      <c r="BM50" s="520">
        <v>-85.217205002911214</v>
      </c>
      <c r="BN50" s="521">
        <v>-0.11752696667058299</v>
      </c>
      <c r="BO50" s="523"/>
      <c r="BP50" s="520">
        <v>0</v>
      </c>
      <c r="BQ50" s="520">
        <v>129.45441820108655</v>
      </c>
      <c r="BR50" s="523"/>
      <c r="BS50" s="520">
        <v>725.08639861153745</v>
      </c>
      <c r="BT50" s="520">
        <v>769.3236118097127</v>
      </c>
      <c r="BU50" s="520">
        <v>44.237213198175255</v>
      </c>
      <c r="BV50" s="521">
        <v>6.1009575249080336E-2</v>
      </c>
      <c r="BW50" s="514"/>
      <c r="BX50" s="520">
        <v>-127.55412054120541</v>
      </c>
      <c r="BY50" s="520">
        <v>-99.704531346989441</v>
      </c>
      <c r="BZ50" s="513">
        <v>27.849589194215966</v>
      </c>
      <c r="CA50" s="514">
        <v>-0.21833547262959149</v>
      </c>
      <c r="CB50" s="514"/>
      <c r="CC50" s="446">
        <v>597.53227807033204</v>
      </c>
      <c r="CD50" s="446">
        <v>669.61908046272322</v>
      </c>
      <c r="CE50" s="513">
        <v>72.086802392391178</v>
      </c>
      <c r="CF50" s="514">
        <v>0.12064085077577393</v>
      </c>
    </row>
    <row r="51" spans="1:8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13">
        <v>46</v>
      </c>
      <c r="H51" s="514">
        <v>6.7607289829512054E-3</v>
      </c>
      <c r="I51" s="514"/>
      <c r="J51" s="400">
        <v>-318999.77099567396</v>
      </c>
      <c r="K51" s="433">
        <v>18319.681061940966</v>
      </c>
      <c r="L51" s="513">
        <v>337319.45205761492</v>
      </c>
      <c r="M51" s="514">
        <v>-1.0574285085056987</v>
      </c>
      <c r="N51" s="514"/>
      <c r="O51" s="400">
        <v>2841861.3356856569</v>
      </c>
      <c r="P51" s="433">
        <v>2634901.2489665342</v>
      </c>
      <c r="Q51" s="513">
        <v>-206960.08671912272</v>
      </c>
      <c r="R51" s="514">
        <v>-7.2825540120587687E-2</v>
      </c>
      <c r="S51" s="514"/>
      <c r="T51" s="400">
        <v>1354020.2141943185</v>
      </c>
      <c r="U51" s="433">
        <v>848830.85145489522</v>
      </c>
      <c r="V51" s="513">
        <v>-505189.36273942329</v>
      </c>
      <c r="W51" s="514">
        <v>-0.37310326496124407</v>
      </c>
      <c r="X51" s="515"/>
      <c r="Y51" s="433">
        <v>3876881.778884301</v>
      </c>
      <c r="Z51" s="433">
        <v>3502051.7814833699</v>
      </c>
      <c r="AA51" s="513">
        <v>-374829.99740093108</v>
      </c>
      <c r="AB51" s="514">
        <v>-9.6683370496997878E-2</v>
      </c>
      <c r="AC51" s="515"/>
      <c r="AD51" s="518">
        <v>0</v>
      </c>
      <c r="AE51" s="440">
        <v>918614.90960127069</v>
      </c>
      <c r="AF51" s="506"/>
      <c r="AG51" s="399">
        <v>3876881.778884301</v>
      </c>
      <c r="AH51" s="399">
        <v>4420666.6910846401</v>
      </c>
      <c r="AI51" s="513">
        <v>543784.91220033914</v>
      </c>
      <c r="AJ51" s="514">
        <v>0.14026347544619505</v>
      </c>
      <c r="AK51" s="514"/>
      <c r="AL51" s="200">
        <v>-898400</v>
      </c>
      <c r="AM51" s="623">
        <v>-875471</v>
      </c>
      <c r="AN51" s="513">
        <v>22929</v>
      </c>
      <c r="AO51" s="514">
        <v>-2.5522039180765805E-2</v>
      </c>
      <c r="AP51" s="514"/>
      <c r="AQ51" s="446">
        <v>2978481.778884301</v>
      </c>
      <c r="AR51" s="446">
        <v>3545195.6910846401</v>
      </c>
      <c r="AS51" s="513">
        <v>566713.91220033914</v>
      </c>
      <c r="AT51" s="514">
        <v>0.19026939033772519</v>
      </c>
      <c r="AV51" s="520">
        <v>-46.884152115766305</v>
      </c>
      <c r="AW51" s="520">
        <v>2.6744059944439367</v>
      </c>
      <c r="AX51" s="520">
        <v>49.558558110210242</v>
      </c>
      <c r="AY51" s="521">
        <v>-1.0570428572077042</v>
      </c>
      <c r="AZ51" s="522"/>
      <c r="BA51" s="520">
        <v>417.67509342822706</v>
      </c>
      <c r="BB51" s="520">
        <v>384.65711663745026</v>
      </c>
      <c r="BC51" s="520">
        <v>-33.0179767907768</v>
      </c>
      <c r="BD51" s="521">
        <v>-7.9051821165033342E-2</v>
      </c>
      <c r="BE51" s="522"/>
      <c r="BF51" s="520">
        <v>199.00355881750713</v>
      </c>
      <c r="BG51" s="520">
        <v>123.91691262115259</v>
      </c>
      <c r="BH51" s="520">
        <v>-75.086646196354536</v>
      </c>
      <c r="BI51" s="521">
        <v>-0.37731308245201528</v>
      </c>
      <c r="BJ51" s="522"/>
      <c r="BK51" s="520">
        <v>569.79450012996779</v>
      </c>
      <c r="BL51" s="520">
        <v>511.24843525304669</v>
      </c>
      <c r="BM51" s="520">
        <v>-58.546064876921093</v>
      </c>
      <c r="BN51" s="521">
        <v>-0.10274943837395233</v>
      </c>
      <c r="BO51" s="523"/>
      <c r="BP51" s="520">
        <v>0</v>
      </c>
      <c r="BQ51" s="520">
        <v>134.10436636514902</v>
      </c>
      <c r="BR51" s="523"/>
      <c r="BS51" s="520">
        <v>569.79450012996779</v>
      </c>
      <c r="BT51" s="520">
        <v>645.3528016181956</v>
      </c>
      <c r="BU51" s="520">
        <v>75.558301488227812</v>
      </c>
      <c r="BV51" s="521">
        <v>0.13260623166947605</v>
      </c>
      <c r="BW51" s="514"/>
      <c r="BX51" s="520">
        <v>-132.03997648442092</v>
      </c>
      <c r="BY51" s="520">
        <v>-127.80598540145985</v>
      </c>
      <c r="BZ51" s="513">
        <v>4.2339910829610687</v>
      </c>
      <c r="CA51" s="514">
        <v>-3.2065978771668648E-2</v>
      </c>
      <c r="CB51" s="514"/>
      <c r="CC51" s="446">
        <v>437.7545236455469</v>
      </c>
      <c r="CD51" s="446">
        <v>517.54681621673581</v>
      </c>
      <c r="CE51" s="513">
        <v>79.792292571188909</v>
      </c>
      <c r="CF51" s="514">
        <v>0.18227634041720908</v>
      </c>
    </row>
    <row r="52" spans="1:8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13">
        <v>-26</v>
      </c>
      <c r="H52" s="514">
        <v>-2.1020292667151752E-3</v>
      </c>
      <c r="I52" s="514"/>
      <c r="J52" s="400">
        <v>6632850.1567233652</v>
      </c>
      <c r="K52" s="433">
        <v>6674105.8864454608</v>
      </c>
      <c r="L52" s="513">
        <v>41255.729722095653</v>
      </c>
      <c r="M52" s="514">
        <v>6.2199098045772868E-3</v>
      </c>
      <c r="N52" s="514"/>
      <c r="O52" s="400">
        <v>5529781.0414514346</v>
      </c>
      <c r="P52" s="433">
        <v>5791882.8272914449</v>
      </c>
      <c r="Q52" s="513">
        <v>262101.78584001027</v>
      </c>
      <c r="R52" s="514">
        <v>4.7398221353664095E-2</v>
      </c>
      <c r="S52" s="514"/>
      <c r="T52" s="400">
        <v>2178872.9141736086</v>
      </c>
      <c r="U52" s="433">
        <v>1126306.7453618362</v>
      </c>
      <c r="V52" s="513">
        <v>-1052566.1688117725</v>
      </c>
      <c r="W52" s="514">
        <v>-0.48307827499475076</v>
      </c>
      <c r="X52" s="515"/>
      <c r="Y52" s="433">
        <v>14341504.112348409</v>
      </c>
      <c r="Z52" s="433">
        <v>13592295.459098743</v>
      </c>
      <c r="AA52" s="513">
        <v>-749208.65324966609</v>
      </c>
      <c r="AB52" s="514">
        <v>-5.2240591180710109E-2</v>
      </c>
      <c r="AC52" s="515"/>
      <c r="AD52" s="518">
        <v>0</v>
      </c>
      <c r="AE52" s="440">
        <v>1260847.7996929996</v>
      </c>
      <c r="AF52" s="506"/>
      <c r="AG52" s="399">
        <v>14341504.112348409</v>
      </c>
      <c r="AH52" s="399">
        <v>14853143.258791743</v>
      </c>
      <c r="AI52" s="513">
        <v>511639.14644333348</v>
      </c>
      <c r="AJ52" s="514">
        <v>3.5675417476106905E-2</v>
      </c>
      <c r="AK52" s="514"/>
      <c r="AL52" s="200">
        <v>-574374</v>
      </c>
      <c r="AM52" s="623">
        <v>-418180</v>
      </c>
      <c r="AN52" s="513">
        <v>156194</v>
      </c>
      <c r="AO52" s="514">
        <v>-0.27193779662728468</v>
      </c>
      <c r="AP52" s="514"/>
      <c r="AQ52" s="446">
        <v>13767130.112348409</v>
      </c>
      <c r="AR52" s="446">
        <v>14434963.258791743</v>
      </c>
      <c r="AS52" s="513">
        <v>667833.14644333348</v>
      </c>
      <c r="AT52" s="514">
        <v>4.8509249276602787E-2</v>
      </c>
      <c r="AV52" s="520">
        <v>536.24789042957116</v>
      </c>
      <c r="AW52" s="520">
        <v>540.71991302320839</v>
      </c>
      <c r="AX52" s="520">
        <v>4.4720225936372344</v>
      </c>
      <c r="AY52" s="521">
        <v>8.3394688789448466E-3</v>
      </c>
      <c r="AZ52" s="522"/>
      <c r="BA52" s="520">
        <v>447.06775337144757</v>
      </c>
      <c r="BB52" s="520">
        <v>469.24433503130882</v>
      </c>
      <c r="BC52" s="520">
        <v>22.176581659861256</v>
      </c>
      <c r="BD52" s="521">
        <v>4.9604520774809223E-2</v>
      </c>
      <c r="BE52" s="522"/>
      <c r="BF52" s="520">
        <v>176.15594746330413</v>
      </c>
      <c r="BG52" s="520">
        <v>91.250647764873705</v>
      </c>
      <c r="BH52" s="520">
        <v>-84.905299698430426</v>
      </c>
      <c r="BI52" s="521">
        <v>-0.48198940155635361</v>
      </c>
      <c r="BJ52" s="522"/>
      <c r="BK52" s="520">
        <v>1159.4715912643228</v>
      </c>
      <c r="BL52" s="520">
        <v>1101.2148958193909</v>
      </c>
      <c r="BM52" s="520">
        <v>-58.256695444931893</v>
      </c>
      <c r="BN52" s="521">
        <v>-5.0244176643782223E-2</v>
      </c>
      <c r="BO52" s="523"/>
      <c r="BP52" s="520">
        <v>0</v>
      </c>
      <c r="BQ52" s="520">
        <v>102.15083850708901</v>
      </c>
      <c r="BR52" s="523"/>
      <c r="BS52" s="520">
        <v>1159.4715912643228</v>
      </c>
      <c r="BT52" s="520">
        <v>1203.3657343264799</v>
      </c>
      <c r="BU52" s="520">
        <v>43.894143062157127</v>
      </c>
      <c r="BV52" s="521">
        <v>3.7857023313778333E-2</v>
      </c>
      <c r="BW52" s="514"/>
      <c r="BX52" s="520">
        <v>-46.436575309240844</v>
      </c>
      <c r="BY52" s="520">
        <v>-33.879931945232116</v>
      </c>
      <c r="BZ52" s="513">
        <v>12.556643364008728</v>
      </c>
      <c r="CA52" s="514">
        <v>-0.27040416482888147</v>
      </c>
      <c r="CB52" s="514"/>
      <c r="CC52" s="446">
        <v>1113.0350159550819</v>
      </c>
      <c r="CD52" s="446">
        <v>1169.4858023812478</v>
      </c>
      <c r="CE52" s="513">
        <v>56.450786426165905</v>
      </c>
      <c r="CF52" s="514">
        <v>5.0717889030405902E-2</v>
      </c>
    </row>
    <row r="53" spans="1:8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13">
        <v>-86</v>
      </c>
      <c r="H53" s="514">
        <v>-1.9145146927871771E-2</v>
      </c>
      <c r="I53" s="514"/>
      <c r="J53" s="400">
        <v>1908820.4057942324</v>
      </c>
      <c r="K53" s="433">
        <v>1800522.160342529</v>
      </c>
      <c r="L53" s="513">
        <v>-108298.24545170343</v>
      </c>
      <c r="M53" s="514">
        <v>-5.6735691384565912E-2</v>
      </c>
      <c r="N53" s="514"/>
      <c r="O53" s="400">
        <v>1142265.6476107622</v>
      </c>
      <c r="P53" s="433">
        <v>1250649.6578673408</v>
      </c>
      <c r="Q53" s="513">
        <v>108384.01025657868</v>
      </c>
      <c r="R53" s="514">
        <v>9.4885117558495949E-2</v>
      </c>
      <c r="S53" s="514"/>
      <c r="T53" s="400">
        <v>1026958.7816953794</v>
      </c>
      <c r="U53" s="433">
        <v>746288.09527620673</v>
      </c>
      <c r="V53" s="513">
        <v>-280670.68641917268</v>
      </c>
      <c r="W53" s="514">
        <v>-0.27330277652996043</v>
      </c>
      <c r="X53" s="515"/>
      <c r="Y53" s="433">
        <v>4078044.8351003737</v>
      </c>
      <c r="Z53" s="433">
        <v>3797459.9134860765</v>
      </c>
      <c r="AA53" s="513">
        <v>-280584.9216142972</v>
      </c>
      <c r="AB53" s="514">
        <v>-6.8803785382460389E-2</v>
      </c>
      <c r="AC53" s="515"/>
      <c r="AD53" s="518">
        <v>0</v>
      </c>
      <c r="AE53" s="440">
        <v>674112.18533219909</v>
      </c>
      <c r="AF53" s="506"/>
      <c r="AG53" s="399">
        <v>4078044.8351003737</v>
      </c>
      <c r="AH53" s="399">
        <v>4471572.0988182761</v>
      </c>
      <c r="AI53" s="513">
        <v>393527.26371790236</v>
      </c>
      <c r="AJ53" s="514">
        <v>9.649900372128116E-2</v>
      </c>
      <c r="AK53" s="514"/>
      <c r="AL53" s="200">
        <v>-366940</v>
      </c>
      <c r="AM53" s="623">
        <v>-257617</v>
      </c>
      <c r="AN53" s="513">
        <v>109323</v>
      </c>
      <c r="AO53" s="514">
        <v>-0.29793154194146182</v>
      </c>
      <c r="AP53" s="514"/>
      <c r="AQ53" s="446">
        <v>3711104.8351003737</v>
      </c>
      <c r="AR53" s="446">
        <v>4213955.0988182761</v>
      </c>
      <c r="AS53" s="513">
        <v>502850.26371790236</v>
      </c>
      <c r="AT53" s="514">
        <v>0.13549880320325197</v>
      </c>
      <c r="AV53" s="520">
        <v>424.93775730058604</v>
      </c>
      <c r="AW53" s="520">
        <v>408.65232872050137</v>
      </c>
      <c r="AX53" s="520">
        <v>-16.28542858008467</v>
      </c>
      <c r="AY53" s="521">
        <v>-3.8324268202330931E-2</v>
      </c>
      <c r="AZ53" s="522"/>
      <c r="BA53" s="520">
        <v>254.28887969963537</v>
      </c>
      <c r="BB53" s="520">
        <v>283.85148839476642</v>
      </c>
      <c r="BC53" s="520">
        <v>29.562608695131047</v>
      </c>
      <c r="BD53" s="521">
        <v>0.11625600274007357</v>
      </c>
      <c r="BE53" s="522"/>
      <c r="BF53" s="520">
        <v>228.61949726077012</v>
      </c>
      <c r="BG53" s="520">
        <v>169.37995807449087</v>
      </c>
      <c r="BH53" s="520">
        <v>-59.239539186279245</v>
      </c>
      <c r="BI53" s="521">
        <v>-0.25911849118760366</v>
      </c>
      <c r="BJ53" s="522"/>
      <c r="BK53" s="520">
        <v>907.84613426099145</v>
      </c>
      <c r="BL53" s="520">
        <v>861.88377518975858</v>
      </c>
      <c r="BM53" s="520">
        <v>-45.962359071232868</v>
      </c>
      <c r="BN53" s="521">
        <v>-5.0627917371314612E-2</v>
      </c>
      <c r="BO53" s="523"/>
      <c r="BP53" s="520">
        <v>0</v>
      </c>
      <c r="BQ53" s="520">
        <v>152.99868028420315</v>
      </c>
      <c r="BR53" s="523"/>
      <c r="BS53" s="520">
        <v>907.84613426099145</v>
      </c>
      <c r="BT53" s="520">
        <v>1014.8824554739618</v>
      </c>
      <c r="BU53" s="520">
        <v>107.03632121297039</v>
      </c>
      <c r="BV53" s="521">
        <v>0.11790139008533701</v>
      </c>
      <c r="BW53" s="514"/>
      <c r="BX53" s="520">
        <v>-81.68744434550311</v>
      </c>
      <c r="BY53" s="520">
        <v>-58.469586926917842</v>
      </c>
      <c r="BZ53" s="513">
        <v>23.217857418585268</v>
      </c>
      <c r="CA53" s="514">
        <v>-0.28422798148003769</v>
      </c>
      <c r="CB53" s="514"/>
      <c r="CC53" s="446">
        <v>826.15868991548837</v>
      </c>
      <c r="CD53" s="446">
        <v>956.41286854704401</v>
      </c>
      <c r="CE53" s="513">
        <v>130.25417863155565</v>
      </c>
      <c r="CF53" s="514">
        <v>0.15766242033341071</v>
      </c>
    </row>
    <row r="54" spans="1:8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13">
        <v>80</v>
      </c>
      <c r="H54" s="514">
        <v>1.1352348517099474E-2</v>
      </c>
      <c r="I54" s="514"/>
      <c r="J54" s="400">
        <v>11064519.85871225</v>
      </c>
      <c r="K54" s="433">
        <v>11249426.662607478</v>
      </c>
      <c r="L54" s="513">
        <v>184906.80389522761</v>
      </c>
      <c r="M54" s="514">
        <v>1.6711688013251763E-2</v>
      </c>
      <c r="N54" s="514"/>
      <c r="O54" s="400">
        <v>-18030.551669187938</v>
      </c>
      <c r="P54" s="433">
        <v>-6188.502800136097</v>
      </c>
      <c r="Q54" s="513">
        <v>11842.048869051841</v>
      </c>
      <c r="R54" s="514">
        <v>-0.65677684667233394</v>
      </c>
      <c r="S54" s="514"/>
      <c r="T54" s="400">
        <v>1162894.0983254092</v>
      </c>
      <c r="U54" s="433">
        <v>764528.77901884099</v>
      </c>
      <c r="V54" s="513">
        <v>-398365.31930656824</v>
      </c>
      <c r="W54" s="514">
        <v>-0.34256371227631327</v>
      </c>
      <c r="X54" s="515"/>
      <c r="Y54" s="433">
        <v>12209383.405368472</v>
      </c>
      <c r="Z54" s="433">
        <v>12007766.938826183</v>
      </c>
      <c r="AA54" s="513">
        <v>-201616.46654228866</v>
      </c>
      <c r="AB54" s="514">
        <v>-1.6513239026766723E-2</v>
      </c>
      <c r="AC54" s="515"/>
      <c r="AD54" s="518">
        <v>0</v>
      </c>
      <c r="AE54" s="440">
        <v>1011401.4842979386</v>
      </c>
      <c r="AF54" s="506"/>
      <c r="AG54" s="399">
        <v>12209383.405368472</v>
      </c>
      <c r="AH54" s="399">
        <v>13019168.423124122</v>
      </c>
      <c r="AI54" s="513">
        <v>809785.01775564998</v>
      </c>
      <c r="AJ54" s="514">
        <v>6.6324808622160822E-2</v>
      </c>
      <c r="AK54" s="514"/>
      <c r="AL54" s="200">
        <v>-835223</v>
      </c>
      <c r="AM54" s="623">
        <v>-608655</v>
      </c>
      <c r="AN54" s="513">
        <v>226568</v>
      </c>
      <c r="AO54" s="514">
        <v>-0.27126647613870786</v>
      </c>
      <c r="AP54" s="514"/>
      <c r="AQ54" s="446">
        <v>11374160.405368472</v>
      </c>
      <c r="AR54" s="446">
        <v>12410513.423124122</v>
      </c>
      <c r="AS54" s="513">
        <v>1036353.01775565</v>
      </c>
      <c r="AT54" s="514">
        <v>9.1114682826743273E-2</v>
      </c>
      <c r="AV54" s="520">
        <v>1570.1035701308713</v>
      </c>
      <c r="AW54" s="520">
        <v>1578.4238336758071</v>
      </c>
      <c r="AX54" s="520">
        <v>8.3202635449358695</v>
      </c>
      <c r="AY54" s="521">
        <v>5.2991813426947112E-3</v>
      </c>
      <c r="AZ54" s="522"/>
      <c r="BA54" s="520">
        <v>-2.5586138313023894</v>
      </c>
      <c r="BB54" s="520">
        <v>-0.8683180581080534</v>
      </c>
      <c r="BC54" s="520">
        <v>1.690295773194336</v>
      </c>
      <c r="BD54" s="521">
        <v>-0.66062949887749933</v>
      </c>
      <c r="BE54" s="522"/>
      <c r="BF54" s="520">
        <v>165.01973865835237</v>
      </c>
      <c r="BG54" s="520">
        <v>107.27217328733562</v>
      </c>
      <c r="BH54" s="520">
        <v>-57.747565371016748</v>
      </c>
      <c r="BI54" s="521">
        <v>-0.34994338156463861</v>
      </c>
      <c r="BJ54" s="522"/>
      <c r="BK54" s="520">
        <v>1732.5646949579213</v>
      </c>
      <c r="BL54" s="520">
        <v>1684.8276889050348</v>
      </c>
      <c r="BM54" s="520">
        <v>-47.7370060528865</v>
      </c>
      <c r="BN54" s="521">
        <v>-2.7552798571857016E-2</v>
      </c>
      <c r="BO54" s="523"/>
      <c r="BP54" s="520">
        <v>0</v>
      </c>
      <c r="BQ54" s="520">
        <v>141.91125077843955</v>
      </c>
      <c r="BR54" s="523"/>
      <c r="BS54" s="520">
        <v>1732.5646949579213</v>
      </c>
      <c r="BT54" s="520">
        <v>1826.7389396834744</v>
      </c>
      <c r="BU54" s="520">
        <v>94.174244725553081</v>
      </c>
      <c r="BV54" s="521">
        <v>5.4355398675511091E-2</v>
      </c>
      <c r="BW54" s="514"/>
      <c r="BX54" s="520">
        <v>-118.52178231871719</v>
      </c>
      <c r="BY54" s="520">
        <v>-85.401290865721904</v>
      </c>
      <c r="BZ54" s="513">
        <v>33.120491452995282</v>
      </c>
      <c r="CA54" s="514">
        <v>-0.27944645115048045</v>
      </c>
      <c r="CB54" s="514"/>
      <c r="CC54" s="446">
        <v>1614.0429126392041</v>
      </c>
      <c r="CD54" s="446">
        <v>1741.3376488177526</v>
      </c>
      <c r="CE54" s="513">
        <v>127.29473617854842</v>
      </c>
      <c r="CF54" s="514">
        <v>7.8867008542172087E-2</v>
      </c>
    </row>
    <row r="55" spans="1:8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13">
        <v>-5</v>
      </c>
      <c r="H55" s="514">
        <v>-9.2867756315007425E-4</v>
      </c>
      <c r="I55" s="514"/>
      <c r="J55" s="400">
        <v>2975424.0653645648</v>
      </c>
      <c r="K55" s="433">
        <v>2906826.4519039802</v>
      </c>
      <c r="L55" s="513">
        <v>-68597.613460584544</v>
      </c>
      <c r="M55" s="514">
        <v>-2.3054735040660364E-2</v>
      </c>
      <c r="N55" s="514"/>
      <c r="O55" s="400">
        <v>-66793.833499252563</v>
      </c>
      <c r="P55" s="433">
        <v>-35725.995839481118</v>
      </c>
      <c r="Q55" s="513">
        <v>31067.837659771445</v>
      </c>
      <c r="R55" s="514">
        <v>-0.46513032763898932</v>
      </c>
      <c r="S55" s="514"/>
      <c r="T55" s="400">
        <v>862430.82720374875</v>
      </c>
      <c r="U55" s="433">
        <v>567449.34893094888</v>
      </c>
      <c r="V55" s="513">
        <v>-294981.47827279987</v>
      </c>
      <c r="W55" s="514">
        <v>-0.3420349423607868</v>
      </c>
      <c r="X55" s="515"/>
      <c r="Y55" s="433">
        <v>3771061.0590690607</v>
      </c>
      <c r="Z55" s="433">
        <v>3438549.8049954479</v>
      </c>
      <c r="AA55" s="513">
        <v>-332511.25407361286</v>
      </c>
      <c r="AB55" s="514">
        <v>-8.817445511097026E-2</v>
      </c>
      <c r="AC55" s="515"/>
      <c r="AD55" s="518">
        <v>0</v>
      </c>
      <c r="AE55" s="440">
        <v>415067.82650996646</v>
      </c>
      <c r="AF55" s="506"/>
      <c r="AG55" s="399">
        <v>3771061.0590690607</v>
      </c>
      <c r="AH55" s="399">
        <v>3853617.6315054144</v>
      </c>
      <c r="AI55" s="513">
        <v>82556.572436353657</v>
      </c>
      <c r="AJ55" s="514">
        <v>2.1892133578111275E-2</v>
      </c>
      <c r="AK55" s="514"/>
      <c r="AL55" s="200">
        <v>-1414077</v>
      </c>
      <c r="AM55" s="623">
        <v>-1394438</v>
      </c>
      <c r="AN55" s="513">
        <v>19639</v>
      </c>
      <c r="AO55" s="514">
        <v>-1.3888211179447794E-2</v>
      </c>
      <c r="AP55" s="514"/>
      <c r="AQ55" s="446">
        <v>2356984.0590690607</v>
      </c>
      <c r="AR55" s="446">
        <v>2459179.6315054144</v>
      </c>
      <c r="AS55" s="513">
        <v>102195.57243635366</v>
      </c>
      <c r="AT55" s="514">
        <v>4.3358618418793168E-2</v>
      </c>
      <c r="AV55" s="520">
        <v>552.64191407217027</v>
      </c>
      <c r="AW55" s="520">
        <v>540.40276109016179</v>
      </c>
      <c r="AX55" s="520">
        <v>-12.239152982008477</v>
      </c>
      <c r="AY55" s="521">
        <v>-2.2146624550830121E-2</v>
      </c>
      <c r="AZ55" s="522"/>
      <c r="BA55" s="520">
        <v>-12.405986905507534</v>
      </c>
      <c r="BB55" s="520">
        <v>-6.6417541995689007</v>
      </c>
      <c r="BC55" s="520">
        <v>5.7642327059386336</v>
      </c>
      <c r="BD55" s="521">
        <v>-0.4646331444521879</v>
      </c>
      <c r="BE55" s="522"/>
      <c r="BF55" s="520">
        <v>160.18403179861605</v>
      </c>
      <c r="BG55" s="520">
        <v>105.49346512938257</v>
      </c>
      <c r="BH55" s="520">
        <v>-54.690566669233476</v>
      </c>
      <c r="BI55" s="521">
        <v>-0.34142333699023542</v>
      </c>
      <c r="BJ55" s="522"/>
      <c r="BK55" s="520">
        <v>700.41995896527874</v>
      </c>
      <c r="BL55" s="520">
        <v>639.25447201997542</v>
      </c>
      <c r="BM55" s="520">
        <v>-61.165486945303314</v>
      </c>
      <c r="BN55" s="521">
        <v>-8.7326876058275507E-2</v>
      </c>
      <c r="BO55" s="523"/>
      <c r="BP55" s="520">
        <v>0</v>
      </c>
      <c r="BQ55" s="520">
        <v>77.164496469597779</v>
      </c>
      <c r="BR55" s="523"/>
      <c r="BS55" s="520">
        <v>700.41995896527874</v>
      </c>
      <c r="BT55" s="520">
        <v>716.41896848957322</v>
      </c>
      <c r="BU55" s="520">
        <v>15.999009524294479</v>
      </c>
      <c r="BV55" s="521">
        <v>2.2842024016462362E-2</v>
      </c>
      <c r="BW55" s="514"/>
      <c r="BX55" s="520">
        <v>-262.64431649331351</v>
      </c>
      <c r="BY55" s="520">
        <v>-259.23740472206731</v>
      </c>
      <c r="BZ55" s="513">
        <v>3.4069117712462003</v>
      </c>
      <c r="CA55" s="514">
        <v>-1.2971580031631617E-2</v>
      </c>
      <c r="CB55" s="514"/>
      <c r="CC55" s="446">
        <v>437.77564247196523</v>
      </c>
      <c r="CD55" s="446">
        <v>457.18156376750591</v>
      </c>
      <c r="CE55" s="513">
        <v>19.405921295540679</v>
      </c>
      <c r="CF55" s="514">
        <v>4.4328462830783046E-2</v>
      </c>
    </row>
    <row r="56" spans="1:8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13">
        <v>-38</v>
      </c>
      <c r="H56" s="514">
        <v>-2.0518358531317494E-2</v>
      </c>
      <c r="I56" s="514"/>
      <c r="J56" s="400">
        <v>-299774.65955190547</v>
      </c>
      <c r="K56" s="433">
        <v>-147351.86770534082</v>
      </c>
      <c r="L56" s="513">
        <v>152422.79184656465</v>
      </c>
      <c r="M56" s="514">
        <v>-0.50845789325355872</v>
      </c>
      <c r="N56" s="514"/>
      <c r="O56" s="400">
        <v>756842.32569668361</v>
      </c>
      <c r="P56" s="433">
        <v>577691.31165026431</v>
      </c>
      <c r="Q56" s="513">
        <v>-179151.0140464193</v>
      </c>
      <c r="R56" s="514">
        <v>-0.2367085031634672</v>
      </c>
      <c r="S56" s="514"/>
      <c r="T56" s="400">
        <v>499436.98848256422</v>
      </c>
      <c r="U56" s="433">
        <v>360911.43928667926</v>
      </c>
      <c r="V56" s="513">
        <v>-138525.54919588496</v>
      </c>
      <c r="W56" s="514">
        <v>-0.27736341598720216</v>
      </c>
      <c r="X56" s="515"/>
      <c r="Y56" s="433">
        <v>956504.65462734236</v>
      </c>
      <c r="Z56" s="433">
        <v>791250.88323160273</v>
      </c>
      <c r="AA56" s="513">
        <v>-165253.77139573963</v>
      </c>
      <c r="AB56" s="514">
        <v>-0.17276839228777521</v>
      </c>
      <c r="AC56" s="515"/>
      <c r="AD56" s="518">
        <v>0</v>
      </c>
      <c r="AE56" s="440">
        <v>168922.69251438158</v>
      </c>
      <c r="AF56" s="506"/>
      <c r="AG56" s="399">
        <v>956504.65462734236</v>
      </c>
      <c r="AH56" s="399">
        <v>960173.57574598433</v>
      </c>
      <c r="AI56" s="513">
        <v>3668.9211186419707</v>
      </c>
      <c r="AJ56" s="514">
        <v>3.8357587711597657E-3</v>
      </c>
      <c r="AK56" s="514"/>
      <c r="AL56" s="200">
        <v>-491266</v>
      </c>
      <c r="AM56" s="623">
        <v>-426855</v>
      </c>
      <c r="AN56" s="513">
        <v>64411</v>
      </c>
      <c r="AO56" s="514">
        <v>-0.1311122691169346</v>
      </c>
      <c r="AP56" s="514"/>
      <c r="AQ56" s="446">
        <v>465238.65462734236</v>
      </c>
      <c r="AR56" s="446">
        <v>533318.57574598433</v>
      </c>
      <c r="AS56" s="513">
        <v>68079.921118641971</v>
      </c>
      <c r="AT56" s="514">
        <v>0.14633332901621041</v>
      </c>
      <c r="AV56" s="520">
        <v>-161.86536692867466</v>
      </c>
      <c r="AW56" s="520">
        <v>-81.230357059173542</v>
      </c>
      <c r="AX56" s="520">
        <v>80.635009869501118</v>
      </c>
      <c r="AY56" s="521">
        <v>-0.49816098032281741</v>
      </c>
      <c r="AZ56" s="522"/>
      <c r="BA56" s="520">
        <v>408.66216290317692</v>
      </c>
      <c r="BB56" s="520">
        <v>318.46268558448969</v>
      </c>
      <c r="BC56" s="520">
        <v>-90.199477318687229</v>
      </c>
      <c r="BD56" s="521">
        <v>-0.22071893487251454</v>
      </c>
      <c r="BE56" s="522"/>
      <c r="BF56" s="520">
        <v>269.67439982859838</v>
      </c>
      <c r="BG56" s="520">
        <v>198.95889707093676</v>
      </c>
      <c r="BH56" s="520">
        <v>-70.715502757661625</v>
      </c>
      <c r="BI56" s="521">
        <v>-0.26222549416113466</v>
      </c>
      <c r="BJ56" s="522"/>
      <c r="BK56" s="520">
        <v>516.47119580310061</v>
      </c>
      <c r="BL56" s="520">
        <v>436.19122559625288</v>
      </c>
      <c r="BM56" s="520">
        <v>-80.279970206847736</v>
      </c>
      <c r="BN56" s="521">
        <v>-0.15543939499281129</v>
      </c>
      <c r="BO56" s="523"/>
      <c r="BP56" s="520">
        <v>0</v>
      </c>
      <c r="BQ56" s="520">
        <v>93.121660702525674</v>
      </c>
      <c r="BR56" s="523"/>
      <c r="BS56" s="520">
        <v>516.47119580310061</v>
      </c>
      <c r="BT56" s="520">
        <v>529.31288629877861</v>
      </c>
      <c r="BU56" s="520">
        <v>12.841690495677994</v>
      </c>
      <c r="BV56" s="521">
        <v>2.4864291755340714E-2</v>
      </c>
      <c r="BW56" s="514"/>
      <c r="BX56" s="520">
        <v>-265.26241900647949</v>
      </c>
      <c r="BY56" s="520">
        <v>-235.31146637265712</v>
      </c>
      <c r="BZ56" s="513">
        <v>29.950952633822368</v>
      </c>
      <c r="CA56" s="514">
        <v>-0.1129106518216995</v>
      </c>
      <c r="CB56" s="514"/>
      <c r="CC56" s="446">
        <v>251.20877679662112</v>
      </c>
      <c r="CD56" s="446">
        <v>294.00141992612146</v>
      </c>
      <c r="CE56" s="513">
        <v>42.792643129500334</v>
      </c>
      <c r="CF56" s="514">
        <v>0.17034692686770772</v>
      </c>
    </row>
    <row r="57" spans="1:8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13">
        <v>-49</v>
      </c>
      <c r="H57" s="514">
        <v>-1.112119836586473E-2</v>
      </c>
      <c r="I57" s="514"/>
      <c r="J57" s="400">
        <v>947913.61813498265</v>
      </c>
      <c r="K57" s="433">
        <v>955948.99766241899</v>
      </c>
      <c r="L57" s="513">
        <v>8035.3795274363365</v>
      </c>
      <c r="M57" s="514">
        <v>8.4769111591053228E-3</v>
      </c>
      <c r="N57" s="514"/>
      <c r="O57" s="400">
        <v>2129321.2772719357</v>
      </c>
      <c r="P57" s="433">
        <v>2138807.8025793675</v>
      </c>
      <c r="Q57" s="513">
        <v>9486.5253074318171</v>
      </c>
      <c r="R57" s="514">
        <v>4.4551873917241152E-3</v>
      </c>
      <c r="S57" s="514"/>
      <c r="T57" s="400">
        <v>927636.50071073952</v>
      </c>
      <c r="U57" s="433">
        <v>623499.10927553941</v>
      </c>
      <c r="V57" s="513">
        <v>-304137.39143520012</v>
      </c>
      <c r="W57" s="514">
        <v>-0.32786268242158989</v>
      </c>
      <c r="X57" s="515"/>
      <c r="Y57" s="433">
        <v>4004871.3961176584</v>
      </c>
      <c r="Z57" s="433">
        <v>3718255.9095173259</v>
      </c>
      <c r="AA57" s="513">
        <v>-286615.48660033243</v>
      </c>
      <c r="AB57" s="514">
        <v>-7.1566714196660317E-2</v>
      </c>
      <c r="AC57" s="515"/>
      <c r="AD57" s="518">
        <v>0</v>
      </c>
      <c r="AE57" s="440">
        <v>475232.93950140011</v>
      </c>
      <c r="AF57" s="506"/>
      <c r="AG57" s="399">
        <v>4004871.3961176584</v>
      </c>
      <c r="AH57" s="399">
        <v>4193488.849018726</v>
      </c>
      <c r="AI57" s="513">
        <v>188617.45290106768</v>
      </c>
      <c r="AJ57" s="514">
        <v>4.7097006181999836E-2</v>
      </c>
      <c r="AK57" s="514"/>
      <c r="AL57" s="200">
        <v>105304</v>
      </c>
      <c r="AM57" s="623">
        <v>241944</v>
      </c>
      <c r="AN57" s="513">
        <v>136640</v>
      </c>
      <c r="AO57" s="514">
        <v>1.2975765403023627</v>
      </c>
      <c r="AP57" s="514"/>
      <c r="AQ57" s="446">
        <v>4110175.3961176584</v>
      </c>
      <c r="AR57" s="446">
        <v>4435432.8490187265</v>
      </c>
      <c r="AS57" s="513">
        <v>325257.45290106814</v>
      </c>
      <c r="AT57" s="514">
        <v>7.9134689290460941E-2</v>
      </c>
      <c r="AV57" s="520">
        <v>215.14153838742229</v>
      </c>
      <c r="AW57" s="520">
        <v>219.4053242282348</v>
      </c>
      <c r="AX57" s="520">
        <v>4.2637858408125169</v>
      </c>
      <c r="AY57" s="521">
        <v>1.9818515163419453E-2</v>
      </c>
      <c r="AZ57" s="522"/>
      <c r="BA57" s="520">
        <v>483.27763896321738</v>
      </c>
      <c r="BB57" s="520">
        <v>490.89001665810594</v>
      </c>
      <c r="BC57" s="520">
        <v>7.6123776948885506</v>
      </c>
      <c r="BD57" s="521">
        <v>1.5751562003198608E-2</v>
      </c>
      <c r="BE57" s="522"/>
      <c r="BF57" s="520">
        <v>210.53937828205619</v>
      </c>
      <c r="BG57" s="520">
        <v>143.10284812383279</v>
      </c>
      <c r="BH57" s="520">
        <v>-67.436530158223405</v>
      </c>
      <c r="BI57" s="521">
        <v>-0.32030364442265891</v>
      </c>
      <c r="BJ57" s="522"/>
      <c r="BK57" s="520">
        <v>908.95855563269595</v>
      </c>
      <c r="BL57" s="520">
        <v>853.3981890101735</v>
      </c>
      <c r="BM57" s="520">
        <v>-55.560366622522452</v>
      </c>
      <c r="BN57" s="521">
        <v>-6.1125302444453827E-2</v>
      </c>
      <c r="BO57" s="523"/>
      <c r="BP57" s="520">
        <v>0</v>
      </c>
      <c r="BQ57" s="520">
        <v>109.0734311456048</v>
      </c>
      <c r="BR57" s="523"/>
      <c r="BS57" s="520">
        <v>908.95855563269595</v>
      </c>
      <c r="BT57" s="520">
        <v>962.47162015577828</v>
      </c>
      <c r="BU57" s="520">
        <v>53.513064523082335</v>
      </c>
      <c r="BV57" s="521">
        <v>5.8872942216637879E-2</v>
      </c>
      <c r="BW57" s="514"/>
      <c r="BX57" s="520">
        <v>23.900136177939174</v>
      </c>
      <c r="BY57" s="520">
        <v>55.529951801698417</v>
      </c>
      <c r="BZ57" s="513">
        <v>31.629815623759242</v>
      </c>
      <c r="CA57" s="514">
        <v>1.32341570726927</v>
      </c>
      <c r="CB57" s="514"/>
      <c r="CC57" s="446">
        <v>932.85869181063515</v>
      </c>
      <c r="CD57" s="446">
        <v>1018.0015719574767</v>
      </c>
      <c r="CE57" s="513">
        <v>85.142880146841549</v>
      </c>
      <c r="CF57" s="514">
        <v>9.127092977134961E-2</v>
      </c>
    </row>
    <row r="58" spans="1:8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13">
        <v>-289</v>
      </c>
      <c r="H58" s="514">
        <v>-1.1464614408124406E-2</v>
      </c>
      <c r="I58" s="514"/>
      <c r="J58" s="400">
        <v>6785357.6129628345</v>
      </c>
      <c r="K58" s="433">
        <v>5986884.1136322226</v>
      </c>
      <c r="L58" s="513">
        <v>-798473.4993306119</v>
      </c>
      <c r="M58" s="514">
        <v>-0.11767596416807831</v>
      </c>
      <c r="N58" s="514"/>
      <c r="O58" s="400">
        <v>7725364.667784147</v>
      </c>
      <c r="P58" s="433">
        <v>7294934.9361189082</v>
      </c>
      <c r="Q58" s="513">
        <v>-430429.73166523874</v>
      </c>
      <c r="R58" s="514">
        <v>-5.571642895515224E-2</v>
      </c>
      <c r="S58" s="514"/>
      <c r="T58" s="400">
        <v>3865957.2442810275</v>
      </c>
      <c r="U58" s="433">
        <v>2078781.2440268996</v>
      </c>
      <c r="V58" s="513">
        <v>-1787176.0002541279</v>
      </c>
      <c r="W58" s="514">
        <v>-0.46228550584668932</v>
      </c>
      <c r="X58" s="515"/>
      <c r="Y58" s="433">
        <v>18376679.525028009</v>
      </c>
      <c r="Z58" s="433">
        <v>15360600.29377803</v>
      </c>
      <c r="AA58" s="513">
        <v>-3016079.2312499788</v>
      </c>
      <c r="AB58" s="514">
        <v>-0.16412536482133497</v>
      </c>
      <c r="AC58" s="515"/>
      <c r="AD58" s="518">
        <v>0</v>
      </c>
      <c r="AE58" s="440">
        <v>5303034.7760046292</v>
      </c>
      <c r="AF58" s="506"/>
      <c r="AG58" s="399">
        <v>18376679.525028009</v>
      </c>
      <c r="AH58" s="399">
        <v>20663635.069782659</v>
      </c>
      <c r="AI58" s="513">
        <v>2286955.5447546504</v>
      </c>
      <c r="AJ58" s="514">
        <v>0.12444879074263362</v>
      </c>
      <c r="AK58" s="514"/>
      <c r="AL58" s="200">
        <v>-856118</v>
      </c>
      <c r="AM58" s="623">
        <v>418539</v>
      </c>
      <c r="AN58" s="513">
        <v>1274657</v>
      </c>
      <c r="AO58" s="514">
        <v>-1.4888800375649152</v>
      </c>
      <c r="AP58" s="514"/>
      <c r="AQ58" s="446">
        <v>17520561.525028009</v>
      </c>
      <c r="AR58" s="446">
        <v>21082174.069782659</v>
      </c>
      <c r="AS58" s="513">
        <v>3561612.5447546504</v>
      </c>
      <c r="AT58" s="514">
        <v>0.20328187196893832</v>
      </c>
      <c r="AV58" s="520">
        <v>269.17477042854784</v>
      </c>
      <c r="AW58" s="520">
        <v>240.25378681456812</v>
      </c>
      <c r="AX58" s="520">
        <v>-28.920983613979729</v>
      </c>
      <c r="AY58" s="521">
        <v>-0.10744314397644029</v>
      </c>
      <c r="AZ58" s="522"/>
      <c r="BA58" s="520">
        <v>306.4647995788697</v>
      </c>
      <c r="BB58" s="520">
        <v>292.74589414177569</v>
      </c>
      <c r="BC58" s="520">
        <v>-13.718905437094008</v>
      </c>
      <c r="BD58" s="521">
        <v>-4.4765028335867346E-2</v>
      </c>
      <c r="BE58" s="522"/>
      <c r="BF58" s="520">
        <v>153.36231530787953</v>
      </c>
      <c r="BG58" s="520">
        <v>83.421535536213312</v>
      </c>
      <c r="BH58" s="520">
        <v>-69.940779771666215</v>
      </c>
      <c r="BI58" s="521">
        <v>-0.45604932105555374</v>
      </c>
      <c r="BJ58" s="522"/>
      <c r="BK58" s="520">
        <v>729.00188531529705</v>
      </c>
      <c r="BL58" s="520">
        <v>616.42121649255705</v>
      </c>
      <c r="BM58" s="520">
        <v>-112.58066882273999</v>
      </c>
      <c r="BN58" s="521">
        <v>-0.15443124509074249</v>
      </c>
      <c r="BO58" s="523"/>
      <c r="BP58" s="520">
        <v>0</v>
      </c>
      <c r="BQ58" s="520">
        <v>212.81089835084191</v>
      </c>
      <c r="BR58" s="523"/>
      <c r="BS58" s="520">
        <v>729.00188531529705</v>
      </c>
      <c r="BT58" s="520">
        <v>829.23211484339902</v>
      </c>
      <c r="BU58" s="520">
        <v>100.23022952810197</v>
      </c>
      <c r="BV58" s="521">
        <v>0.13748967121635342</v>
      </c>
      <c r="BW58" s="514"/>
      <c r="BX58" s="520">
        <v>-33.962154871469373</v>
      </c>
      <c r="BY58" s="520">
        <v>16.795978971868855</v>
      </c>
      <c r="BZ58" s="513">
        <v>50.758133843338229</v>
      </c>
      <c r="CA58" s="514">
        <v>-1.4945498610271832</v>
      </c>
      <c r="CB58" s="514"/>
      <c r="CC58" s="446">
        <v>695.03973044382769</v>
      </c>
      <c r="CD58" s="446">
        <v>846.02809381526788</v>
      </c>
      <c r="CE58" s="513">
        <v>150.98836337144019</v>
      </c>
      <c r="CF58" s="514">
        <v>0.21723702510506038</v>
      </c>
    </row>
    <row r="59" spans="1:8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13">
        <v>-157</v>
      </c>
      <c r="H59" s="514">
        <v>-9.643734643734643E-3</v>
      </c>
      <c r="I59" s="514"/>
      <c r="J59" s="400">
        <v>4621805.9655350475</v>
      </c>
      <c r="K59" s="433">
        <v>4011945.0642209304</v>
      </c>
      <c r="L59" s="513">
        <v>-609860.90131411701</v>
      </c>
      <c r="M59" s="514">
        <v>-0.13195294347315076</v>
      </c>
      <c r="N59" s="514"/>
      <c r="O59" s="400">
        <v>4647722.9933844553</v>
      </c>
      <c r="P59" s="433">
        <v>3981597.5143024991</v>
      </c>
      <c r="Q59" s="513">
        <v>-666125.4790819562</v>
      </c>
      <c r="R59" s="514">
        <v>-0.1433229734280885</v>
      </c>
      <c r="S59" s="514"/>
      <c r="T59" s="400">
        <v>2512749.312634449</v>
      </c>
      <c r="U59" s="433">
        <v>1296939.0716320421</v>
      </c>
      <c r="V59" s="513">
        <v>-1215810.2410024069</v>
      </c>
      <c r="W59" s="514">
        <v>-0.48385656097452534</v>
      </c>
      <c r="X59" s="515"/>
      <c r="Y59" s="433">
        <v>11782278.271553952</v>
      </c>
      <c r="Z59" s="433">
        <v>9290481.6501554716</v>
      </c>
      <c r="AA59" s="513">
        <v>-2491796.6213984806</v>
      </c>
      <c r="AB59" s="514">
        <v>-0.21148682487108159</v>
      </c>
      <c r="AC59" s="515"/>
      <c r="AD59" s="518">
        <v>0</v>
      </c>
      <c r="AE59" s="440">
        <v>2085652.7489978448</v>
      </c>
      <c r="AF59" s="506"/>
      <c r="AG59" s="399">
        <v>11782278.271553952</v>
      </c>
      <c r="AH59" s="399">
        <v>11376134.399153316</v>
      </c>
      <c r="AI59" s="513">
        <v>-406143.87240063585</v>
      </c>
      <c r="AJ59" s="514">
        <v>-3.4470741824286416E-2</v>
      </c>
      <c r="AK59" s="514"/>
      <c r="AL59" s="200">
        <v>-2028508</v>
      </c>
      <c r="AM59" s="623">
        <v>-1878758</v>
      </c>
      <c r="AN59" s="513">
        <v>149750</v>
      </c>
      <c r="AO59" s="514">
        <v>-7.3822730795244582E-2</v>
      </c>
      <c r="AP59" s="514"/>
      <c r="AQ59" s="446">
        <v>9753770.2715539522</v>
      </c>
      <c r="AR59" s="446">
        <v>9497376.3991533164</v>
      </c>
      <c r="AS59" s="513">
        <v>-256393.87240063585</v>
      </c>
      <c r="AT59" s="514">
        <v>-2.6286642525135837E-2</v>
      </c>
      <c r="AV59" s="520">
        <v>283.89471532770563</v>
      </c>
      <c r="AW59" s="520">
        <v>248.83365776970356</v>
      </c>
      <c r="AX59" s="520">
        <v>-35.061057558002062</v>
      </c>
      <c r="AY59" s="521">
        <v>-0.1235002121033861</v>
      </c>
      <c r="AZ59" s="522"/>
      <c r="BA59" s="520">
        <v>285.48667035531054</v>
      </c>
      <c r="BB59" s="520">
        <v>246.95140571249141</v>
      </c>
      <c r="BC59" s="520">
        <v>-38.535264642819129</v>
      </c>
      <c r="BD59" s="521">
        <v>-0.13498095933816795</v>
      </c>
      <c r="BE59" s="522"/>
      <c r="BF59" s="520">
        <v>154.3457808743519</v>
      </c>
      <c r="BG59" s="520">
        <v>80.440307116048004</v>
      </c>
      <c r="BH59" s="520">
        <v>-73.905473758303899</v>
      </c>
      <c r="BI59" s="521">
        <v>-0.47883054100758377</v>
      </c>
      <c r="BJ59" s="522"/>
      <c r="BK59" s="520">
        <v>723.72716655736804</v>
      </c>
      <c r="BL59" s="520">
        <v>576.22537059824299</v>
      </c>
      <c r="BM59" s="520">
        <v>-147.50179595912505</v>
      </c>
      <c r="BN59" s="521">
        <v>-0.20380856595554225</v>
      </c>
      <c r="BO59" s="523"/>
      <c r="BP59" s="520">
        <v>0</v>
      </c>
      <c r="BQ59" s="520">
        <v>129.35885064800874</v>
      </c>
      <c r="BR59" s="523"/>
      <c r="BS59" s="520">
        <v>723.72716655736804</v>
      </c>
      <c r="BT59" s="520">
        <v>705.58422124625167</v>
      </c>
      <c r="BU59" s="520">
        <v>-18.142945311116364</v>
      </c>
      <c r="BV59" s="521">
        <v>-2.5068763685380073E-2</v>
      </c>
      <c r="BW59" s="514"/>
      <c r="BX59" s="520">
        <v>-124.6012285012285</v>
      </c>
      <c r="BY59" s="520">
        <v>-116.52657693977548</v>
      </c>
      <c r="BZ59" s="513">
        <v>8.0746515614530239</v>
      </c>
      <c r="CA59" s="514">
        <v>-6.4803948232126873E-2</v>
      </c>
      <c r="CB59" s="514"/>
      <c r="CC59" s="446">
        <v>599.12593805613949</v>
      </c>
      <c r="CD59" s="446">
        <v>589.05764430647616</v>
      </c>
      <c r="CE59" s="513">
        <v>-10.068293749663326</v>
      </c>
      <c r="CF59" s="514">
        <v>-1.6804970558159851E-2</v>
      </c>
    </row>
    <row r="60" spans="1:8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13">
        <v>549</v>
      </c>
      <c r="H60" s="514">
        <v>7.0826829048030657E-3</v>
      </c>
      <c r="I60" s="514"/>
      <c r="J60" s="400">
        <v>3650094.0717306249</v>
      </c>
      <c r="K60" s="433">
        <v>3217962.8468154036</v>
      </c>
      <c r="L60" s="513">
        <v>-432131.22491522133</v>
      </c>
      <c r="M60" s="514">
        <v>-0.11838906516465048</v>
      </c>
      <c r="N60" s="514"/>
      <c r="O60" s="400">
        <v>23417808.912617035</v>
      </c>
      <c r="P60" s="433">
        <v>23199948.710940171</v>
      </c>
      <c r="Q60" s="513">
        <v>-217860.20167686418</v>
      </c>
      <c r="R60" s="514">
        <v>-9.3031847039919072E-3</v>
      </c>
      <c r="S60" s="514"/>
      <c r="T60" s="400">
        <v>12672879.472362412</v>
      </c>
      <c r="U60" s="433">
        <v>8638058.3864910454</v>
      </c>
      <c r="V60" s="513">
        <v>-4034821.0858713668</v>
      </c>
      <c r="W60" s="514">
        <v>-0.31838234512296015</v>
      </c>
      <c r="X60" s="515"/>
      <c r="Y60" s="433">
        <v>39740782.45671007</v>
      </c>
      <c r="Z60" s="433">
        <v>35055969.94424662</v>
      </c>
      <c r="AA60" s="513">
        <v>-4684812.5124634504</v>
      </c>
      <c r="AB60" s="514">
        <v>-0.11788425448257471</v>
      </c>
      <c r="AC60" s="515"/>
      <c r="AD60" s="518">
        <v>0</v>
      </c>
      <c r="AE60" s="440">
        <v>14260993.825044002</v>
      </c>
      <c r="AF60" s="506"/>
      <c r="AG60" s="399">
        <v>39740782.45671007</v>
      </c>
      <c r="AH60" s="399">
        <v>49316963.769290626</v>
      </c>
      <c r="AI60" s="513">
        <v>9576181.3125805557</v>
      </c>
      <c r="AJ60" s="514">
        <v>0.24096609881830991</v>
      </c>
      <c r="AK60" s="514"/>
      <c r="AL60" s="200">
        <v>197249</v>
      </c>
      <c r="AM60" s="623">
        <v>2501151</v>
      </c>
      <c r="AN60" s="513">
        <v>2303902</v>
      </c>
      <c r="AO60" s="514">
        <v>11.680170748647649</v>
      </c>
      <c r="AP60" s="514"/>
      <c r="AQ60" s="446">
        <v>39938031.45671007</v>
      </c>
      <c r="AR60" s="446">
        <v>51818114.769290626</v>
      </c>
      <c r="AS60" s="513">
        <v>11880083.312580556</v>
      </c>
      <c r="AT60" s="514">
        <v>0.29746291640482342</v>
      </c>
      <c r="AV60" s="520">
        <v>47.090089039653023</v>
      </c>
      <c r="AW60" s="520">
        <v>41.223166800945449</v>
      </c>
      <c r="AX60" s="520">
        <v>-5.8669222387075735</v>
      </c>
      <c r="AY60" s="521">
        <v>-0.12458932141256369</v>
      </c>
      <c r="AZ60" s="522"/>
      <c r="BA60" s="520">
        <v>302.1145990042578</v>
      </c>
      <c r="BB60" s="520">
        <v>297.19900477748678</v>
      </c>
      <c r="BC60" s="520">
        <v>-4.9155942267710202</v>
      </c>
      <c r="BD60" s="521">
        <v>-1.6270627910641759E-2</v>
      </c>
      <c r="BE60" s="522"/>
      <c r="BF60" s="520">
        <v>163.49360071681411</v>
      </c>
      <c r="BG60" s="520">
        <v>110.65638065244352</v>
      </c>
      <c r="BH60" s="520">
        <v>-52.837220064370598</v>
      </c>
      <c r="BI60" s="521">
        <v>-0.32317607437057738</v>
      </c>
      <c r="BJ60" s="522"/>
      <c r="BK60" s="520">
        <v>512.69828876072495</v>
      </c>
      <c r="BL60" s="520">
        <v>449.07855223087569</v>
      </c>
      <c r="BM60" s="520">
        <v>-63.619736529849263</v>
      </c>
      <c r="BN60" s="521">
        <v>-0.12408806099904976</v>
      </c>
      <c r="BO60" s="523"/>
      <c r="BP60" s="520">
        <v>0</v>
      </c>
      <c r="BQ60" s="520">
        <v>182.68804059650026</v>
      </c>
      <c r="BR60" s="523"/>
      <c r="BS60" s="520">
        <v>512.69828876072495</v>
      </c>
      <c r="BT60" s="520">
        <v>631.76659282737603</v>
      </c>
      <c r="BU60" s="520">
        <v>119.06830406665108</v>
      </c>
      <c r="BV60" s="521">
        <v>0.23223854394844679</v>
      </c>
      <c r="BW60" s="514"/>
      <c r="BX60" s="520">
        <v>2.5447215305819668</v>
      </c>
      <c r="BY60" s="520">
        <v>32.040570315902741</v>
      </c>
      <c r="BZ60" s="513">
        <v>29.495848785320774</v>
      </c>
      <c r="CA60" s="514">
        <v>11.590992739616269</v>
      </c>
      <c r="CB60" s="514"/>
      <c r="CC60" s="446">
        <v>515.24301029130697</v>
      </c>
      <c r="CD60" s="446">
        <v>663.80716314327879</v>
      </c>
      <c r="CE60" s="513">
        <v>148.56415285197181</v>
      </c>
      <c r="CF60" s="514">
        <v>0.28833802668759528</v>
      </c>
    </row>
    <row r="61" spans="1:8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13">
        <v>-74</v>
      </c>
      <c r="H61" s="514">
        <v>-1.4829659318637275E-2</v>
      </c>
      <c r="I61" s="514"/>
      <c r="J61" s="400">
        <v>1023900.8080649448</v>
      </c>
      <c r="K61" s="433">
        <v>992417.4901359193</v>
      </c>
      <c r="L61" s="513">
        <v>-31483.317929025507</v>
      </c>
      <c r="M61" s="514">
        <v>-3.0748406174740079E-2</v>
      </c>
      <c r="N61" s="514"/>
      <c r="O61" s="400">
        <v>1902219.8190324954</v>
      </c>
      <c r="P61" s="433">
        <v>2046238.3386998295</v>
      </c>
      <c r="Q61" s="513">
        <v>144018.51966733416</v>
      </c>
      <c r="R61" s="514">
        <v>7.5710766035749055E-2</v>
      </c>
      <c r="S61" s="514"/>
      <c r="T61" s="400">
        <v>903533.28554410953</v>
      </c>
      <c r="U61" s="433">
        <v>487932.70222529746</v>
      </c>
      <c r="V61" s="513">
        <v>-415600.58331881207</v>
      </c>
      <c r="W61" s="514">
        <v>-0.45997263185333187</v>
      </c>
      <c r="X61" s="515"/>
      <c r="Y61" s="433">
        <v>3829653.9126415495</v>
      </c>
      <c r="Z61" s="433">
        <v>3526588.5310610468</v>
      </c>
      <c r="AA61" s="513">
        <v>-303065.38158050273</v>
      </c>
      <c r="AB61" s="514">
        <v>-7.9136493399598024E-2</v>
      </c>
      <c r="AC61" s="515"/>
      <c r="AD61" s="518">
        <v>0</v>
      </c>
      <c r="AE61" s="440">
        <v>659100.18701745383</v>
      </c>
      <c r="AF61" s="506"/>
      <c r="AG61" s="399">
        <v>3829653.9126415495</v>
      </c>
      <c r="AH61" s="399">
        <v>4185688.7180785006</v>
      </c>
      <c r="AI61" s="513">
        <v>356034.80543695111</v>
      </c>
      <c r="AJ61" s="514">
        <v>9.2967880011740237E-2</v>
      </c>
      <c r="AK61" s="514"/>
      <c r="AL61" s="200">
        <v>-1291803</v>
      </c>
      <c r="AM61" s="623">
        <v>-1211760</v>
      </c>
      <c r="AN61" s="513">
        <v>80043</v>
      </c>
      <c r="AO61" s="514">
        <v>-6.1962234179669812E-2</v>
      </c>
      <c r="AP61" s="514"/>
      <c r="AQ61" s="446">
        <v>2537850.9126415495</v>
      </c>
      <c r="AR61" s="446">
        <v>2973928.7180785006</v>
      </c>
      <c r="AS61" s="513">
        <v>436077.80543695111</v>
      </c>
      <c r="AT61" s="514">
        <v>0.17182955991022136</v>
      </c>
      <c r="AV61" s="520">
        <v>205.19054269838574</v>
      </c>
      <c r="AW61" s="520">
        <v>201.87499799347424</v>
      </c>
      <c r="AX61" s="520">
        <v>-3.3155447049115025</v>
      </c>
      <c r="AY61" s="521">
        <v>-1.6158369978021343E-2</v>
      </c>
      <c r="AZ61" s="522"/>
      <c r="BA61" s="520">
        <v>381.20637655961832</v>
      </c>
      <c r="BB61" s="520">
        <v>416.24050827905404</v>
      </c>
      <c r="BC61" s="520">
        <v>35.03413171943572</v>
      </c>
      <c r="BD61" s="521">
        <v>9.1903320284456469E-2</v>
      </c>
      <c r="BE61" s="522"/>
      <c r="BF61" s="520">
        <v>181.06879469821834</v>
      </c>
      <c r="BG61" s="520">
        <v>99.254007775691107</v>
      </c>
      <c r="BH61" s="520">
        <v>-81.814786922527233</v>
      </c>
      <c r="BI61" s="521">
        <v>-0.45184366007895155</v>
      </c>
      <c r="BJ61" s="522"/>
      <c r="BK61" s="520">
        <v>767.46571395622232</v>
      </c>
      <c r="BL61" s="520">
        <v>717.36951404821946</v>
      </c>
      <c r="BM61" s="520">
        <v>-50.096199908002859</v>
      </c>
      <c r="BN61" s="521">
        <v>-6.5274837685922266E-2</v>
      </c>
      <c r="BO61" s="523"/>
      <c r="BP61" s="520">
        <v>0</v>
      </c>
      <c r="BQ61" s="520">
        <v>134.07245464146743</v>
      </c>
      <c r="BR61" s="523"/>
      <c r="BS61" s="520">
        <v>767.46571395622232</v>
      </c>
      <c r="BT61" s="520">
        <v>851.44196868968686</v>
      </c>
      <c r="BU61" s="520">
        <v>83.976254733464543</v>
      </c>
      <c r="BV61" s="521">
        <v>0.10942020367343043</v>
      </c>
      <c r="BW61" s="514"/>
      <c r="BX61" s="520">
        <v>-258.87835671342685</v>
      </c>
      <c r="BY61" s="520">
        <v>-246.49308380797396</v>
      </c>
      <c r="BZ61" s="513">
        <v>12.385272905452894</v>
      </c>
      <c r="CA61" s="514">
        <v>-4.7842056256418311E-2</v>
      </c>
      <c r="CB61" s="514"/>
      <c r="CC61" s="446">
        <v>508.58735724279546</v>
      </c>
      <c r="CD61" s="446">
        <v>604.94888488171296</v>
      </c>
      <c r="CE61" s="513">
        <v>96.361527638917494</v>
      </c>
      <c r="CF61" s="514">
        <v>0.18946897964849582</v>
      </c>
    </row>
    <row r="62" spans="1:8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13">
        <v>50</v>
      </c>
      <c r="H62" s="514">
        <v>1.1013215859030838E-2</v>
      </c>
      <c r="I62" s="514"/>
      <c r="J62" s="400">
        <v>134217.30706299015</v>
      </c>
      <c r="K62" s="433">
        <v>483435.72216260468</v>
      </c>
      <c r="L62" s="513">
        <v>349218.41509961453</v>
      </c>
      <c r="M62" s="514">
        <v>2.6018881077365172</v>
      </c>
      <c r="N62" s="514"/>
      <c r="O62" s="400">
        <v>1473035.6550756306</v>
      </c>
      <c r="P62" s="433">
        <v>1440171.4098159471</v>
      </c>
      <c r="Q62" s="513">
        <v>-32864.245259683579</v>
      </c>
      <c r="R62" s="514">
        <v>-2.2310556534353689E-2</v>
      </c>
      <c r="S62" s="514"/>
      <c r="T62" s="400">
        <v>939271.50065603375</v>
      </c>
      <c r="U62" s="433">
        <v>680196.3904647273</v>
      </c>
      <c r="V62" s="513">
        <v>-259075.11019130645</v>
      </c>
      <c r="W62" s="514">
        <v>-0.27582558398754309</v>
      </c>
      <c r="X62" s="515"/>
      <c r="Y62" s="433">
        <v>2546524.4627946545</v>
      </c>
      <c r="Z62" s="433">
        <v>2603803.5224432792</v>
      </c>
      <c r="AA62" s="513">
        <v>57279.059648624621</v>
      </c>
      <c r="AB62" s="514">
        <v>2.2493033342300732E-2</v>
      </c>
      <c r="AC62" s="515"/>
      <c r="AD62" s="518">
        <v>0</v>
      </c>
      <c r="AE62" s="440">
        <v>701640.0703181451</v>
      </c>
      <c r="AF62" s="506"/>
      <c r="AG62" s="399">
        <v>2546524.4627946545</v>
      </c>
      <c r="AH62" s="399">
        <v>3305443.5927614244</v>
      </c>
      <c r="AI62" s="513">
        <v>758919.12996676983</v>
      </c>
      <c r="AJ62" s="514">
        <v>0.29802153525511499</v>
      </c>
      <c r="AK62" s="514"/>
      <c r="AL62" s="200">
        <v>135400</v>
      </c>
      <c r="AM62" s="623">
        <v>271505</v>
      </c>
      <c r="AN62" s="513">
        <v>136105</v>
      </c>
      <c r="AO62" s="514">
        <v>1.0052067946824224</v>
      </c>
      <c r="AP62" s="514"/>
      <c r="AQ62" s="446">
        <v>2681924.4627946545</v>
      </c>
      <c r="AR62" s="446">
        <v>3576948.5927614244</v>
      </c>
      <c r="AS62" s="513">
        <v>895024.12996676983</v>
      </c>
      <c r="AT62" s="514">
        <v>0.33372458560377383</v>
      </c>
      <c r="AV62" s="520">
        <v>29.563283494050694</v>
      </c>
      <c r="AW62" s="520">
        <v>105.32368674566551</v>
      </c>
      <c r="AX62" s="520">
        <v>75.760403251614818</v>
      </c>
      <c r="AY62" s="521">
        <v>2.5626518538396055</v>
      </c>
      <c r="AZ62" s="522"/>
      <c r="BA62" s="520">
        <v>324.45719274793629</v>
      </c>
      <c r="BB62" s="520">
        <v>313.76283438255928</v>
      </c>
      <c r="BC62" s="520">
        <v>-10.694358365377013</v>
      </c>
      <c r="BD62" s="521">
        <v>-3.2960768336811774E-2</v>
      </c>
      <c r="BE62" s="522"/>
      <c r="BF62" s="520">
        <v>206.88799573921449</v>
      </c>
      <c r="BG62" s="520">
        <v>148.19093474177066</v>
      </c>
      <c r="BH62" s="520">
        <v>-58.697060997443828</v>
      </c>
      <c r="BI62" s="521">
        <v>-0.28371419418375721</v>
      </c>
      <c r="BJ62" s="522"/>
      <c r="BK62" s="520">
        <v>560.90847198120139</v>
      </c>
      <c r="BL62" s="520">
        <v>567.27745586999549</v>
      </c>
      <c r="BM62" s="520">
        <v>6.368983888794105</v>
      </c>
      <c r="BN62" s="521">
        <v>1.1354765005238784E-2</v>
      </c>
      <c r="BO62" s="523"/>
      <c r="BP62" s="520">
        <v>0</v>
      </c>
      <c r="BQ62" s="520">
        <v>152.86276041789654</v>
      </c>
      <c r="BR62" s="523"/>
      <c r="BS62" s="520">
        <v>560.90847198120139</v>
      </c>
      <c r="BT62" s="520">
        <v>720.14021628789203</v>
      </c>
      <c r="BU62" s="520">
        <v>159.23174430669064</v>
      </c>
      <c r="BV62" s="521">
        <v>0.28388186711508118</v>
      </c>
      <c r="BW62" s="514"/>
      <c r="BX62" s="520">
        <v>29.823788546255507</v>
      </c>
      <c r="BY62" s="520">
        <v>59.151416122004356</v>
      </c>
      <c r="BZ62" s="513">
        <v>29.327627575748849</v>
      </c>
      <c r="CA62" s="514">
        <v>0.98336358341137209</v>
      </c>
      <c r="CB62" s="514"/>
      <c r="CC62" s="446">
        <v>590.7322605274569</v>
      </c>
      <c r="CD62" s="446">
        <v>779.29163240989635</v>
      </c>
      <c r="CE62" s="513">
        <v>188.55937188243945</v>
      </c>
      <c r="CF62" s="514">
        <v>0.31919599534665216</v>
      </c>
    </row>
    <row r="63" spans="1:8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13">
        <v>-92</v>
      </c>
      <c r="H63" s="514">
        <v>-2.2057060656916806E-2</v>
      </c>
      <c r="I63" s="514"/>
      <c r="J63" s="400">
        <v>131735.40256824211</v>
      </c>
      <c r="K63" s="433">
        <v>83094.93420051178</v>
      </c>
      <c r="L63" s="513">
        <v>-48640.468367730326</v>
      </c>
      <c r="M63" s="514">
        <v>-0.36922852490266156</v>
      </c>
      <c r="N63" s="514"/>
      <c r="O63" s="400">
        <v>1635985.5329674939</v>
      </c>
      <c r="P63" s="433">
        <v>1767282.9971952213</v>
      </c>
      <c r="Q63" s="513">
        <v>131297.46422772738</v>
      </c>
      <c r="R63" s="514">
        <v>8.0255883430441183E-2</v>
      </c>
      <c r="S63" s="514"/>
      <c r="T63" s="400">
        <v>929982.00304647884</v>
      </c>
      <c r="U63" s="433">
        <v>681478.68251577846</v>
      </c>
      <c r="V63" s="513">
        <v>-248503.32053070038</v>
      </c>
      <c r="W63" s="514">
        <v>-0.26721304252839462</v>
      </c>
      <c r="X63" s="515"/>
      <c r="Y63" s="433">
        <v>2697702.9385822145</v>
      </c>
      <c r="Z63" s="433">
        <v>2531856.6139115114</v>
      </c>
      <c r="AA63" s="513">
        <v>-165846.32467070315</v>
      </c>
      <c r="AB63" s="514">
        <v>-6.147686696662908E-2</v>
      </c>
      <c r="AC63" s="515"/>
      <c r="AD63" s="518">
        <v>0</v>
      </c>
      <c r="AE63" s="440">
        <v>553250.04176680348</v>
      </c>
      <c r="AF63" s="506"/>
      <c r="AG63" s="399">
        <v>2697702.9385822145</v>
      </c>
      <c r="AH63" s="399">
        <v>3085106.6556783151</v>
      </c>
      <c r="AI63" s="513">
        <v>387403.71709610056</v>
      </c>
      <c r="AJ63" s="514">
        <v>0.14360503210175604</v>
      </c>
      <c r="AK63" s="514"/>
      <c r="AL63" s="200">
        <v>534161</v>
      </c>
      <c r="AM63" s="623">
        <v>959031</v>
      </c>
      <c r="AN63" s="513">
        <v>424870</v>
      </c>
      <c r="AO63" s="514">
        <v>0.79539689344598352</v>
      </c>
      <c r="AP63" s="514"/>
      <c r="AQ63" s="446">
        <v>3231863.9385822145</v>
      </c>
      <c r="AR63" s="446">
        <v>4044137.6556783151</v>
      </c>
      <c r="AS63" s="513">
        <v>812273.71709610056</v>
      </c>
      <c r="AT63" s="514">
        <v>0.25133289412314697</v>
      </c>
      <c r="AV63" s="520">
        <v>31.583649620772501</v>
      </c>
      <c r="AW63" s="520">
        <v>20.371398431113455</v>
      </c>
      <c r="AX63" s="520">
        <v>-11.212251189659046</v>
      </c>
      <c r="AY63" s="521">
        <v>-0.35500175959034108</v>
      </c>
      <c r="AZ63" s="522"/>
      <c r="BA63" s="520">
        <v>392.22861015763459</v>
      </c>
      <c r="BB63" s="520">
        <v>433.26378945702896</v>
      </c>
      <c r="BC63" s="520">
        <v>41.035179299394372</v>
      </c>
      <c r="BD63" s="521">
        <v>0.1046205662633905</v>
      </c>
      <c r="BE63" s="522"/>
      <c r="BF63" s="520">
        <v>222.96379838083885</v>
      </c>
      <c r="BG63" s="520">
        <v>167.07003739048258</v>
      </c>
      <c r="BH63" s="520">
        <v>-55.89376099035627</v>
      </c>
      <c r="BI63" s="521">
        <v>-0.25068536415443349</v>
      </c>
      <c r="BJ63" s="522"/>
      <c r="BK63" s="520">
        <v>646.77605815924585</v>
      </c>
      <c r="BL63" s="520">
        <v>620.70522527862499</v>
      </c>
      <c r="BM63" s="520">
        <v>-26.070832880620856</v>
      </c>
      <c r="BN63" s="521">
        <v>-4.0308902210789366E-2</v>
      </c>
      <c r="BO63" s="523"/>
      <c r="BP63" s="520">
        <v>0</v>
      </c>
      <c r="BQ63" s="520">
        <v>135.6337439977454</v>
      </c>
      <c r="BR63" s="523"/>
      <c r="BS63" s="520">
        <v>646.77605815924585</v>
      </c>
      <c r="BT63" s="520">
        <v>756.33896927637045</v>
      </c>
      <c r="BU63" s="520">
        <v>109.5629111171246</v>
      </c>
      <c r="BV63" s="521">
        <v>0.16939852632910632</v>
      </c>
      <c r="BW63" s="514"/>
      <c r="BX63" s="520">
        <v>128.0654519299928</v>
      </c>
      <c r="BY63" s="520">
        <v>235.11424368717823</v>
      </c>
      <c r="BZ63" s="513">
        <v>107.04879175718543</v>
      </c>
      <c r="CA63" s="514">
        <v>0.83589125828958011</v>
      </c>
      <c r="CB63" s="514"/>
      <c r="CC63" s="446">
        <v>774.84151008923868</v>
      </c>
      <c r="CD63" s="446">
        <v>991.45321296354871</v>
      </c>
      <c r="CE63" s="513">
        <v>216.61170287431003</v>
      </c>
      <c r="CF63" s="514">
        <v>0.2795561415512739</v>
      </c>
    </row>
    <row r="64" spans="1:8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13">
        <v>-93</v>
      </c>
      <c r="H64" s="514">
        <v>-2.1369485294117647E-2</v>
      </c>
      <c r="I64" s="514"/>
      <c r="J64" s="400">
        <v>-997417.00814119354</v>
      </c>
      <c r="K64" s="433">
        <v>-1089883.2561128833</v>
      </c>
      <c r="L64" s="513">
        <v>-92466.247971689794</v>
      </c>
      <c r="M64" s="514">
        <v>9.2705706055696557E-2</v>
      </c>
      <c r="N64" s="514"/>
      <c r="O64" s="400">
        <v>2137343.916281173</v>
      </c>
      <c r="P64" s="433">
        <v>2239859.6049235193</v>
      </c>
      <c r="Q64" s="513">
        <v>102515.6886423463</v>
      </c>
      <c r="R64" s="514">
        <v>4.7964058503376629E-2</v>
      </c>
      <c r="S64" s="514"/>
      <c r="T64" s="400">
        <v>996709.66890892666</v>
      </c>
      <c r="U64" s="433">
        <v>744884.6576428432</v>
      </c>
      <c r="V64" s="513">
        <v>-251825.01126608346</v>
      </c>
      <c r="W64" s="514">
        <v>-0.25265633425804934</v>
      </c>
      <c r="X64" s="515"/>
      <c r="Y64" s="433">
        <v>2136636.5770489061</v>
      </c>
      <c r="Z64" s="433">
        <v>1894861.0064534792</v>
      </c>
      <c r="AA64" s="513">
        <v>-241775.57059542695</v>
      </c>
      <c r="AB64" s="514">
        <v>-0.11315708679356418</v>
      </c>
      <c r="AC64" s="515"/>
      <c r="AD64" s="518">
        <v>0</v>
      </c>
      <c r="AE64" s="440">
        <v>814721.45883459016</v>
      </c>
      <c r="AF64" s="506"/>
      <c r="AG64" s="399">
        <v>2136636.5770489061</v>
      </c>
      <c r="AH64" s="399">
        <v>2709582.4652880691</v>
      </c>
      <c r="AI64" s="513">
        <v>572945.88823916297</v>
      </c>
      <c r="AJ64" s="514">
        <v>0.26815317794030663</v>
      </c>
      <c r="AK64" s="514"/>
      <c r="AL64" s="200">
        <v>-50417</v>
      </c>
      <c r="AM64" s="623">
        <v>123803</v>
      </c>
      <c r="AN64" s="513">
        <v>174220</v>
      </c>
      <c r="AO64" s="514">
        <v>-3.4555804589721721</v>
      </c>
      <c r="AP64" s="514"/>
      <c r="AQ64" s="446">
        <v>2086219.5770489061</v>
      </c>
      <c r="AR64" s="446">
        <v>2833385.4652880691</v>
      </c>
      <c r="AS64" s="513">
        <v>747165.88823916297</v>
      </c>
      <c r="AT64" s="514">
        <v>0.35814345549190846</v>
      </c>
      <c r="AV64" s="520">
        <v>-229.18589341479631</v>
      </c>
      <c r="AW64" s="520">
        <v>-255.90121063932457</v>
      </c>
      <c r="AX64" s="520">
        <v>-26.715317224528263</v>
      </c>
      <c r="AY64" s="521">
        <v>0.11656614997755142</v>
      </c>
      <c r="AZ64" s="522"/>
      <c r="BA64" s="520">
        <v>491.1176278219607</v>
      </c>
      <c r="BB64" s="520">
        <v>525.91209319641212</v>
      </c>
      <c r="BC64" s="520">
        <v>34.79446537445142</v>
      </c>
      <c r="BD64" s="521">
        <v>7.0847518808803703E-2</v>
      </c>
      <c r="BE64" s="522"/>
      <c r="BF64" s="520">
        <v>229.02336142208793</v>
      </c>
      <c r="BG64" s="520">
        <v>174.89660897930105</v>
      </c>
      <c r="BH64" s="520">
        <v>-54.126752442786881</v>
      </c>
      <c r="BI64" s="521">
        <v>-0.23633725444729534</v>
      </c>
      <c r="BJ64" s="522"/>
      <c r="BK64" s="520">
        <v>490.95509582925234</v>
      </c>
      <c r="BL64" s="520">
        <v>444.90749153638865</v>
      </c>
      <c r="BM64" s="520">
        <v>-46.047604292863696</v>
      </c>
      <c r="BN64" s="521">
        <v>-9.3791885824275958E-2</v>
      </c>
      <c r="BO64" s="523"/>
      <c r="BP64" s="520">
        <v>0</v>
      </c>
      <c r="BQ64" s="520">
        <v>191.29407345259219</v>
      </c>
      <c r="BR64" s="523"/>
      <c r="BS64" s="520">
        <v>490.95509582925234</v>
      </c>
      <c r="BT64" s="520">
        <v>636.20156498898075</v>
      </c>
      <c r="BU64" s="520">
        <v>145.24646915972841</v>
      </c>
      <c r="BV64" s="521">
        <v>0.29584471246682648</v>
      </c>
      <c r="BW64" s="514"/>
      <c r="BX64" s="520">
        <v>-11.584788602941176</v>
      </c>
      <c r="BY64" s="520">
        <v>29.068560694998826</v>
      </c>
      <c r="BZ64" s="513">
        <v>40.653349297940004</v>
      </c>
      <c r="CA64" s="514">
        <v>-3.5092007883181249</v>
      </c>
      <c r="CB64" s="514"/>
      <c r="CC64" s="446">
        <v>479.37030722631118</v>
      </c>
      <c r="CD64" s="446">
        <v>665.27012568397959</v>
      </c>
      <c r="CE64" s="513">
        <v>185.8998184576684</v>
      </c>
      <c r="CF64" s="514">
        <v>0.38780002777665767</v>
      </c>
    </row>
    <row r="65" spans="1:8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13">
        <v>-60</v>
      </c>
      <c r="H65" s="514">
        <v>-3.3936651583710405E-2</v>
      </c>
      <c r="I65" s="514"/>
      <c r="J65" s="400">
        <v>942535.34759415034</v>
      </c>
      <c r="K65" s="433">
        <v>915965.63144669402</v>
      </c>
      <c r="L65" s="513">
        <v>-26569.716147456318</v>
      </c>
      <c r="M65" s="514">
        <v>-2.818962303671296E-2</v>
      </c>
      <c r="N65" s="514"/>
      <c r="O65" s="400">
        <v>321711.32751182676</v>
      </c>
      <c r="P65" s="433">
        <v>301354.5710537156</v>
      </c>
      <c r="Q65" s="513">
        <v>-20356.756458111166</v>
      </c>
      <c r="R65" s="514">
        <v>-6.3276467805948824E-2</v>
      </c>
      <c r="S65" s="514"/>
      <c r="T65" s="400">
        <v>372687.53085961123</v>
      </c>
      <c r="U65" s="433">
        <v>276274.95283426438</v>
      </c>
      <c r="V65" s="513">
        <v>-96412.578025346855</v>
      </c>
      <c r="W65" s="514">
        <v>-0.25869547554480643</v>
      </c>
      <c r="X65" s="515"/>
      <c r="Y65" s="433">
        <v>1636934.2059655883</v>
      </c>
      <c r="Z65" s="433">
        <v>1493595.1553346741</v>
      </c>
      <c r="AA65" s="513">
        <v>-143339.05063091428</v>
      </c>
      <c r="AB65" s="514">
        <v>-8.7565554014653879E-2</v>
      </c>
      <c r="AC65" s="515"/>
      <c r="AD65" s="518">
        <v>0</v>
      </c>
      <c r="AE65" s="440">
        <v>224277.01855813054</v>
      </c>
      <c r="AF65" s="506"/>
      <c r="AG65" s="399">
        <v>1636934.2059655883</v>
      </c>
      <c r="AH65" s="399">
        <v>1717872.1738928047</v>
      </c>
      <c r="AI65" s="513">
        <v>80937.967927216319</v>
      </c>
      <c r="AJ65" s="514">
        <v>4.9444851010045907E-2</v>
      </c>
      <c r="AK65" s="514"/>
      <c r="AL65" s="200">
        <v>-513354</v>
      </c>
      <c r="AM65" s="623">
        <v>-490119</v>
      </c>
      <c r="AN65" s="513">
        <v>23235</v>
      </c>
      <c r="AO65" s="514">
        <v>-4.5261164810247896E-2</v>
      </c>
      <c r="AP65" s="514"/>
      <c r="AQ65" s="446">
        <v>1123580.2059655883</v>
      </c>
      <c r="AR65" s="446">
        <v>1227753.1738928047</v>
      </c>
      <c r="AS65" s="513">
        <v>104172.96792721632</v>
      </c>
      <c r="AT65" s="514">
        <v>9.2715203929470788E-2</v>
      </c>
      <c r="AV65" s="520">
        <v>533.10822827723439</v>
      </c>
      <c r="AW65" s="520">
        <v>536.27964370415339</v>
      </c>
      <c r="AX65" s="520">
        <v>3.1714154269189976</v>
      </c>
      <c r="AY65" s="521">
        <v>5.9489147957209054E-3</v>
      </c>
      <c r="AZ65" s="522"/>
      <c r="BA65" s="520">
        <v>181.96342053836355</v>
      </c>
      <c r="BB65" s="520">
        <v>176.4371024904658</v>
      </c>
      <c r="BC65" s="520">
        <v>-5.5263180478977461</v>
      </c>
      <c r="BD65" s="521">
        <v>-3.0370488923253815E-2</v>
      </c>
      <c r="BE65" s="522"/>
      <c r="BF65" s="520">
        <v>210.79611473959912</v>
      </c>
      <c r="BG65" s="520">
        <v>161.75348526596275</v>
      </c>
      <c r="BH65" s="520">
        <v>-49.042629473636367</v>
      </c>
      <c r="BI65" s="521">
        <v>-0.23265433299954205</v>
      </c>
      <c r="BJ65" s="522"/>
      <c r="BK65" s="520">
        <v>925.86776355519703</v>
      </c>
      <c r="BL65" s="520">
        <v>874.470231460582</v>
      </c>
      <c r="BM65" s="520">
        <v>-51.39753209461503</v>
      </c>
      <c r="BN65" s="521">
        <v>-5.5512821720086689E-2</v>
      </c>
      <c r="BO65" s="523"/>
      <c r="BP65" s="520">
        <v>0</v>
      </c>
      <c r="BQ65" s="520">
        <v>131.30972983497105</v>
      </c>
      <c r="BR65" s="523"/>
      <c r="BS65" s="520">
        <v>925.86776355519703</v>
      </c>
      <c r="BT65" s="520">
        <v>1005.7799612955531</v>
      </c>
      <c r="BU65" s="520">
        <v>79.912197740356078</v>
      </c>
      <c r="BV65" s="521">
        <v>8.6310595190726702E-2</v>
      </c>
      <c r="BW65" s="514"/>
      <c r="BX65" s="520">
        <v>-290.3585972850679</v>
      </c>
      <c r="BY65" s="520">
        <v>-286.95491803278691</v>
      </c>
      <c r="BZ65" s="513">
        <v>3.4036792522809947</v>
      </c>
      <c r="CA65" s="514">
        <v>-1.1722329850420564E-2</v>
      </c>
      <c r="CB65" s="514"/>
      <c r="CC65" s="446">
        <v>635.50916627012907</v>
      </c>
      <c r="CD65" s="446">
        <v>718.82504326276626</v>
      </c>
      <c r="CE65" s="513">
        <v>83.315876992637186</v>
      </c>
      <c r="CF65" s="514">
        <v>0.13110098392699343</v>
      </c>
    </row>
    <row r="66" spans="1:8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13">
        <v>-35</v>
      </c>
      <c r="H66" s="514">
        <v>-6.0669093430403883E-3</v>
      </c>
      <c r="I66" s="514"/>
      <c r="J66" s="400">
        <v>622810.48314405198</v>
      </c>
      <c r="K66" s="433">
        <v>385522.94017267867</v>
      </c>
      <c r="L66" s="513">
        <v>-237287.5429713733</v>
      </c>
      <c r="M66" s="514">
        <v>-0.38099477994253711</v>
      </c>
      <c r="N66" s="514"/>
      <c r="O66" s="400">
        <v>2276173.6148583498</v>
      </c>
      <c r="P66" s="433">
        <v>2480279.0207978301</v>
      </c>
      <c r="Q66" s="513">
        <v>204105.40593948029</v>
      </c>
      <c r="R66" s="514">
        <v>8.9670403262354884E-2</v>
      </c>
      <c r="S66" s="514"/>
      <c r="T66" s="400">
        <v>1344014.8102650952</v>
      </c>
      <c r="U66" s="433">
        <v>949992.963158331</v>
      </c>
      <c r="V66" s="513">
        <v>-394021.84710676421</v>
      </c>
      <c r="W66" s="514">
        <v>-0.29316778661765402</v>
      </c>
      <c r="X66" s="515"/>
      <c r="Y66" s="433">
        <v>4242998.9082674971</v>
      </c>
      <c r="Z66" s="433">
        <v>3815794.9241288397</v>
      </c>
      <c r="AA66" s="513">
        <v>-427203.98413865734</v>
      </c>
      <c r="AB66" s="514">
        <v>-0.10068444356802661</v>
      </c>
      <c r="AC66" s="515"/>
      <c r="AD66" s="518">
        <v>0</v>
      </c>
      <c r="AE66" s="440">
        <v>676329.65660543705</v>
      </c>
      <c r="AF66" s="506"/>
      <c r="AG66" s="399">
        <v>4242998.9082674971</v>
      </c>
      <c r="AH66" s="399">
        <v>4492124.5807342771</v>
      </c>
      <c r="AI66" s="513">
        <v>249125.67246678006</v>
      </c>
      <c r="AJ66" s="514">
        <v>5.8714526647970111E-2</v>
      </c>
      <c r="AK66" s="514"/>
      <c r="AL66" s="200">
        <v>-215485</v>
      </c>
      <c r="AM66" s="623">
        <v>-558427</v>
      </c>
      <c r="AN66" s="513">
        <v>-342942</v>
      </c>
      <c r="AO66" s="514">
        <v>1.5914889667494256</v>
      </c>
      <c r="AP66" s="514"/>
      <c r="AQ66" s="446">
        <v>4027513.9082674971</v>
      </c>
      <c r="AR66" s="446">
        <v>3933697.5807342771</v>
      </c>
      <c r="AS66" s="513">
        <v>-93816.327533219941</v>
      </c>
      <c r="AT66" s="514">
        <v>-2.3293855631544326E-2</v>
      </c>
      <c r="AV66" s="520">
        <v>107.95813540371849</v>
      </c>
      <c r="AW66" s="520">
        <v>67.234555314384139</v>
      </c>
      <c r="AX66" s="520">
        <v>-40.723580089334348</v>
      </c>
      <c r="AY66" s="521">
        <v>-0.37721640835167364</v>
      </c>
      <c r="AZ66" s="522"/>
      <c r="BA66" s="520">
        <v>394.55254201046102</v>
      </c>
      <c r="BB66" s="520">
        <v>432.55650868465818</v>
      </c>
      <c r="BC66" s="520">
        <v>38.003966674197159</v>
      </c>
      <c r="BD66" s="521">
        <v>9.6321687551539165E-2</v>
      </c>
      <c r="BE66" s="522"/>
      <c r="BF66" s="520">
        <v>232.97188598805602</v>
      </c>
      <c r="BG66" s="520">
        <v>165.67718227386311</v>
      </c>
      <c r="BH66" s="520">
        <v>-67.294703714192906</v>
      </c>
      <c r="BI66" s="521">
        <v>-0.28885332420600729</v>
      </c>
      <c r="BJ66" s="522"/>
      <c r="BK66" s="520">
        <v>735.48256340223554</v>
      </c>
      <c r="BL66" s="520">
        <v>665.46824627290539</v>
      </c>
      <c r="BM66" s="520">
        <v>-70.014317129330152</v>
      </c>
      <c r="BN66" s="521">
        <v>-9.5195074109512653E-2</v>
      </c>
      <c r="BO66" s="523"/>
      <c r="BP66" s="520">
        <v>0</v>
      </c>
      <c r="BQ66" s="520">
        <v>117.95075978469428</v>
      </c>
      <c r="BR66" s="523"/>
      <c r="BS66" s="520">
        <v>735.48256340223554</v>
      </c>
      <c r="BT66" s="520">
        <v>783.41900605759974</v>
      </c>
      <c r="BU66" s="520">
        <v>47.936442655364203</v>
      </c>
      <c r="BV66" s="521">
        <v>6.5176858080247591E-2</v>
      </c>
      <c r="BW66" s="514"/>
      <c r="BX66" s="520">
        <v>-37.352227422430232</v>
      </c>
      <c r="BY66" s="520">
        <v>-97.388733868154873</v>
      </c>
      <c r="BZ66" s="513">
        <v>-60.03650644572464</v>
      </c>
      <c r="CA66" s="514">
        <v>1.6073072635468151</v>
      </c>
      <c r="CB66" s="514"/>
      <c r="CC66" s="446">
        <v>698.1303359798053</v>
      </c>
      <c r="CD66" s="446">
        <v>686.03027218944487</v>
      </c>
      <c r="CE66" s="513">
        <v>-12.100063790360423</v>
      </c>
      <c r="CF66" s="514">
        <v>-1.7332098559187149E-2</v>
      </c>
    </row>
    <row r="67" spans="1:8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13">
        <v>1859</v>
      </c>
      <c r="H67" s="514">
        <v>1.2742739243387004E-2</v>
      </c>
      <c r="I67" s="514"/>
      <c r="J67" s="400">
        <v>-3985993.5662958696</v>
      </c>
      <c r="K67" s="433">
        <v>-3338476.6176425032</v>
      </c>
      <c r="L67" s="513">
        <v>647516.94865336642</v>
      </c>
      <c r="M67" s="514">
        <v>-0.1624480666824295</v>
      </c>
      <c r="N67" s="514"/>
      <c r="O67" s="400">
        <v>35839222.613212943</v>
      </c>
      <c r="P67" s="433">
        <v>35385386.731883623</v>
      </c>
      <c r="Q67" s="513">
        <v>-453835.88132932037</v>
      </c>
      <c r="R67" s="514">
        <v>-1.2663106179150311E-2</v>
      </c>
      <c r="S67" s="514"/>
      <c r="T67" s="400">
        <v>21221489.079334859</v>
      </c>
      <c r="U67" s="433">
        <v>13105574.157574179</v>
      </c>
      <c r="V67" s="513">
        <v>-8115914.9217606802</v>
      </c>
      <c r="W67" s="514">
        <v>-0.38243852217061552</v>
      </c>
      <c r="X67" s="515"/>
      <c r="Y67" s="433">
        <v>53074718.126251936</v>
      </c>
      <c r="Z67" s="433">
        <v>45152484.2718153</v>
      </c>
      <c r="AA67" s="513">
        <v>-7922233.854436636</v>
      </c>
      <c r="AB67" s="514">
        <v>-0.14926567929369977</v>
      </c>
      <c r="AC67" s="515"/>
      <c r="AD67" s="518">
        <v>0</v>
      </c>
      <c r="AE67" s="440">
        <v>27037517.215337541</v>
      </c>
      <c r="AF67" s="506"/>
      <c r="AG67" s="399">
        <v>53074718.126251936</v>
      </c>
      <c r="AH67" s="399">
        <v>72190001.487152845</v>
      </c>
      <c r="AI67" s="513">
        <v>19115283.360900909</v>
      </c>
      <c r="AJ67" s="514">
        <v>0.36015798172361962</v>
      </c>
      <c r="AK67" s="514"/>
      <c r="AL67" s="200">
        <v>-23112101</v>
      </c>
      <c r="AM67" s="623">
        <v>-23428424</v>
      </c>
      <c r="AN67" s="513">
        <v>-316323</v>
      </c>
      <c r="AO67" s="514">
        <v>1.3686466669559812E-2</v>
      </c>
      <c r="AP67" s="514"/>
      <c r="AQ67" s="446">
        <v>29962617.126251936</v>
      </c>
      <c r="AR67" s="446">
        <v>48761577.487152845</v>
      </c>
      <c r="AS67" s="513">
        <v>18798960.360900909</v>
      </c>
      <c r="AT67" s="514">
        <v>0.62741382976289084</v>
      </c>
      <c r="AV67" s="520">
        <v>-27.322472641810919</v>
      </c>
      <c r="AW67" s="520">
        <v>-22.596054158099058</v>
      </c>
      <c r="AX67" s="520">
        <v>4.7264184837118606</v>
      </c>
      <c r="AY67" s="521">
        <v>-0.17298648426420737</v>
      </c>
      <c r="AZ67" s="522"/>
      <c r="BA67" s="520">
        <v>245.66426489826333</v>
      </c>
      <c r="BB67" s="520">
        <v>239.50148722729293</v>
      </c>
      <c r="BC67" s="520">
        <v>-6.1627776709703994</v>
      </c>
      <c r="BD67" s="521">
        <v>-2.5086178787633535E-2</v>
      </c>
      <c r="BE67" s="522"/>
      <c r="BF67" s="520">
        <v>145.46525104591129</v>
      </c>
      <c r="BG67" s="520">
        <v>88.703410972711126</v>
      </c>
      <c r="BH67" s="520">
        <v>-56.761840073200162</v>
      </c>
      <c r="BI67" s="521">
        <v>-0.39020893075890106</v>
      </c>
      <c r="BJ67" s="522"/>
      <c r="BK67" s="520">
        <v>363.8070433023637</v>
      </c>
      <c r="BL67" s="520">
        <v>305.608844041905</v>
      </c>
      <c r="BM67" s="520">
        <v>-58.198199260458694</v>
      </c>
      <c r="BN67" s="521">
        <v>-0.159969963011655</v>
      </c>
      <c r="BO67" s="523"/>
      <c r="BP67" s="520">
        <v>0</v>
      </c>
      <c r="BQ67" s="520">
        <v>182.99999468911199</v>
      </c>
      <c r="BR67" s="523"/>
      <c r="BS67" s="520">
        <v>363.8070433023637</v>
      </c>
      <c r="BT67" s="520">
        <v>488.60883873101704</v>
      </c>
      <c r="BU67" s="520">
        <v>124.80179542865335</v>
      </c>
      <c r="BV67" s="521">
        <v>0.34304392321764182</v>
      </c>
      <c r="BW67" s="514"/>
      <c r="BX67" s="520">
        <v>-158.42467800420874</v>
      </c>
      <c r="BY67" s="520">
        <v>-158.57230652606501</v>
      </c>
      <c r="BZ67" s="513">
        <v>-0.1476285218562623</v>
      </c>
      <c r="CA67" s="514">
        <v>9.3185306554538407E-4</v>
      </c>
      <c r="CB67" s="514"/>
      <c r="CC67" s="446">
        <v>205.38236529815495</v>
      </c>
      <c r="CD67" s="446">
        <v>330.03653220495204</v>
      </c>
      <c r="CE67" s="513">
        <v>124.65416690679709</v>
      </c>
      <c r="CF67" s="514">
        <v>0.60693704995477971</v>
      </c>
    </row>
    <row r="68" spans="1:8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13">
        <v>-1</v>
      </c>
      <c r="H68" s="514">
        <v>-5.941770647653001E-4</v>
      </c>
      <c r="I68" s="514"/>
      <c r="J68" s="400">
        <v>855568.01274797961</v>
      </c>
      <c r="K68" s="433">
        <v>938799.25401691417</v>
      </c>
      <c r="L68" s="513">
        <v>83231.241268934566</v>
      </c>
      <c r="M68" s="514">
        <v>9.7281852557350779E-2</v>
      </c>
      <c r="N68" s="514"/>
      <c r="O68" s="400">
        <v>925287.16759762645</v>
      </c>
      <c r="P68" s="433">
        <v>952975.62416897062</v>
      </c>
      <c r="Q68" s="513">
        <v>27688.45657134417</v>
      </c>
      <c r="R68" s="514">
        <v>2.9924176559406115E-2</v>
      </c>
      <c r="S68" s="514"/>
      <c r="T68" s="400">
        <v>426361.30558149749</v>
      </c>
      <c r="U68" s="433">
        <v>286196.96614369191</v>
      </c>
      <c r="V68" s="513">
        <v>-140164.33943780558</v>
      </c>
      <c r="W68" s="514">
        <v>-0.3287454504030119</v>
      </c>
      <c r="X68" s="515"/>
      <c r="Y68" s="433">
        <v>2207216.4859271036</v>
      </c>
      <c r="Z68" s="433">
        <v>2177971.8443295769</v>
      </c>
      <c r="AA68" s="513">
        <v>-29244.641597526614</v>
      </c>
      <c r="AB68" s="514">
        <v>-1.3249557433077482E-2</v>
      </c>
      <c r="AC68" s="515"/>
      <c r="AD68" s="518">
        <v>0</v>
      </c>
      <c r="AE68" s="440">
        <v>181442.28523231653</v>
      </c>
      <c r="AF68" s="506"/>
      <c r="AG68" s="399">
        <v>2207216.4859271036</v>
      </c>
      <c r="AH68" s="399">
        <v>2359414.1295618936</v>
      </c>
      <c r="AI68" s="513">
        <v>152197.64363479009</v>
      </c>
      <c r="AJ68" s="514">
        <v>6.8954560916512031E-2</v>
      </c>
      <c r="AK68" s="514"/>
      <c r="AL68" s="200">
        <v>-398405</v>
      </c>
      <c r="AM68" s="623">
        <v>-387180</v>
      </c>
      <c r="AN68" s="513">
        <v>11225</v>
      </c>
      <c r="AO68" s="514">
        <v>-2.8174847203222851E-2</v>
      </c>
      <c r="AP68" s="514"/>
      <c r="AQ68" s="446">
        <v>1808811.4859271036</v>
      </c>
      <c r="AR68" s="446">
        <v>1972234.1295618936</v>
      </c>
      <c r="AS68" s="513">
        <v>163422.64363479009</v>
      </c>
      <c r="AT68" s="514">
        <v>9.0348079336210127E-2</v>
      </c>
      <c r="AV68" s="520">
        <v>508.35889052167533</v>
      </c>
      <c r="AW68" s="520">
        <v>558.14462188877178</v>
      </c>
      <c r="AX68" s="520">
        <v>49.785731367096446</v>
      </c>
      <c r="AY68" s="521">
        <v>9.7934219889430046E-2</v>
      </c>
      <c r="AZ68" s="522"/>
      <c r="BA68" s="520">
        <v>549.78441330815599</v>
      </c>
      <c r="BB68" s="520">
        <v>566.57290378654614</v>
      </c>
      <c r="BC68" s="520">
        <v>16.788490478390145</v>
      </c>
      <c r="BD68" s="521">
        <v>3.0536497710749285E-2</v>
      </c>
      <c r="BE68" s="522"/>
      <c r="BF68" s="520">
        <v>253.33410907991532</v>
      </c>
      <c r="BG68" s="520">
        <v>170.1527741639072</v>
      </c>
      <c r="BH68" s="520">
        <v>-83.181334916008126</v>
      </c>
      <c r="BI68" s="521">
        <v>-0.32834636922013616</v>
      </c>
      <c r="BJ68" s="522"/>
      <c r="BK68" s="520">
        <v>1311.4774129097466</v>
      </c>
      <c r="BL68" s="520">
        <v>1294.8702998392253</v>
      </c>
      <c r="BM68" s="520">
        <v>-16.607113070521336</v>
      </c>
      <c r="BN68" s="521">
        <v>-1.2662904375665527E-2</v>
      </c>
      <c r="BO68" s="523"/>
      <c r="BP68" s="520">
        <v>0</v>
      </c>
      <c r="BQ68" s="520">
        <v>107.8729400905568</v>
      </c>
      <c r="BR68" s="523"/>
      <c r="BS68" s="520">
        <v>1311.4774129097466</v>
      </c>
      <c r="BT68" s="520">
        <v>1402.7432399297822</v>
      </c>
      <c r="BU68" s="520">
        <v>91.265827020035658</v>
      </c>
      <c r="BV68" s="521">
        <v>6.959008681479778E-2</v>
      </c>
      <c r="BW68" s="514"/>
      <c r="BX68" s="520">
        <v>-236.72311348781938</v>
      </c>
      <c r="BY68" s="520">
        <v>-230.19024970273483</v>
      </c>
      <c r="BZ68" s="513">
        <v>6.5328637850845439</v>
      </c>
      <c r="CA68" s="514">
        <v>-2.7597067683129698E-2</v>
      </c>
      <c r="CB68" s="514"/>
      <c r="CC68" s="446">
        <v>1074.7542994219273</v>
      </c>
      <c r="CD68" s="446">
        <v>1172.5529902270473</v>
      </c>
      <c r="CE68" s="513">
        <v>97.798690805120032</v>
      </c>
      <c r="CF68" s="514">
        <v>9.0996324329870121E-2</v>
      </c>
    </row>
    <row r="69" spans="1:8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13">
        <v>-165</v>
      </c>
      <c r="H69" s="514">
        <v>-8.5284540238796721E-3</v>
      </c>
      <c r="I69" s="514"/>
      <c r="J69" s="400">
        <v>-2657738.1477567228</v>
      </c>
      <c r="K69" s="433">
        <v>-2952091.4445990026</v>
      </c>
      <c r="L69" s="513">
        <v>-294353.29684227984</v>
      </c>
      <c r="M69" s="514">
        <v>0.11075330994918751</v>
      </c>
      <c r="N69" s="514"/>
      <c r="O69" s="400">
        <v>2532216.7046914492</v>
      </c>
      <c r="P69" s="433">
        <v>3079051.4545352706</v>
      </c>
      <c r="Q69" s="513">
        <v>546834.7498438214</v>
      </c>
      <c r="R69" s="514">
        <v>0.21595100799655031</v>
      </c>
      <c r="S69" s="514"/>
      <c r="T69" s="400">
        <v>3275389.5878337245</v>
      </c>
      <c r="U69" s="433">
        <v>1815407.6422346549</v>
      </c>
      <c r="V69" s="513">
        <v>-1459981.9455990696</v>
      </c>
      <c r="W69" s="514">
        <v>-0.44574298917664684</v>
      </c>
      <c r="X69" s="515"/>
      <c r="Y69" s="433">
        <v>3149868.1447684509</v>
      </c>
      <c r="Z69" s="433">
        <v>1942367.6521709228</v>
      </c>
      <c r="AA69" s="513">
        <v>-1207500.492597528</v>
      </c>
      <c r="AB69" s="514">
        <v>-0.38334953626647517</v>
      </c>
      <c r="AC69" s="515"/>
      <c r="AD69" s="518">
        <v>0</v>
      </c>
      <c r="AE69" s="440">
        <v>3438713.6930495091</v>
      </c>
      <c r="AF69" s="506"/>
      <c r="AG69" s="399">
        <v>3149868.1447684509</v>
      </c>
      <c r="AH69" s="399">
        <v>5381081.3452204317</v>
      </c>
      <c r="AI69" s="513">
        <v>2231213.2004519808</v>
      </c>
      <c r="AJ69" s="514">
        <v>0.70835130167520044</v>
      </c>
      <c r="AK69" s="514"/>
      <c r="AL69" s="200">
        <v>-1198240</v>
      </c>
      <c r="AM69" s="623">
        <v>-1366107</v>
      </c>
      <c r="AN69" s="513">
        <v>-167867</v>
      </c>
      <c r="AO69" s="514">
        <v>0.14009463880357859</v>
      </c>
      <c r="AP69" s="514"/>
      <c r="AQ69" s="446">
        <v>1951628.1447684509</v>
      </c>
      <c r="AR69" s="446">
        <v>4014974.3452204317</v>
      </c>
      <c r="AS69" s="513">
        <v>2063346.2004519808</v>
      </c>
      <c r="AT69" s="514">
        <v>1.0572435153607527</v>
      </c>
      <c r="AV69" s="520">
        <v>-137.37210667063229</v>
      </c>
      <c r="AW69" s="520">
        <v>-153.89904309243053</v>
      </c>
      <c r="AX69" s="520">
        <v>-16.52693642179824</v>
      </c>
      <c r="AY69" s="521">
        <v>0.12030780354430864</v>
      </c>
      <c r="AZ69" s="522"/>
      <c r="BA69" s="520">
        <v>130.88420451188551</v>
      </c>
      <c r="BB69" s="520">
        <v>160.51774864640134</v>
      </c>
      <c r="BC69" s="520">
        <v>29.63354413451583</v>
      </c>
      <c r="BD69" s="521">
        <v>0.22641039264462831</v>
      </c>
      <c r="BE69" s="522"/>
      <c r="BF69" s="520">
        <v>169.29702733414609</v>
      </c>
      <c r="BG69" s="520">
        <v>94.641207498418041</v>
      </c>
      <c r="BH69" s="520">
        <v>-74.655819835728053</v>
      </c>
      <c r="BI69" s="521">
        <v>-0.44097537335004622</v>
      </c>
      <c r="BJ69" s="522"/>
      <c r="BK69" s="520">
        <v>162.80912517539934</v>
      </c>
      <c r="BL69" s="520">
        <v>101.25991305238884</v>
      </c>
      <c r="BM69" s="520">
        <v>-61.549212123010506</v>
      </c>
      <c r="BN69" s="521">
        <v>-0.37804522355059411</v>
      </c>
      <c r="BO69" s="523"/>
      <c r="BP69" s="520">
        <v>0</v>
      </c>
      <c r="BQ69" s="520">
        <v>179.26773501457143</v>
      </c>
      <c r="BR69" s="523"/>
      <c r="BS69" s="520">
        <v>162.80912517539934</v>
      </c>
      <c r="BT69" s="520">
        <v>280.52764806696024</v>
      </c>
      <c r="BU69" s="520">
        <v>117.71852289156089</v>
      </c>
      <c r="BV69" s="521">
        <v>0.72304622216192771</v>
      </c>
      <c r="BW69" s="514"/>
      <c r="BX69" s="520">
        <v>-61.934149997415616</v>
      </c>
      <c r="BY69" s="520">
        <v>-71.218173287456992</v>
      </c>
      <c r="BZ69" s="513">
        <v>-9.2840232900413753</v>
      </c>
      <c r="CA69" s="514">
        <v>0.14990152105791035</v>
      </c>
      <c r="CB69" s="514"/>
      <c r="CC69" s="446">
        <v>100.87497517798373</v>
      </c>
      <c r="CD69" s="446">
        <v>209.30947477950326</v>
      </c>
      <c r="CE69" s="513">
        <v>108.43449960151953</v>
      </c>
      <c r="CF69" s="514">
        <v>1.0749395418457133</v>
      </c>
    </row>
    <row r="70" spans="1:8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13">
        <v>860</v>
      </c>
      <c r="H70" s="514">
        <v>1.8847249616480384E-2</v>
      </c>
      <c r="I70" s="514"/>
      <c r="J70" s="400">
        <v>5683380.4293725435</v>
      </c>
      <c r="K70" s="433">
        <v>8029384.9723098753</v>
      </c>
      <c r="L70" s="513">
        <v>2346004.5429373318</v>
      </c>
      <c r="M70" s="514">
        <v>0.41278330248892653</v>
      </c>
      <c r="N70" s="514"/>
      <c r="O70" s="400">
        <v>1016478.1334061795</v>
      </c>
      <c r="P70" s="433">
        <v>149676.58656306693</v>
      </c>
      <c r="Q70" s="513">
        <v>-866801.54684311256</v>
      </c>
      <c r="R70" s="514">
        <v>-0.85274982152197765</v>
      </c>
      <c r="S70" s="514"/>
      <c r="T70" s="400">
        <v>5398864.8071859898</v>
      </c>
      <c r="U70" s="433">
        <v>2583696.3407452931</v>
      </c>
      <c r="V70" s="513">
        <v>-2815168.4664406967</v>
      </c>
      <c r="W70" s="514">
        <v>-0.52143711075959065</v>
      </c>
      <c r="X70" s="515"/>
      <c r="Y70" s="433">
        <v>12098723.369964711</v>
      </c>
      <c r="Z70" s="433">
        <v>10762757.899618234</v>
      </c>
      <c r="AA70" s="513">
        <v>-1335965.4703464769</v>
      </c>
      <c r="AB70" s="514">
        <v>-0.11042201970358576</v>
      </c>
      <c r="AC70" s="515"/>
      <c r="AD70" s="518">
        <v>0</v>
      </c>
      <c r="AE70" s="440">
        <v>5807584.571385636</v>
      </c>
      <c r="AF70" s="506"/>
      <c r="AG70" s="399">
        <v>12098723.369964711</v>
      </c>
      <c r="AH70" s="399">
        <v>16570342.471003871</v>
      </c>
      <c r="AI70" s="513">
        <v>4471619.10103916</v>
      </c>
      <c r="AJ70" s="514">
        <v>0.36959429224905094</v>
      </c>
      <c r="AK70" s="514"/>
      <c r="AL70" s="200">
        <v>-87778</v>
      </c>
      <c r="AM70" s="623">
        <v>2290989</v>
      </c>
      <c r="AN70" s="513">
        <v>2378767</v>
      </c>
      <c r="AO70" s="514">
        <v>-27.099808608079474</v>
      </c>
      <c r="AP70" s="514"/>
      <c r="AQ70" s="446">
        <v>12010945.369964711</v>
      </c>
      <c r="AR70" s="446">
        <v>18861331.471003871</v>
      </c>
      <c r="AS70" s="513">
        <v>6850386.10103916</v>
      </c>
      <c r="AT70" s="514">
        <v>0.57034528840416221</v>
      </c>
      <c r="AV70" s="520">
        <v>124.55359257884163</v>
      </c>
      <c r="AW70" s="520">
        <v>172.71208802559423</v>
      </c>
      <c r="AX70" s="520">
        <v>48.158495446752596</v>
      </c>
      <c r="AY70" s="521">
        <v>0.38664878667605335</v>
      </c>
      <c r="AZ70" s="522"/>
      <c r="BA70" s="520">
        <v>22.276531523256178</v>
      </c>
      <c r="BB70" s="520">
        <v>3.2195436989259396</v>
      </c>
      <c r="BC70" s="520">
        <v>-19.056987824330239</v>
      </c>
      <c r="BD70" s="521">
        <v>-0.85547374394596343</v>
      </c>
      <c r="BE70" s="522"/>
      <c r="BF70" s="520">
        <v>118.31831705426232</v>
      </c>
      <c r="BG70" s="520">
        <v>55.575313846962636</v>
      </c>
      <c r="BH70" s="520">
        <v>-62.743003207299687</v>
      </c>
      <c r="BI70" s="521">
        <v>-0.53028985510776772</v>
      </c>
      <c r="BJ70" s="522"/>
      <c r="BK70" s="520">
        <v>265.14844115636009</v>
      </c>
      <c r="BL70" s="520">
        <v>231.50694557148279</v>
      </c>
      <c r="BM70" s="520">
        <v>-33.641495584877305</v>
      </c>
      <c r="BN70" s="521">
        <v>-0.12687796857549186</v>
      </c>
      <c r="BO70" s="523"/>
      <c r="BP70" s="520">
        <v>0</v>
      </c>
      <c r="BQ70" s="520">
        <v>124.92115662262069</v>
      </c>
      <c r="BR70" s="523"/>
      <c r="BS70" s="520">
        <v>265.14844115636009</v>
      </c>
      <c r="BT70" s="520">
        <v>356.42810219410347</v>
      </c>
      <c r="BU70" s="520">
        <v>91.279661037743381</v>
      </c>
      <c r="BV70" s="521">
        <v>0.34425871274089465</v>
      </c>
      <c r="BW70" s="514"/>
      <c r="BX70" s="520">
        <v>-1.9236905544597853</v>
      </c>
      <c r="BY70" s="520">
        <v>49.279178317917832</v>
      </c>
      <c r="BZ70" s="513">
        <v>51.202868872377621</v>
      </c>
      <c r="CA70" s="514">
        <v>-26.616998640281057</v>
      </c>
      <c r="CB70" s="514"/>
      <c r="CC70" s="446">
        <v>263.22475060190033</v>
      </c>
      <c r="CD70" s="446">
        <v>405.70728051202133</v>
      </c>
      <c r="CE70" s="513">
        <v>142.482529910121</v>
      </c>
      <c r="CF70" s="514">
        <v>0.54129609614716967</v>
      </c>
    </row>
    <row r="71" spans="1:8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13">
        <v>491</v>
      </c>
      <c r="H71" s="514">
        <v>1.3696719482258424E-2</v>
      </c>
      <c r="I71" s="514"/>
      <c r="J71" s="400">
        <v>24627292.680890806</v>
      </c>
      <c r="K71" s="433">
        <v>25131766.256201055</v>
      </c>
      <c r="L71" s="513">
        <v>504473.57531024888</v>
      </c>
      <c r="M71" s="514">
        <v>2.0484329392068658E-2</v>
      </c>
      <c r="N71" s="514"/>
      <c r="O71" s="400">
        <v>658340.52202976041</v>
      </c>
      <c r="P71" s="433">
        <v>11574.649326649977</v>
      </c>
      <c r="Q71" s="513">
        <v>-646765.87270311045</v>
      </c>
      <c r="R71" s="514">
        <v>-0.98241844616982776</v>
      </c>
      <c r="S71" s="514"/>
      <c r="T71" s="400">
        <v>3738913.909100424</v>
      </c>
      <c r="U71" s="433">
        <v>1304111.674893165</v>
      </c>
      <c r="V71" s="513">
        <v>-2434802.234207259</v>
      </c>
      <c r="W71" s="514">
        <v>-0.65120574942391973</v>
      </c>
      <c r="X71" s="515"/>
      <c r="Y71" s="433">
        <v>29024547.112020992</v>
      </c>
      <c r="Z71" s="433">
        <v>26447452.580420867</v>
      </c>
      <c r="AA71" s="513">
        <v>-2577094.5316001251</v>
      </c>
      <c r="AB71" s="514">
        <v>-8.8790172044847487E-2</v>
      </c>
      <c r="AC71" s="515"/>
      <c r="AD71" s="518">
        <v>0</v>
      </c>
      <c r="AE71" s="440">
        <v>4154363.0719734915</v>
      </c>
      <c r="AF71" s="506"/>
      <c r="AG71" s="399">
        <v>29024547.112020992</v>
      </c>
      <c r="AH71" s="399">
        <v>30601815.652394358</v>
      </c>
      <c r="AI71" s="513">
        <v>1577268.5403733663</v>
      </c>
      <c r="AJ71" s="514">
        <v>5.4342571971437055E-2</v>
      </c>
      <c r="AK71" s="514"/>
      <c r="AL71" s="200">
        <v>-3921997</v>
      </c>
      <c r="AM71" s="623">
        <v>-3858928</v>
      </c>
      <c r="AN71" s="513">
        <v>63069</v>
      </c>
      <c r="AO71" s="514">
        <v>-1.6080838409616327E-2</v>
      </c>
      <c r="AP71" s="514"/>
      <c r="AQ71" s="446">
        <v>25102550.112020992</v>
      </c>
      <c r="AR71" s="446">
        <v>26742887.652394358</v>
      </c>
      <c r="AS71" s="513">
        <v>1640337.5403733663</v>
      </c>
      <c r="AT71" s="514">
        <v>6.5345454268721848E-2</v>
      </c>
      <c r="AV71" s="520">
        <v>686.99209665506601</v>
      </c>
      <c r="AW71" s="520">
        <v>691.59212571069804</v>
      </c>
      <c r="AX71" s="520">
        <v>4.6000290556320351</v>
      </c>
      <c r="AY71" s="521">
        <v>6.6958980722331045E-3</v>
      </c>
      <c r="AZ71" s="522"/>
      <c r="BA71" s="520">
        <v>18.364776892149084</v>
      </c>
      <c r="BB71" s="520">
        <v>0.31851865287019393</v>
      </c>
      <c r="BC71" s="520">
        <v>-18.046258239278892</v>
      </c>
      <c r="BD71" s="521">
        <v>-0.98265600204452475</v>
      </c>
      <c r="BE71" s="522"/>
      <c r="BF71" s="520">
        <v>104.29909364819304</v>
      </c>
      <c r="BG71" s="520">
        <v>35.88738476273879</v>
      </c>
      <c r="BH71" s="520">
        <v>-68.411708885454246</v>
      </c>
      <c r="BI71" s="521">
        <v>-0.65591853670570677</v>
      </c>
      <c r="BJ71" s="522"/>
      <c r="BK71" s="520">
        <v>809.65596719540815</v>
      </c>
      <c r="BL71" s="520">
        <v>727.79802912630691</v>
      </c>
      <c r="BM71" s="520">
        <v>-81.857938069101237</v>
      </c>
      <c r="BN71" s="521">
        <v>-0.10110212409432544</v>
      </c>
      <c r="BO71" s="523"/>
      <c r="BP71" s="520">
        <v>0</v>
      </c>
      <c r="BQ71" s="520">
        <v>114.32243793096924</v>
      </c>
      <c r="BR71" s="523"/>
      <c r="BS71" s="520">
        <v>809.65596719540815</v>
      </c>
      <c r="BT71" s="520">
        <v>842.12046705727619</v>
      </c>
      <c r="BU71" s="520">
        <v>32.464499861868035</v>
      </c>
      <c r="BV71" s="521">
        <v>4.0096659787888428E-2</v>
      </c>
      <c r="BW71" s="514"/>
      <c r="BX71" s="520">
        <v>-109.4062988172283</v>
      </c>
      <c r="BY71" s="520">
        <v>-106.19246539530532</v>
      </c>
      <c r="BZ71" s="513">
        <v>3.2138334219229847</v>
      </c>
      <c r="CA71" s="514">
        <v>-2.9375213828336723E-2</v>
      </c>
      <c r="CB71" s="514"/>
      <c r="CC71" s="446">
        <v>700.24966837817988</v>
      </c>
      <c r="CD71" s="446">
        <v>735.92800166197082</v>
      </c>
      <c r="CE71" s="513">
        <v>35.678333283790948</v>
      </c>
      <c r="CF71" s="514">
        <v>5.0950874944966563E-2</v>
      </c>
    </row>
    <row r="72" spans="1:8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13">
        <v>-61</v>
      </c>
      <c r="H72" s="514">
        <v>-2.2685013015991073E-2</v>
      </c>
      <c r="I72" s="514"/>
      <c r="J72" s="400">
        <v>-1679424.1142458234</v>
      </c>
      <c r="K72" s="433">
        <v>-1708071.4487960758</v>
      </c>
      <c r="L72" s="513">
        <v>-28647.334550252417</v>
      </c>
      <c r="M72" s="514">
        <v>1.7057832090923045E-2</v>
      </c>
      <c r="N72" s="514"/>
      <c r="O72" s="400">
        <v>1129991.0250743905</v>
      </c>
      <c r="P72" s="433">
        <v>1169540.0573727668</v>
      </c>
      <c r="Q72" s="513">
        <v>39549.032298376318</v>
      </c>
      <c r="R72" s="514">
        <v>3.4999421606709394E-2</v>
      </c>
      <c r="S72" s="514"/>
      <c r="T72" s="400">
        <v>618298.41845865559</v>
      </c>
      <c r="U72" s="433">
        <v>405004.60705816437</v>
      </c>
      <c r="V72" s="513">
        <v>-213293.81140049122</v>
      </c>
      <c r="W72" s="514">
        <v>-0.3449690392742833</v>
      </c>
      <c r="X72" s="515"/>
      <c r="Y72" s="433">
        <v>68865.329287222703</v>
      </c>
      <c r="Z72" s="433">
        <v>-133526.78436514462</v>
      </c>
      <c r="AA72" s="513">
        <v>-202392.11365236732</v>
      </c>
      <c r="AB72" s="514">
        <v>-2.9389551425541391</v>
      </c>
      <c r="AC72" s="515"/>
      <c r="AD72" s="518">
        <v>0</v>
      </c>
      <c r="AE72" s="440">
        <v>306249.41515165404</v>
      </c>
      <c r="AF72" s="506"/>
      <c r="AG72" s="399">
        <v>68865.329287222703</v>
      </c>
      <c r="AH72" s="399">
        <v>172722.63078650943</v>
      </c>
      <c r="AI72" s="513">
        <v>103857.30149928672</v>
      </c>
      <c r="AJ72" s="514">
        <v>1.5081217584267972</v>
      </c>
      <c r="AK72" s="514"/>
      <c r="AL72" s="200">
        <v>-605508</v>
      </c>
      <c r="AM72" s="623">
        <v>-642976</v>
      </c>
      <c r="AN72" s="513">
        <v>-37468</v>
      </c>
      <c r="AO72" s="514">
        <v>6.1878620926560837E-2</v>
      </c>
      <c r="AP72" s="514"/>
      <c r="AQ72" s="446">
        <v>-536642.6707127773</v>
      </c>
      <c r="AR72" s="446">
        <v>-470253.36921349057</v>
      </c>
      <c r="AS72" s="513">
        <v>66389.301499286725</v>
      </c>
      <c r="AT72" s="514">
        <v>-0.1237123045230589</v>
      </c>
      <c r="AV72" s="520">
        <v>-624.55340804976697</v>
      </c>
      <c r="AW72" s="520">
        <v>-649.95108401677157</v>
      </c>
      <c r="AX72" s="520">
        <v>-25.397675967004602</v>
      </c>
      <c r="AY72" s="521">
        <v>4.0665338847980174E-2</v>
      </c>
      <c r="AZ72" s="522"/>
      <c r="BA72" s="520">
        <v>420.22723134042042</v>
      </c>
      <c r="BB72" s="520">
        <v>445.03046323164642</v>
      </c>
      <c r="BC72" s="520">
        <v>24.803231891226005</v>
      </c>
      <c r="BD72" s="521">
        <v>5.902338078403406E-2</v>
      </c>
      <c r="BE72" s="522"/>
      <c r="BF72" s="520">
        <v>229.93619131969342</v>
      </c>
      <c r="BG72" s="520">
        <v>154.11134210736847</v>
      </c>
      <c r="BH72" s="520">
        <v>-75.824849212324949</v>
      </c>
      <c r="BI72" s="521">
        <v>-0.3297647437627656</v>
      </c>
      <c r="BJ72" s="522"/>
      <c r="BK72" s="520">
        <v>25.610014610346859</v>
      </c>
      <c r="BL72" s="520">
        <v>-50.809278677756701</v>
      </c>
      <c r="BM72" s="520">
        <v>-76.41929328810356</v>
      </c>
      <c r="BN72" s="521">
        <v>-2.9839613311750681</v>
      </c>
      <c r="BO72" s="523"/>
      <c r="BP72" s="520">
        <v>0</v>
      </c>
      <c r="BQ72" s="520">
        <v>116.53326299530215</v>
      </c>
      <c r="BR72" s="523"/>
      <c r="BS72" s="520">
        <v>25.610014610346859</v>
      </c>
      <c r="BT72" s="520">
        <v>65.723984317545444</v>
      </c>
      <c r="BU72" s="520">
        <v>40.113969707198585</v>
      </c>
      <c r="BV72" s="521">
        <v>1.5663391965029139</v>
      </c>
      <c r="BW72" s="514"/>
      <c r="BX72" s="520">
        <v>-225.17962067683155</v>
      </c>
      <c r="BY72" s="520">
        <v>-244.66362252663623</v>
      </c>
      <c r="BZ72" s="513">
        <v>-19.484001849804685</v>
      </c>
      <c r="CA72" s="514">
        <v>8.6526488459483269E-2</v>
      </c>
      <c r="CB72" s="514"/>
      <c r="CC72" s="446">
        <v>-199.56960606648468</v>
      </c>
      <c r="CD72" s="446">
        <v>-178.93963820909079</v>
      </c>
      <c r="CE72" s="513">
        <v>20.629967857393893</v>
      </c>
      <c r="CF72" s="514">
        <v>-0.1033722933266763</v>
      </c>
    </row>
    <row r="73" spans="1:8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13">
        <v>216</v>
      </c>
      <c r="H73" s="514">
        <v>5.9509050334738411E-3</v>
      </c>
      <c r="I73" s="514"/>
      <c r="J73" s="400">
        <v>-1113469.7810062766</v>
      </c>
      <c r="K73" s="433">
        <v>479386.25300785527</v>
      </c>
      <c r="L73" s="513">
        <v>1592856.0340141319</v>
      </c>
      <c r="M73" s="514">
        <v>-1.4305336895399345</v>
      </c>
      <c r="N73" s="514"/>
      <c r="O73" s="400">
        <v>12709206.49113602</v>
      </c>
      <c r="P73" s="433">
        <v>12534728.131517362</v>
      </c>
      <c r="Q73" s="513">
        <v>-174478.3596186582</v>
      </c>
      <c r="R73" s="514">
        <v>-1.3728501440302143E-2</v>
      </c>
      <c r="S73" s="514"/>
      <c r="T73" s="400">
        <v>5718120.9029471334</v>
      </c>
      <c r="U73" s="433">
        <v>3136093.6663124566</v>
      </c>
      <c r="V73" s="513">
        <v>-2582027.2366346768</v>
      </c>
      <c r="W73" s="514">
        <v>-0.45155170386549431</v>
      </c>
      <c r="X73" s="515"/>
      <c r="Y73" s="433">
        <v>17313857.613076877</v>
      </c>
      <c r="Z73" s="433">
        <v>16150208.050837673</v>
      </c>
      <c r="AA73" s="513">
        <v>-1163649.5622392036</v>
      </c>
      <c r="AB73" s="514">
        <v>-6.7209144735042636E-2</v>
      </c>
      <c r="AC73" s="515"/>
      <c r="AD73" s="518">
        <v>0</v>
      </c>
      <c r="AE73" s="440">
        <v>6535384.9795336965</v>
      </c>
      <c r="AF73" s="506"/>
      <c r="AG73" s="399">
        <v>17313857.613076877</v>
      </c>
      <c r="AH73" s="399">
        <v>22685593.030371368</v>
      </c>
      <c r="AI73" s="513">
        <v>5371735.4172944911</v>
      </c>
      <c r="AJ73" s="514">
        <v>0.31025641641163237</v>
      </c>
      <c r="AK73" s="514"/>
      <c r="AL73" s="200">
        <v>32887741</v>
      </c>
      <c r="AM73" s="623">
        <v>30871096</v>
      </c>
      <c r="AN73" s="513">
        <v>-2016645</v>
      </c>
      <c r="AO73" s="514">
        <v>-6.1319048942887262E-2</v>
      </c>
      <c r="AP73" s="514"/>
      <c r="AQ73" s="446">
        <v>50201598.613076881</v>
      </c>
      <c r="AR73" s="446">
        <v>53556689.030371368</v>
      </c>
      <c r="AS73" s="513">
        <v>3355090.4172944874</v>
      </c>
      <c r="AT73" s="514">
        <v>6.6832342195981956E-2</v>
      </c>
      <c r="AV73" s="520">
        <v>-30.67663390931142</v>
      </c>
      <c r="AW73" s="520">
        <v>13.129193794206317</v>
      </c>
      <c r="AX73" s="520">
        <v>43.805827703517735</v>
      </c>
      <c r="AY73" s="521">
        <v>-1.427986780851505</v>
      </c>
      <c r="AZ73" s="522"/>
      <c r="BA73" s="520">
        <v>350.14481888685071</v>
      </c>
      <c r="BB73" s="520">
        <v>343.29493965210645</v>
      </c>
      <c r="BC73" s="520">
        <v>-6.8498792347442645</v>
      </c>
      <c r="BD73" s="521">
        <v>-1.9562988984160302E-2</v>
      </c>
      <c r="BE73" s="522"/>
      <c r="BF73" s="520">
        <v>157.53701140444483</v>
      </c>
      <c r="BG73" s="520">
        <v>85.889783537711409</v>
      </c>
      <c r="BH73" s="520">
        <v>-71.647227866733417</v>
      </c>
      <c r="BI73" s="521">
        <v>-0.45479616014038415</v>
      </c>
      <c r="BJ73" s="522"/>
      <c r="BK73" s="520">
        <v>477.00519638198409</v>
      </c>
      <c r="BL73" s="520">
        <v>442.31391698402416</v>
      </c>
      <c r="BM73" s="520">
        <v>-34.691279397959931</v>
      </c>
      <c r="BN73" s="521">
        <v>-7.2727256770132281E-2</v>
      </c>
      <c r="BO73" s="523"/>
      <c r="BP73" s="520">
        <v>0</v>
      </c>
      <c r="BQ73" s="520">
        <v>178.98789416190661</v>
      </c>
      <c r="BR73" s="523"/>
      <c r="BS73" s="520">
        <v>477.00519638198409</v>
      </c>
      <c r="BT73" s="520">
        <v>621.30181114593074</v>
      </c>
      <c r="BU73" s="520">
        <v>144.29661476394665</v>
      </c>
      <c r="BV73" s="521">
        <v>0.30250533088196052</v>
      </c>
      <c r="BW73" s="514"/>
      <c r="BX73" s="520">
        <v>906.07325674298147</v>
      </c>
      <c r="BY73" s="520">
        <v>845.48232136499325</v>
      </c>
      <c r="BZ73" s="513">
        <v>-60.590935377988217</v>
      </c>
      <c r="CA73" s="514">
        <v>-6.6872005025058981E-2</v>
      </c>
      <c r="CB73" s="514"/>
      <c r="CC73" s="446">
        <v>1383.0784531249656</v>
      </c>
      <c r="CD73" s="446">
        <v>1466.7841325109239</v>
      </c>
      <c r="CE73" s="513">
        <v>83.705679385958319</v>
      </c>
      <c r="CF73" s="514">
        <v>6.052128076815267E-2</v>
      </c>
    </row>
    <row r="74" spans="1:8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13">
        <v>37</v>
      </c>
      <c r="H74" s="514">
        <v>2.9995946493717065E-3</v>
      </c>
      <c r="I74" s="514"/>
      <c r="J74" s="400">
        <v>7140235.521314702</v>
      </c>
      <c r="K74" s="433">
        <v>6636399.1883992087</v>
      </c>
      <c r="L74" s="513">
        <v>-503836.33291549329</v>
      </c>
      <c r="M74" s="514">
        <v>-7.0562985130037281E-2</v>
      </c>
      <c r="N74" s="514"/>
      <c r="O74" s="400">
        <v>5776803.9278499866</v>
      </c>
      <c r="P74" s="433">
        <v>5144655.1889274018</v>
      </c>
      <c r="Q74" s="513">
        <v>-632148.7389225848</v>
      </c>
      <c r="R74" s="514">
        <v>-0.1094288029882742</v>
      </c>
      <c r="S74" s="514"/>
      <c r="T74" s="400">
        <v>2423142.9183948599</v>
      </c>
      <c r="U74" s="433">
        <v>1647968.6997987493</v>
      </c>
      <c r="V74" s="513">
        <v>-775174.21859611059</v>
      </c>
      <c r="W74" s="514">
        <v>-0.31990445660943601</v>
      </c>
      <c r="X74" s="515"/>
      <c r="Y74" s="433">
        <v>15340182.367559548</v>
      </c>
      <c r="Z74" s="433">
        <v>13429023.077125361</v>
      </c>
      <c r="AA74" s="513">
        <v>-1911159.2904341873</v>
      </c>
      <c r="AB74" s="514">
        <v>-0.12458517406388769</v>
      </c>
      <c r="AC74" s="515"/>
      <c r="AD74" s="518">
        <v>0</v>
      </c>
      <c r="AE74" s="440">
        <v>1314685.9638783918</v>
      </c>
      <c r="AF74" s="506"/>
      <c r="AG74" s="399">
        <v>15340182.367559548</v>
      </c>
      <c r="AH74" s="399">
        <v>14743709.041003752</v>
      </c>
      <c r="AI74" s="513">
        <v>-596473.32655579597</v>
      </c>
      <c r="AJ74" s="514">
        <v>-3.8883066202470985E-2</v>
      </c>
      <c r="AK74" s="514"/>
      <c r="AL74" s="200">
        <v>-174024</v>
      </c>
      <c r="AM74" s="623">
        <v>-212410</v>
      </c>
      <c r="AN74" s="513">
        <v>-38386</v>
      </c>
      <c r="AO74" s="514">
        <v>0.22057877074426516</v>
      </c>
      <c r="AP74" s="514"/>
      <c r="AQ74" s="446">
        <v>15166158.367559548</v>
      </c>
      <c r="AR74" s="446">
        <v>14531299.041003752</v>
      </c>
      <c r="AS74" s="513">
        <v>-634859.32655579597</v>
      </c>
      <c r="AT74" s="514">
        <v>-4.1860259610222827E-2</v>
      </c>
      <c r="AV74" s="520">
        <v>578.8597909456588</v>
      </c>
      <c r="AW74" s="520">
        <v>536.4047193985781</v>
      </c>
      <c r="AX74" s="520">
        <v>-42.455071547080706</v>
      </c>
      <c r="AY74" s="521">
        <v>-7.3342581763579828E-2</v>
      </c>
      <c r="AZ74" s="522"/>
      <c r="BA74" s="520">
        <v>468.32622033643992</v>
      </c>
      <c r="BB74" s="520">
        <v>415.83051963525719</v>
      </c>
      <c r="BC74" s="520">
        <v>-52.495700701182727</v>
      </c>
      <c r="BD74" s="521">
        <v>-0.11209216657455234</v>
      </c>
      <c r="BE74" s="522"/>
      <c r="BF74" s="520">
        <v>196.44450088324766</v>
      </c>
      <c r="BG74" s="520">
        <v>133.20147913019312</v>
      </c>
      <c r="BH74" s="520">
        <v>-63.243021753054535</v>
      </c>
      <c r="BI74" s="521">
        <v>-0.32193836665675662</v>
      </c>
      <c r="BJ74" s="522"/>
      <c r="BK74" s="520">
        <v>1243.6305121653465</v>
      </c>
      <c r="BL74" s="520">
        <v>1085.4367181640284</v>
      </c>
      <c r="BM74" s="520">
        <v>-158.19379400131811</v>
      </c>
      <c r="BN74" s="521">
        <v>-0.12720321064323123</v>
      </c>
      <c r="BO74" s="523"/>
      <c r="BP74" s="520">
        <v>0</v>
      </c>
      <c r="BQ74" s="520">
        <v>106.26301033611314</v>
      </c>
      <c r="BR74" s="523"/>
      <c r="BS74" s="520">
        <v>1243.6305121653465</v>
      </c>
      <c r="BT74" s="520">
        <v>1191.6997285001416</v>
      </c>
      <c r="BU74" s="520">
        <v>-51.930783665204899</v>
      </c>
      <c r="BV74" s="521">
        <v>-4.1757405561548701E-2</v>
      </c>
      <c r="BW74" s="514"/>
      <c r="BX74" s="520">
        <v>-14.108147547628699</v>
      </c>
      <c r="BY74" s="520">
        <v>-17.168606530876172</v>
      </c>
      <c r="BZ74" s="513">
        <v>-3.0604589832474733</v>
      </c>
      <c r="CA74" s="514">
        <v>0.21692847859121492</v>
      </c>
      <c r="CB74" s="514"/>
      <c r="CC74" s="446">
        <v>1229.5223646177178</v>
      </c>
      <c r="CD74" s="446">
        <v>1174.5311219692655</v>
      </c>
      <c r="CE74" s="513">
        <v>-54.991242648452271</v>
      </c>
      <c r="CF74" s="514">
        <v>-4.4725695303273402E-2</v>
      </c>
    </row>
    <row r="75" spans="1:8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13">
        <v>514</v>
      </c>
      <c r="H75" s="514">
        <v>1.5595133347492339E-2</v>
      </c>
      <c r="I75" s="514"/>
      <c r="J75" s="400">
        <v>14614378.844013335</v>
      </c>
      <c r="K75" s="433">
        <v>13879016.429156525</v>
      </c>
      <c r="L75" s="513">
        <v>-735362.41485681012</v>
      </c>
      <c r="M75" s="514">
        <v>-5.0317733152103521E-2</v>
      </c>
      <c r="N75" s="514"/>
      <c r="O75" s="400">
        <v>5317115.4541388405</v>
      </c>
      <c r="P75" s="433">
        <v>5286275.4812672921</v>
      </c>
      <c r="Q75" s="513">
        <v>-30839.972871548496</v>
      </c>
      <c r="R75" s="514">
        <v>-5.8001322592201145E-3</v>
      </c>
      <c r="S75" s="514"/>
      <c r="T75" s="400">
        <v>4222130.48012006</v>
      </c>
      <c r="U75" s="433">
        <v>1395414.0121194879</v>
      </c>
      <c r="V75" s="513">
        <v>-2826716.4680005722</v>
      </c>
      <c r="W75" s="514">
        <v>-0.66950002642272488</v>
      </c>
      <c r="X75" s="515"/>
      <c r="Y75" s="433">
        <v>24153624.778272234</v>
      </c>
      <c r="Z75" s="433">
        <v>20560705.922543302</v>
      </c>
      <c r="AA75" s="513">
        <v>-3592918.8557289317</v>
      </c>
      <c r="AB75" s="514">
        <v>-0.14875278094743763</v>
      </c>
      <c r="AC75" s="515"/>
      <c r="AD75" s="518">
        <v>0</v>
      </c>
      <c r="AE75" s="440">
        <v>3347172.2830402199</v>
      </c>
      <c r="AF75" s="506"/>
      <c r="AG75" s="399">
        <v>24153624.778272234</v>
      </c>
      <c r="AH75" s="399">
        <v>23907878.20558352</v>
      </c>
      <c r="AI75" s="513">
        <v>-245746.57268871367</v>
      </c>
      <c r="AJ75" s="514">
        <v>-1.0174314412211073E-2</v>
      </c>
      <c r="AK75" s="514"/>
      <c r="AL75" s="200">
        <v>-4313355</v>
      </c>
      <c r="AM75" s="623">
        <v>-4087185</v>
      </c>
      <c r="AN75" s="513">
        <v>226170</v>
      </c>
      <c r="AO75" s="514">
        <v>-5.2434821617974872E-2</v>
      </c>
      <c r="AP75" s="514"/>
      <c r="AQ75" s="446">
        <v>19840269.778272234</v>
      </c>
      <c r="AR75" s="446">
        <v>19820693.20558352</v>
      </c>
      <c r="AS75" s="513">
        <v>-19576.57268871367</v>
      </c>
      <c r="AT75" s="514">
        <v>-9.8670899677748606E-4</v>
      </c>
      <c r="AV75" s="520">
        <v>443.41086938357762</v>
      </c>
      <c r="AW75" s="520">
        <v>414.63317985111956</v>
      </c>
      <c r="AX75" s="520">
        <v>-28.777689532458055</v>
      </c>
      <c r="AY75" s="521">
        <v>-6.490073094614103E-2</v>
      </c>
      <c r="AZ75" s="522"/>
      <c r="BA75" s="520">
        <v>161.32514500254379</v>
      </c>
      <c r="BB75" s="520">
        <v>157.92655218436627</v>
      </c>
      <c r="BC75" s="520">
        <v>-3.3985928181775193</v>
      </c>
      <c r="BD75" s="521">
        <v>-2.1066727187035412E-2</v>
      </c>
      <c r="BE75" s="522"/>
      <c r="BF75" s="520">
        <v>128.10250554082526</v>
      </c>
      <c r="BG75" s="520">
        <v>41.687748696546109</v>
      </c>
      <c r="BH75" s="520">
        <v>-86.414756844279154</v>
      </c>
      <c r="BI75" s="521">
        <v>-0.67457507157609375</v>
      </c>
      <c r="BJ75" s="522"/>
      <c r="BK75" s="520">
        <v>732.83851992694667</v>
      </c>
      <c r="BL75" s="520">
        <v>614.24748073203182</v>
      </c>
      <c r="BM75" s="520">
        <v>-118.59103919491486</v>
      </c>
      <c r="BN75" s="521">
        <v>-0.16182424363656084</v>
      </c>
      <c r="BO75" s="523"/>
      <c r="BP75" s="520">
        <v>0</v>
      </c>
      <c r="BQ75" s="520">
        <v>99.996184478242753</v>
      </c>
      <c r="BR75" s="523"/>
      <c r="BS75" s="520">
        <v>732.83851992694667</v>
      </c>
      <c r="BT75" s="520">
        <v>714.24366521027457</v>
      </c>
      <c r="BU75" s="520">
        <v>-18.594854716672103</v>
      </c>
      <c r="BV75" s="521">
        <v>-2.5373740887045266E-2</v>
      </c>
      <c r="BW75" s="514"/>
      <c r="BX75" s="520">
        <v>-130.87032373555022</v>
      </c>
      <c r="BY75" s="520">
        <v>-122.10393451438473</v>
      </c>
      <c r="BZ75" s="513">
        <v>8.7663892211654826</v>
      </c>
      <c r="CA75" s="514">
        <v>-6.6985310121794553E-2</v>
      </c>
      <c r="CB75" s="514"/>
      <c r="CC75" s="446">
        <v>601.96819619139649</v>
      </c>
      <c r="CD75" s="446">
        <v>592.13973069588985</v>
      </c>
      <c r="CE75" s="513">
        <v>-9.8284654955066344</v>
      </c>
      <c r="CF75" s="514">
        <v>-1.6327217214614546E-2</v>
      </c>
    </row>
    <row r="76" spans="1:8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13">
        <v>-40</v>
      </c>
      <c r="H76" s="514">
        <v>-7.7609623593325574E-3</v>
      </c>
      <c r="I76" s="514"/>
      <c r="J76" s="400">
        <v>-439726.07780890947</v>
      </c>
      <c r="K76" s="433">
        <v>-521457.33125311823</v>
      </c>
      <c r="L76" s="513">
        <v>-81731.253444208764</v>
      </c>
      <c r="M76" s="514">
        <v>0.18586856129039153</v>
      </c>
      <c r="N76" s="514"/>
      <c r="O76" s="400">
        <v>1203811.5481204316</v>
      </c>
      <c r="P76" s="433">
        <v>1530842.8044305677</v>
      </c>
      <c r="Q76" s="513">
        <v>327031.25631013606</v>
      </c>
      <c r="R76" s="514">
        <v>0.27166316590063083</v>
      </c>
      <c r="S76" s="514"/>
      <c r="T76" s="400">
        <v>1110295.7370382252</v>
      </c>
      <c r="U76" s="433">
        <v>772483.13795703754</v>
      </c>
      <c r="V76" s="513">
        <v>-337812.59908118763</v>
      </c>
      <c r="W76" s="514">
        <v>-0.30425461236329815</v>
      </c>
      <c r="X76" s="515"/>
      <c r="Y76" s="433">
        <v>1874381.2073497474</v>
      </c>
      <c r="Z76" s="433">
        <v>1781868.611134487</v>
      </c>
      <c r="AA76" s="513">
        <v>-92512.596215260448</v>
      </c>
      <c r="AB76" s="514">
        <v>-4.9356340029714244E-2</v>
      </c>
      <c r="AC76" s="515"/>
      <c r="AD76" s="518">
        <v>0</v>
      </c>
      <c r="AE76" s="440">
        <v>843387.26813490712</v>
      </c>
      <c r="AF76" s="506"/>
      <c r="AG76" s="399">
        <v>1874381.2073497474</v>
      </c>
      <c r="AH76" s="399">
        <v>2625255.8792693941</v>
      </c>
      <c r="AI76" s="513">
        <v>750874.67191964667</v>
      </c>
      <c r="AJ76" s="514">
        <v>0.40059869837328044</v>
      </c>
      <c r="AK76" s="514"/>
      <c r="AL76" s="200">
        <v>-220712</v>
      </c>
      <c r="AM76" s="623">
        <v>-273334</v>
      </c>
      <c r="AN76" s="513">
        <v>-52622</v>
      </c>
      <c r="AO76" s="514">
        <v>0.23841929754612345</v>
      </c>
      <c r="AP76" s="514"/>
      <c r="AQ76" s="446">
        <v>1653669.2073497474</v>
      </c>
      <c r="AR76" s="446">
        <v>2351921.8792693941</v>
      </c>
      <c r="AS76" s="513">
        <v>698252.67191964667</v>
      </c>
      <c r="AT76" s="514">
        <v>0.42224446631542539</v>
      </c>
      <c r="AV76" s="520">
        <v>-85.317438457297143</v>
      </c>
      <c r="AW76" s="520">
        <v>-101.96662715156789</v>
      </c>
      <c r="AX76" s="520">
        <v>-16.649188694270748</v>
      </c>
      <c r="AY76" s="521">
        <v>0.19514402911432879</v>
      </c>
      <c r="AZ76" s="522"/>
      <c r="BA76" s="520">
        <v>233.56840281731309</v>
      </c>
      <c r="BB76" s="520">
        <v>299.3435284377332</v>
      </c>
      <c r="BC76" s="520">
        <v>65.775125620420113</v>
      </c>
      <c r="BD76" s="521">
        <v>0.28160969046770645</v>
      </c>
      <c r="BE76" s="522"/>
      <c r="BF76" s="520">
        <v>215.42408557202663</v>
      </c>
      <c r="BG76" s="520">
        <v>151.05262768029675</v>
      </c>
      <c r="BH76" s="520">
        <v>-64.371457891729875</v>
      </c>
      <c r="BI76" s="521">
        <v>-0.29881272430982375</v>
      </c>
      <c r="BJ76" s="522"/>
      <c r="BK76" s="520">
        <v>363.67504993204255</v>
      </c>
      <c r="BL76" s="520">
        <v>348.42952896646204</v>
      </c>
      <c r="BM76" s="520">
        <v>-15.245520965580511</v>
      </c>
      <c r="BN76" s="521">
        <v>-4.1920722822281417E-2</v>
      </c>
      <c r="BO76" s="523"/>
      <c r="BP76" s="520">
        <v>0</v>
      </c>
      <c r="BQ76" s="520">
        <v>164.9173383134351</v>
      </c>
      <c r="BR76" s="523"/>
      <c r="BS76" s="520">
        <v>363.67504993204255</v>
      </c>
      <c r="BT76" s="520">
        <v>513.3468672798972</v>
      </c>
      <c r="BU76" s="520">
        <v>149.67181734785464</v>
      </c>
      <c r="BV76" s="521">
        <v>0.41155371361280568</v>
      </c>
      <c r="BW76" s="514"/>
      <c r="BX76" s="520">
        <v>-42.823438106325185</v>
      </c>
      <c r="BY76" s="520">
        <v>-53.448181462651547</v>
      </c>
      <c r="BZ76" s="513">
        <v>-10.624743356326363</v>
      </c>
      <c r="CA76" s="514">
        <v>0.24810579967788826</v>
      </c>
      <c r="CB76" s="514"/>
      <c r="CC76" s="446">
        <v>320.85161182571738</v>
      </c>
      <c r="CD76" s="446">
        <v>459.89868581724568</v>
      </c>
      <c r="CE76" s="513">
        <v>139.04707399152829</v>
      </c>
      <c r="CF76" s="514">
        <v>0.43336878752242936</v>
      </c>
    </row>
    <row r="77" spans="1:8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13">
        <v>-134</v>
      </c>
      <c r="H77" s="514">
        <v>-1.0696040868454661E-2</v>
      </c>
      <c r="I77" s="514"/>
      <c r="J77" s="400">
        <v>1632181.5425171412</v>
      </c>
      <c r="K77" s="433">
        <v>1389498.5075101932</v>
      </c>
      <c r="L77" s="513">
        <v>-242683.03500694805</v>
      </c>
      <c r="M77" s="514">
        <v>-0.14868630031968358</v>
      </c>
      <c r="N77" s="514"/>
      <c r="O77" s="400">
        <v>5190839.3998318166</v>
      </c>
      <c r="P77" s="433">
        <v>5103836.7024859544</v>
      </c>
      <c r="Q77" s="513">
        <v>-87002.697345862165</v>
      </c>
      <c r="R77" s="514">
        <v>-1.6760814705359804E-2</v>
      </c>
      <c r="S77" s="514"/>
      <c r="T77" s="400">
        <v>2646942.193622163</v>
      </c>
      <c r="U77" s="433">
        <v>1778719.4744846458</v>
      </c>
      <c r="V77" s="513">
        <v>-868222.71913751727</v>
      </c>
      <c r="W77" s="514">
        <v>-0.32800970162080217</v>
      </c>
      <c r="X77" s="515"/>
      <c r="Y77" s="433">
        <v>9469963.1359711215</v>
      </c>
      <c r="Z77" s="433">
        <v>8272054.6844807928</v>
      </c>
      <c r="AA77" s="513">
        <v>-1197908.4514903286</v>
      </c>
      <c r="AB77" s="514">
        <v>-0.12649557704613873</v>
      </c>
      <c r="AC77" s="515"/>
      <c r="AD77" s="518">
        <v>0</v>
      </c>
      <c r="AE77" s="440">
        <v>2234195.2658769228</v>
      </c>
      <c r="AF77" s="506"/>
      <c r="AG77" s="399">
        <v>9469963.1359711215</v>
      </c>
      <c r="AH77" s="399">
        <v>10506249.950357717</v>
      </c>
      <c r="AI77" s="513">
        <v>1036286.814386595</v>
      </c>
      <c r="AJ77" s="514">
        <v>0.10942881186625933</v>
      </c>
      <c r="AK77" s="514"/>
      <c r="AL77" s="200">
        <v>-174638</v>
      </c>
      <c r="AM77" s="623">
        <v>936794</v>
      </c>
      <c r="AN77" s="513">
        <v>1111432</v>
      </c>
      <c r="AO77" s="514">
        <v>-6.3642048122401764</v>
      </c>
      <c r="AP77" s="514"/>
      <c r="AQ77" s="446">
        <v>9295325.1359711215</v>
      </c>
      <c r="AR77" s="446">
        <v>11443043.950357717</v>
      </c>
      <c r="AS77" s="513">
        <v>2147718.814386595</v>
      </c>
      <c r="AT77" s="514">
        <v>0.23105365148286594</v>
      </c>
      <c r="AV77" s="520">
        <v>130.28269017537846</v>
      </c>
      <c r="AW77" s="520">
        <v>112.1105783048405</v>
      </c>
      <c r="AX77" s="520">
        <v>-18.172111870537961</v>
      </c>
      <c r="AY77" s="521">
        <v>-0.13948216640350145</v>
      </c>
      <c r="AZ77" s="522"/>
      <c r="BA77" s="520">
        <v>414.3390325536252</v>
      </c>
      <c r="BB77" s="520">
        <v>411.79899164805181</v>
      </c>
      <c r="BC77" s="520">
        <v>-2.5400409055733917</v>
      </c>
      <c r="BD77" s="521">
        <v>-6.1303442495359173E-3</v>
      </c>
      <c r="BE77" s="522"/>
      <c r="BF77" s="520">
        <v>211.28210357775887</v>
      </c>
      <c r="BG77" s="520">
        <v>143.514561439781</v>
      </c>
      <c r="BH77" s="520">
        <v>-67.76754213797787</v>
      </c>
      <c r="BI77" s="521">
        <v>-0.32074435548696223</v>
      </c>
      <c r="BJ77" s="522"/>
      <c r="BK77" s="520">
        <v>755.90382630676254</v>
      </c>
      <c r="BL77" s="520">
        <v>667.4241313926733</v>
      </c>
      <c r="BM77" s="520">
        <v>-88.479694914089237</v>
      </c>
      <c r="BN77" s="521">
        <v>-0.11705152406277437</v>
      </c>
      <c r="BO77" s="523"/>
      <c r="BP77" s="520">
        <v>0</v>
      </c>
      <c r="BQ77" s="520">
        <v>180.26426221372623</v>
      </c>
      <c r="BR77" s="523"/>
      <c r="BS77" s="520">
        <v>755.90382630676254</v>
      </c>
      <c r="BT77" s="520">
        <v>847.68839360639959</v>
      </c>
      <c r="BU77" s="520">
        <v>91.784567299637047</v>
      </c>
      <c r="BV77" s="521">
        <v>0.12142360457160702</v>
      </c>
      <c r="BW77" s="514"/>
      <c r="BX77" s="520">
        <v>-13.939814814814815</v>
      </c>
      <c r="BY77" s="520">
        <v>75.584476359528807</v>
      </c>
      <c r="BZ77" s="513">
        <v>89.524291174343617</v>
      </c>
      <c r="CA77" s="514">
        <v>-6.4222008946058526</v>
      </c>
      <c r="CB77" s="514"/>
      <c r="CC77" s="446">
        <v>741.96401149194776</v>
      </c>
      <c r="CD77" s="446">
        <v>923.27286996592841</v>
      </c>
      <c r="CE77" s="513">
        <v>181.30885847398065</v>
      </c>
      <c r="CF77" s="514">
        <v>0.24436341340788645</v>
      </c>
    </row>
    <row r="78" spans="1:8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13">
        <v>-52</v>
      </c>
      <c r="H78" s="514">
        <v>-4.097714736012608E-2</v>
      </c>
      <c r="I78" s="514"/>
      <c r="J78" s="400">
        <v>563697.03865836503</v>
      </c>
      <c r="K78" s="433">
        <v>601015.04754763213</v>
      </c>
      <c r="L78" s="513">
        <v>37318.008889267105</v>
      </c>
      <c r="M78" s="514">
        <v>6.6202243989229304E-2</v>
      </c>
      <c r="N78" s="514"/>
      <c r="O78" s="400">
        <v>508158.78204722999</v>
      </c>
      <c r="P78" s="433">
        <v>541433.61945032887</v>
      </c>
      <c r="Q78" s="513">
        <v>33274.837403098878</v>
      </c>
      <c r="R78" s="514">
        <v>6.5481181431212981E-2</v>
      </c>
      <c r="S78" s="514"/>
      <c r="T78" s="400">
        <v>300791.69579398894</v>
      </c>
      <c r="U78" s="433">
        <v>227313.49237792363</v>
      </c>
      <c r="V78" s="513">
        <v>-73478.203416065313</v>
      </c>
      <c r="W78" s="514">
        <v>-0.24428268613635612</v>
      </c>
      <c r="X78" s="515"/>
      <c r="Y78" s="433">
        <v>1372647.5164995838</v>
      </c>
      <c r="Z78" s="433">
        <v>1369762.1593758846</v>
      </c>
      <c r="AA78" s="513">
        <v>-2885.3571236992721</v>
      </c>
      <c r="AB78" s="514">
        <v>-2.1020379150630598E-3</v>
      </c>
      <c r="AC78" s="515"/>
      <c r="AD78" s="518">
        <v>0</v>
      </c>
      <c r="AE78" s="440">
        <v>199920.26236090675</v>
      </c>
      <c r="AF78" s="506"/>
      <c r="AG78" s="399">
        <v>1372647.5164995838</v>
      </c>
      <c r="AH78" s="399">
        <v>1569682.4217367913</v>
      </c>
      <c r="AI78" s="513">
        <v>197034.90523720742</v>
      </c>
      <c r="AJ78" s="514">
        <v>0.14354370140097591</v>
      </c>
      <c r="AK78" s="514"/>
      <c r="AL78" s="200">
        <v>-264362</v>
      </c>
      <c r="AM78" s="623">
        <v>-242943</v>
      </c>
      <c r="AN78" s="513">
        <v>21419</v>
      </c>
      <c r="AO78" s="514">
        <v>-8.1021478124692653E-2</v>
      </c>
      <c r="AP78" s="514"/>
      <c r="AQ78" s="446">
        <v>1108285.5164995838</v>
      </c>
      <c r="AR78" s="446">
        <v>1326739.4217367913</v>
      </c>
      <c r="AS78" s="513">
        <v>218453.90523720742</v>
      </c>
      <c r="AT78" s="514">
        <v>0.19710977179163511</v>
      </c>
      <c r="AV78" s="520">
        <v>444.20570422250989</v>
      </c>
      <c r="AW78" s="520">
        <v>493.84966930783247</v>
      </c>
      <c r="AX78" s="520">
        <v>49.643965085322577</v>
      </c>
      <c r="AY78" s="521">
        <v>0.11175895449657509</v>
      </c>
      <c r="AZ78" s="522"/>
      <c r="BA78" s="520">
        <v>400.44033258252955</v>
      </c>
      <c r="BB78" s="520">
        <v>444.89204556312973</v>
      </c>
      <c r="BC78" s="520">
        <v>44.451712980600178</v>
      </c>
      <c r="BD78" s="521">
        <v>0.11100708236336013</v>
      </c>
      <c r="BE78" s="522"/>
      <c r="BF78" s="520">
        <v>237.03049313947119</v>
      </c>
      <c r="BG78" s="520">
        <v>186.78183432861431</v>
      </c>
      <c r="BH78" s="520">
        <v>-50.248658810856881</v>
      </c>
      <c r="BI78" s="521">
        <v>-0.21199238184637303</v>
      </c>
      <c r="BJ78" s="522"/>
      <c r="BK78" s="520">
        <v>1081.6765299445105</v>
      </c>
      <c r="BL78" s="520">
        <v>1125.5235491995766</v>
      </c>
      <c r="BM78" s="520">
        <v>43.847019255066016</v>
      </c>
      <c r="BN78" s="521">
        <v>4.0536165888073163E-2</v>
      </c>
      <c r="BO78" s="523"/>
      <c r="BP78" s="520">
        <v>0</v>
      </c>
      <c r="BQ78" s="520">
        <v>164.27301755210087</v>
      </c>
      <c r="BR78" s="523"/>
      <c r="BS78" s="520">
        <v>1081.6765299445105</v>
      </c>
      <c r="BT78" s="520">
        <v>1289.7965667516773</v>
      </c>
      <c r="BU78" s="520">
        <v>208.1200368071668</v>
      </c>
      <c r="BV78" s="521">
        <v>0.19240505922583273</v>
      </c>
      <c r="BW78" s="514"/>
      <c r="BX78" s="520">
        <v>-208.32308904649329</v>
      </c>
      <c r="BY78" s="520">
        <v>-199.62448644207066</v>
      </c>
      <c r="BZ78" s="513">
        <v>8.6986026044226321</v>
      </c>
      <c r="CA78" s="514">
        <v>-4.1755345719174164E-2</v>
      </c>
      <c r="CB78" s="514"/>
      <c r="CC78" s="446">
        <v>873.3534408980172</v>
      </c>
      <c r="CD78" s="446">
        <v>1090.1720803096066</v>
      </c>
      <c r="CE78" s="513">
        <v>216.8186394115894</v>
      </c>
      <c r="CF78" s="514">
        <v>0.24825990172850038</v>
      </c>
    </row>
    <row r="79" spans="1:8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13">
        <v>-106</v>
      </c>
      <c r="H79" s="514">
        <v>-1.9805680119581465E-2</v>
      </c>
      <c r="I79" s="514"/>
      <c r="J79" s="400">
        <v>698341.38973328052</v>
      </c>
      <c r="K79" s="433">
        <v>902546.01187755587</v>
      </c>
      <c r="L79" s="513">
        <v>204204.62214427534</v>
      </c>
      <c r="M79" s="514">
        <v>0.2924137465520521</v>
      </c>
      <c r="N79" s="514"/>
      <c r="O79" s="400">
        <v>2723056.9866396575</v>
      </c>
      <c r="P79" s="433">
        <v>2761036.5745834182</v>
      </c>
      <c r="Q79" s="513">
        <v>37979.587943760678</v>
      </c>
      <c r="R79" s="514">
        <v>1.394740842005982E-2</v>
      </c>
      <c r="S79" s="514"/>
      <c r="T79" s="400">
        <v>1051504.0723747611</v>
      </c>
      <c r="U79" s="433">
        <v>593859.30063239927</v>
      </c>
      <c r="V79" s="513">
        <v>-457644.77174236183</v>
      </c>
      <c r="W79" s="514">
        <v>-0.43522872023576437</v>
      </c>
      <c r="X79" s="515"/>
      <c r="Y79" s="433">
        <v>4472902.4487476991</v>
      </c>
      <c r="Z79" s="433">
        <v>4257441.8870933736</v>
      </c>
      <c r="AA79" s="513">
        <v>-215460.56165432557</v>
      </c>
      <c r="AB79" s="514">
        <v>-4.8170190189291778E-2</v>
      </c>
      <c r="AC79" s="515"/>
      <c r="AD79" s="518">
        <v>0</v>
      </c>
      <c r="AE79" s="440">
        <v>592906.7306152333</v>
      </c>
      <c r="AF79" s="506"/>
      <c r="AG79" s="399">
        <v>4472902.4487476991</v>
      </c>
      <c r="AH79" s="399">
        <v>4850348.6177086066</v>
      </c>
      <c r="AI79" s="513">
        <v>377446.1689609075</v>
      </c>
      <c r="AJ79" s="514">
        <v>8.4385066136772782E-2</v>
      </c>
      <c r="AK79" s="514"/>
      <c r="AL79" s="200">
        <v>22492</v>
      </c>
      <c r="AM79" s="623">
        <v>195283</v>
      </c>
      <c r="AN79" s="513">
        <v>172791</v>
      </c>
      <c r="AO79" s="514">
        <v>7.6823314956428952</v>
      </c>
      <c r="AP79" s="514"/>
      <c r="AQ79" s="446">
        <v>4495394.4487476991</v>
      </c>
      <c r="AR79" s="446">
        <v>5045631.6177086066</v>
      </c>
      <c r="AS79" s="513">
        <v>550237.1689609075</v>
      </c>
      <c r="AT79" s="514">
        <v>0.12240019763208752</v>
      </c>
      <c r="AV79" s="520">
        <v>130.48232244642759</v>
      </c>
      <c r="AW79" s="520">
        <v>172.04460767776513</v>
      </c>
      <c r="AX79" s="520">
        <v>41.56228523133754</v>
      </c>
      <c r="AY79" s="521">
        <v>0.31852809217433925</v>
      </c>
      <c r="AZ79" s="522"/>
      <c r="BA79" s="520">
        <v>508.79241155449506</v>
      </c>
      <c r="BB79" s="520">
        <v>526.31272866630161</v>
      </c>
      <c r="BC79" s="520">
        <v>17.520317111806548</v>
      </c>
      <c r="BD79" s="521">
        <v>3.4435099097247457E-2</v>
      </c>
      <c r="BE79" s="522"/>
      <c r="BF79" s="520">
        <v>196.46937077256374</v>
      </c>
      <c r="BG79" s="520">
        <v>113.20230663980162</v>
      </c>
      <c r="BH79" s="520">
        <v>-83.267064132762115</v>
      </c>
      <c r="BI79" s="521">
        <v>-0.42381702453332271</v>
      </c>
      <c r="BJ79" s="522"/>
      <c r="BK79" s="520">
        <v>835.74410477348636</v>
      </c>
      <c r="BL79" s="520">
        <v>811.55964298386834</v>
      </c>
      <c r="BM79" s="520">
        <v>-24.184461789618013</v>
      </c>
      <c r="BN79" s="521">
        <v>-2.8937639705125747E-2</v>
      </c>
      <c r="BO79" s="523"/>
      <c r="BP79" s="520">
        <v>0</v>
      </c>
      <c r="BQ79" s="520">
        <v>113.02072638490912</v>
      </c>
      <c r="BR79" s="523"/>
      <c r="BS79" s="520">
        <v>835.74410477348636</v>
      </c>
      <c r="BT79" s="520">
        <v>924.5803693687775</v>
      </c>
      <c r="BU79" s="520">
        <v>88.836264595291141</v>
      </c>
      <c r="BV79" s="521">
        <v>0.1062960110491819</v>
      </c>
      <c r="BW79" s="514"/>
      <c r="BX79" s="520">
        <v>4.2025411061285505</v>
      </c>
      <c r="BY79" s="520">
        <v>37.2251239039268</v>
      </c>
      <c r="BZ79" s="513">
        <v>33.02258279779825</v>
      </c>
      <c r="CA79" s="514">
        <v>7.8577655670378901</v>
      </c>
      <c r="CB79" s="514"/>
      <c r="CC79" s="446">
        <v>839.94664587961495</v>
      </c>
      <c r="CD79" s="446">
        <v>961.80549327270433</v>
      </c>
      <c r="CE79" s="513">
        <v>121.85884739308938</v>
      </c>
      <c r="CF79" s="514">
        <v>0.14507927139285792</v>
      </c>
    </row>
    <row r="80" spans="1:8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13">
        <v>-12</v>
      </c>
      <c r="H80" s="514">
        <v>-0.01</v>
      </c>
      <c r="I80" s="514"/>
      <c r="J80" s="400">
        <v>294177.13488718047</v>
      </c>
      <c r="K80" s="433">
        <v>348497.15169742162</v>
      </c>
      <c r="L80" s="513">
        <v>54320.016810241155</v>
      </c>
      <c r="M80" s="514">
        <v>0.18465070995770411</v>
      </c>
      <c r="N80" s="514"/>
      <c r="O80" s="400">
        <v>625806.49527986499</v>
      </c>
      <c r="P80" s="433">
        <v>705355.68350785447</v>
      </c>
      <c r="Q80" s="513">
        <v>79549.188227989478</v>
      </c>
      <c r="R80" s="514">
        <v>0.12711467335028942</v>
      </c>
      <c r="S80" s="514"/>
      <c r="T80" s="400">
        <v>336771.41445973481</v>
      </c>
      <c r="U80" s="433">
        <v>249393.84368089002</v>
      </c>
      <c r="V80" s="513">
        <v>-87377.570778844791</v>
      </c>
      <c r="W80" s="514">
        <v>-0.2594566136767284</v>
      </c>
      <c r="X80" s="515"/>
      <c r="Y80" s="433">
        <v>1256755.0446267803</v>
      </c>
      <c r="Z80" s="433">
        <v>1303246.6788861661</v>
      </c>
      <c r="AA80" s="513">
        <v>46491.634259385755</v>
      </c>
      <c r="AB80" s="514">
        <v>3.6993393786768067E-2</v>
      </c>
      <c r="AC80" s="515"/>
      <c r="AD80" s="518">
        <v>0</v>
      </c>
      <c r="AE80" s="440">
        <v>121326.93160164104</v>
      </c>
      <c r="AF80" s="506"/>
      <c r="AG80" s="399">
        <v>1256755.0446267803</v>
      </c>
      <c r="AH80" s="399">
        <v>1424573.6104878071</v>
      </c>
      <c r="AI80" s="513">
        <v>167818.56586102676</v>
      </c>
      <c r="AJ80" s="514">
        <v>0.13353323432321212</v>
      </c>
      <c r="AK80" s="514"/>
      <c r="AL80" s="200">
        <v>-278324</v>
      </c>
      <c r="AM80" s="623">
        <v>-254658</v>
      </c>
      <c r="AN80" s="513">
        <v>23666</v>
      </c>
      <c r="AO80" s="514">
        <v>-8.5030396228855581E-2</v>
      </c>
      <c r="AP80" s="514"/>
      <c r="AQ80" s="446">
        <v>978431.04462678032</v>
      </c>
      <c r="AR80" s="446">
        <v>1169915.6104878071</v>
      </c>
      <c r="AS80" s="513">
        <v>191484.56586102676</v>
      </c>
      <c r="AT80" s="514">
        <v>0.19570573410624761</v>
      </c>
      <c r="AV80" s="520">
        <v>245.14761240598372</v>
      </c>
      <c r="AW80" s="520">
        <v>293.34777078907541</v>
      </c>
      <c r="AX80" s="520">
        <v>48.20015838309169</v>
      </c>
      <c r="AY80" s="521">
        <v>0.19661687874515554</v>
      </c>
      <c r="AZ80" s="522"/>
      <c r="BA80" s="520">
        <v>521.50541273322085</v>
      </c>
      <c r="BB80" s="520">
        <v>593.73374032647678</v>
      </c>
      <c r="BC80" s="520">
        <v>72.228327593255926</v>
      </c>
      <c r="BD80" s="521">
        <v>0.13849967005079725</v>
      </c>
      <c r="BE80" s="522"/>
      <c r="BF80" s="520">
        <v>280.64284538311233</v>
      </c>
      <c r="BG80" s="520">
        <v>209.927477845867</v>
      </c>
      <c r="BH80" s="520">
        <v>-70.715367537245328</v>
      </c>
      <c r="BI80" s="521">
        <v>-0.2519763774512408</v>
      </c>
      <c r="BJ80" s="522"/>
      <c r="BK80" s="520">
        <v>1047.295870522317</v>
      </c>
      <c r="BL80" s="520">
        <v>1097.0089889614192</v>
      </c>
      <c r="BM80" s="520">
        <v>49.713118439102118</v>
      </c>
      <c r="BN80" s="521">
        <v>4.7468074532088754E-2</v>
      </c>
      <c r="BO80" s="523"/>
      <c r="BP80" s="520">
        <v>0</v>
      </c>
      <c r="BQ80" s="520">
        <v>102.12704680272815</v>
      </c>
      <c r="BR80" s="523"/>
      <c r="BS80" s="520">
        <v>1047.295870522317</v>
      </c>
      <c r="BT80" s="520">
        <v>1199.1360357641474</v>
      </c>
      <c r="BU80" s="520">
        <v>151.84016524183039</v>
      </c>
      <c r="BV80" s="521">
        <v>0.14498306497294147</v>
      </c>
      <c r="BW80" s="514"/>
      <c r="BX80" s="520">
        <v>-231.93666666666667</v>
      </c>
      <c r="BY80" s="520">
        <v>-214.35858585858585</v>
      </c>
      <c r="BZ80" s="513">
        <v>17.578080808080813</v>
      </c>
      <c r="CA80" s="514">
        <v>-7.5788279019046056E-2</v>
      </c>
      <c r="CB80" s="514"/>
      <c r="CC80" s="446">
        <v>815.35920385565032</v>
      </c>
      <c r="CD80" s="446">
        <v>984.77744990556153</v>
      </c>
      <c r="CE80" s="513">
        <v>169.4182460499112</v>
      </c>
      <c r="CF80" s="514">
        <v>0.20778356980429044</v>
      </c>
    </row>
    <row r="81" spans="1:8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13">
        <v>-22</v>
      </c>
      <c r="H81" s="514">
        <v>-2.5572474718121587E-3</v>
      </c>
      <c r="I81" s="514"/>
      <c r="J81" s="400">
        <v>1326431.289392737</v>
      </c>
      <c r="K81" s="433">
        <v>1376989.6942396732</v>
      </c>
      <c r="L81" s="513">
        <v>50558.404846936231</v>
      </c>
      <c r="M81" s="514">
        <v>3.8116112950021513E-2</v>
      </c>
      <c r="N81" s="514"/>
      <c r="O81" s="400">
        <v>3737573.1131356121</v>
      </c>
      <c r="P81" s="433">
        <v>3717679.6953826873</v>
      </c>
      <c r="Q81" s="513">
        <v>-19893.417752924841</v>
      </c>
      <c r="R81" s="514">
        <v>-5.3225494594366313E-3</v>
      </c>
      <c r="S81" s="514"/>
      <c r="T81" s="400">
        <v>1434676.713547938</v>
      </c>
      <c r="U81" s="433">
        <v>802653.84791842243</v>
      </c>
      <c r="V81" s="513">
        <v>-632022.86562951561</v>
      </c>
      <c r="W81" s="514">
        <v>-0.4405332990082001</v>
      </c>
      <c r="X81" s="515"/>
      <c r="Y81" s="433">
        <v>6498681.1160762869</v>
      </c>
      <c r="Z81" s="433">
        <v>5897323.2375407834</v>
      </c>
      <c r="AA81" s="513">
        <v>-601357.87853550352</v>
      </c>
      <c r="AB81" s="514">
        <v>-9.2535372607817037E-2</v>
      </c>
      <c r="AC81" s="515"/>
      <c r="AD81" s="518">
        <v>0</v>
      </c>
      <c r="AE81" s="440">
        <v>1560074.5244220831</v>
      </c>
      <c r="AF81" s="506"/>
      <c r="AG81" s="399">
        <v>6498681.1160762869</v>
      </c>
      <c r="AH81" s="399">
        <v>7457397.7619628664</v>
      </c>
      <c r="AI81" s="513">
        <v>958716.64588657953</v>
      </c>
      <c r="AJ81" s="514">
        <v>0.14752480215022837</v>
      </c>
      <c r="AK81" s="514"/>
      <c r="AL81" s="200">
        <v>-283954</v>
      </c>
      <c r="AM81" s="623">
        <v>-427083</v>
      </c>
      <c r="AN81" s="513">
        <v>-143129</v>
      </c>
      <c r="AO81" s="514">
        <v>0.50405699514710134</v>
      </c>
      <c r="AP81" s="514"/>
      <c r="AQ81" s="446">
        <v>6214727.1160762869</v>
      </c>
      <c r="AR81" s="446">
        <v>7030314.7619628664</v>
      </c>
      <c r="AS81" s="513">
        <v>815587.64588657953</v>
      </c>
      <c r="AT81" s="514">
        <v>0.13123466737208997</v>
      </c>
      <c r="AV81" s="520">
        <v>154.18241187873264</v>
      </c>
      <c r="AW81" s="520">
        <v>160.46960660059122</v>
      </c>
      <c r="AX81" s="520">
        <v>6.2871947218585831</v>
      </c>
      <c r="AY81" s="521">
        <v>4.0777638935909112E-2</v>
      </c>
      <c r="AZ81" s="522"/>
      <c r="BA81" s="520">
        <v>434.44997246723375</v>
      </c>
      <c r="BB81" s="520">
        <v>433.24550697852084</v>
      </c>
      <c r="BC81" s="520">
        <v>-1.2044654887129127</v>
      </c>
      <c r="BD81" s="521">
        <v>-2.7723916792370233E-3</v>
      </c>
      <c r="BE81" s="522"/>
      <c r="BF81" s="520">
        <v>166.76469993582913</v>
      </c>
      <c r="BG81" s="520">
        <v>93.538497601494285</v>
      </c>
      <c r="BH81" s="520">
        <v>-73.226202334334843</v>
      </c>
      <c r="BI81" s="521">
        <v>-0.43909893618081169</v>
      </c>
      <c r="BJ81" s="522"/>
      <c r="BK81" s="520">
        <v>755.39708428179551</v>
      </c>
      <c r="BL81" s="520">
        <v>687.25361118060641</v>
      </c>
      <c r="BM81" s="520">
        <v>-68.143473101189102</v>
      </c>
      <c r="BN81" s="521">
        <v>-9.0208811390869309E-2</v>
      </c>
      <c r="BO81" s="523"/>
      <c r="BP81" s="520">
        <v>0</v>
      </c>
      <c r="BQ81" s="520">
        <v>181.80567817528063</v>
      </c>
      <c r="BR81" s="523"/>
      <c r="BS81" s="520">
        <v>755.39708428179551</v>
      </c>
      <c r="BT81" s="520">
        <v>869.05928935588702</v>
      </c>
      <c r="BU81" s="520">
        <v>113.6622050740915</v>
      </c>
      <c r="BV81" s="521">
        <v>0.15046683054404089</v>
      </c>
      <c r="BW81" s="514"/>
      <c r="BX81" s="520">
        <v>-33.006393118679533</v>
      </c>
      <c r="BY81" s="520">
        <v>-49.770772637221768</v>
      </c>
      <c r="BZ81" s="513">
        <v>-16.764379518542235</v>
      </c>
      <c r="CA81" s="514">
        <v>0.50791310211519769</v>
      </c>
      <c r="CB81" s="514"/>
      <c r="CC81" s="446">
        <v>722.390691163116</v>
      </c>
      <c r="CD81" s="446">
        <v>819.28851671866528</v>
      </c>
      <c r="CE81" s="513">
        <v>96.897825555549275</v>
      </c>
      <c r="CF81" s="514">
        <v>0.13413493105722998</v>
      </c>
    </row>
    <row r="82" spans="1:8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13">
        <v>-40</v>
      </c>
      <c r="H82" s="514">
        <v>-1.0914051841746248E-2</v>
      </c>
      <c r="I82" s="514"/>
      <c r="J82" s="400">
        <v>1219282.3202035669</v>
      </c>
      <c r="K82" s="433">
        <v>916868.20902570081</v>
      </c>
      <c r="L82" s="513">
        <v>-302414.11117786611</v>
      </c>
      <c r="M82" s="514">
        <v>-0.24802632349116335</v>
      </c>
      <c r="N82" s="514"/>
      <c r="O82" s="400">
        <v>1643870.6161931041</v>
      </c>
      <c r="P82" s="433">
        <v>1709455.0664329596</v>
      </c>
      <c r="Q82" s="513">
        <v>65584.450239855563</v>
      </c>
      <c r="R82" s="514">
        <v>3.9896357775246839E-2</v>
      </c>
      <c r="S82" s="514"/>
      <c r="T82" s="400">
        <v>803308.13348792423</v>
      </c>
      <c r="U82" s="433">
        <v>561514.679370492</v>
      </c>
      <c r="V82" s="513">
        <v>-241793.45411743224</v>
      </c>
      <c r="W82" s="514">
        <v>-0.30099714423103996</v>
      </c>
      <c r="X82" s="515"/>
      <c r="Y82" s="433">
        <v>3666461.0698845955</v>
      </c>
      <c r="Z82" s="433">
        <v>3187837.9548291527</v>
      </c>
      <c r="AA82" s="513">
        <v>-478623.11505544279</v>
      </c>
      <c r="AB82" s="514">
        <v>-0.13054089650282522</v>
      </c>
      <c r="AC82" s="515"/>
      <c r="AD82" s="518">
        <v>0</v>
      </c>
      <c r="AE82" s="440">
        <v>578449.12282011611</v>
      </c>
      <c r="AF82" s="506"/>
      <c r="AG82" s="399">
        <v>3666461.0698845955</v>
      </c>
      <c r="AH82" s="399">
        <v>3766287.0776492688</v>
      </c>
      <c r="AI82" s="513">
        <v>99826.007764673326</v>
      </c>
      <c r="AJ82" s="514">
        <v>2.7226801502031339E-2</v>
      </c>
      <c r="AK82" s="514"/>
      <c r="AL82" s="200">
        <v>3662</v>
      </c>
      <c r="AM82" s="623">
        <v>-29723</v>
      </c>
      <c r="AN82" s="513">
        <v>-33385</v>
      </c>
      <c r="AO82" s="514">
        <v>-9.1166029492080831</v>
      </c>
      <c r="AP82" s="514"/>
      <c r="AQ82" s="446">
        <v>3670123.0698845955</v>
      </c>
      <c r="AR82" s="446">
        <v>3736564.0776492688</v>
      </c>
      <c r="AS82" s="513">
        <v>66441.007764673326</v>
      </c>
      <c r="AT82" s="514">
        <v>1.8103209756059356E-2</v>
      </c>
      <c r="AV82" s="520">
        <v>332.68276131065949</v>
      </c>
      <c r="AW82" s="520">
        <v>252.92916111053816</v>
      </c>
      <c r="AX82" s="520">
        <v>-79.753600200121326</v>
      </c>
      <c r="AY82" s="521">
        <v>-0.23972868292279004</v>
      </c>
      <c r="AZ82" s="522"/>
      <c r="BA82" s="520">
        <v>448.53222815637218</v>
      </c>
      <c r="BB82" s="520">
        <v>471.57381142978198</v>
      </c>
      <c r="BC82" s="520">
        <v>23.041583273409799</v>
      </c>
      <c r="BD82" s="521">
        <v>5.1371076205870302E-2</v>
      </c>
      <c r="BE82" s="522"/>
      <c r="BF82" s="520">
        <v>219.18366534459051</v>
      </c>
      <c r="BG82" s="520">
        <v>154.90060120565298</v>
      </c>
      <c r="BH82" s="520">
        <v>-64.283064138937533</v>
      </c>
      <c r="BI82" s="521">
        <v>-0.2932840092708307</v>
      </c>
      <c r="BJ82" s="522"/>
      <c r="BK82" s="520">
        <v>1000.3986548116222</v>
      </c>
      <c r="BL82" s="520">
        <v>879.40357374597318</v>
      </c>
      <c r="BM82" s="520">
        <v>-120.99508106564906</v>
      </c>
      <c r="BN82" s="521">
        <v>-0.12094686501595982</v>
      </c>
      <c r="BO82" s="523"/>
      <c r="BP82" s="520">
        <v>0</v>
      </c>
      <c r="BQ82" s="520">
        <v>159.57217181244582</v>
      </c>
      <c r="BR82" s="523"/>
      <c r="BS82" s="520">
        <v>1000.3986548116222</v>
      </c>
      <c r="BT82" s="520">
        <v>1038.975745558419</v>
      </c>
      <c r="BU82" s="520">
        <v>38.577090746796785</v>
      </c>
      <c r="BV82" s="521">
        <v>3.8561717932398612E-2</v>
      </c>
      <c r="BW82" s="514"/>
      <c r="BX82" s="520">
        <v>0.99918144611186899</v>
      </c>
      <c r="BY82" s="520">
        <v>-8.1994482758620695</v>
      </c>
      <c r="BZ82" s="513">
        <v>-9.1986297219739388</v>
      </c>
      <c r="CA82" s="514">
        <v>-9.2061654645096915</v>
      </c>
      <c r="CB82" s="514"/>
      <c r="CC82" s="446">
        <v>1001.3978362577341</v>
      </c>
      <c r="CD82" s="446">
        <v>1030.7762972825569</v>
      </c>
      <c r="CE82" s="513">
        <v>29.378461024822855</v>
      </c>
      <c r="CF82" s="514">
        <v>2.9337452070609022E-2</v>
      </c>
    </row>
    <row r="83" spans="1:8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13">
        <v>-24</v>
      </c>
      <c r="H83" s="514">
        <v>-1.0714285714285714E-2</v>
      </c>
      <c r="I83" s="514"/>
      <c r="J83" s="400">
        <v>483979.7903298462</v>
      </c>
      <c r="K83" s="433">
        <v>479318.61773237382</v>
      </c>
      <c r="L83" s="513">
        <v>-4661.1725974723813</v>
      </c>
      <c r="M83" s="514">
        <v>-9.6309240398150878E-3</v>
      </c>
      <c r="N83" s="514"/>
      <c r="O83" s="400">
        <v>1331798.1766675536</v>
      </c>
      <c r="P83" s="433">
        <v>1316875.7598142105</v>
      </c>
      <c r="Q83" s="513">
        <v>-14922.416853343137</v>
      </c>
      <c r="R83" s="514">
        <v>-1.1204713382835711E-2</v>
      </c>
      <c r="S83" s="514"/>
      <c r="T83" s="400">
        <v>594525.25691554428</v>
      </c>
      <c r="U83" s="433">
        <v>470858.53308382578</v>
      </c>
      <c r="V83" s="513">
        <v>-123666.7238317185</v>
      </c>
      <c r="W83" s="514">
        <v>-0.20800920127988115</v>
      </c>
      <c r="X83" s="515"/>
      <c r="Y83" s="433">
        <v>2410303.2239129441</v>
      </c>
      <c r="Z83" s="433">
        <v>2267052.9106304101</v>
      </c>
      <c r="AA83" s="513">
        <v>-143250.31328253401</v>
      </c>
      <c r="AB83" s="514">
        <v>-5.9432486278625983E-2</v>
      </c>
      <c r="AC83" s="515"/>
      <c r="AD83" s="518">
        <v>0</v>
      </c>
      <c r="AE83" s="440">
        <v>369216.11913471372</v>
      </c>
      <c r="AF83" s="506"/>
      <c r="AG83" s="399">
        <v>2410303.2239129441</v>
      </c>
      <c r="AH83" s="399">
        <v>2636269.029765124</v>
      </c>
      <c r="AI83" s="513">
        <v>225965.80585217988</v>
      </c>
      <c r="AJ83" s="514">
        <v>9.3749949637183638E-2</v>
      </c>
      <c r="AK83" s="514"/>
      <c r="AL83" s="200">
        <v>-341927</v>
      </c>
      <c r="AM83" s="623">
        <v>-399188</v>
      </c>
      <c r="AN83" s="513">
        <v>-57261</v>
      </c>
      <c r="AO83" s="514">
        <v>0.16746557013631563</v>
      </c>
      <c r="AP83" s="514"/>
      <c r="AQ83" s="446">
        <v>2068376.2239129441</v>
      </c>
      <c r="AR83" s="446">
        <v>2237081.029765124</v>
      </c>
      <c r="AS83" s="513">
        <v>168704.80585217988</v>
      </c>
      <c r="AT83" s="514">
        <v>8.1563887605043614E-2</v>
      </c>
      <c r="AV83" s="520">
        <v>216.06240639725277</v>
      </c>
      <c r="AW83" s="520">
        <v>216.29901522219035</v>
      </c>
      <c r="AX83" s="520">
        <v>0.2366088249375764</v>
      </c>
      <c r="AY83" s="521">
        <v>1.0950948333998786E-3</v>
      </c>
      <c r="AZ83" s="522"/>
      <c r="BA83" s="520">
        <v>594.55275744087214</v>
      </c>
      <c r="BB83" s="520">
        <v>594.25801435659321</v>
      </c>
      <c r="BC83" s="520">
        <v>-0.29474308427893448</v>
      </c>
      <c r="BD83" s="521">
        <v>-4.9573915954505764E-4</v>
      </c>
      <c r="BE83" s="522"/>
      <c r="BF83" s="520">
        <v>265.41306112301083</v>
      </c>
      <c r="BG83" s="520">
        <v>212.48128749270117</v>
      </c>
      <c r="BH83" s="520">
        <v>-52.931773630309664</v>
      </c>
      <c r="BI83" s="521">
        <v>-0.19943168360421196</v>
      </c>
      <c r="BJ83" s="522"/>
      <c r="BK83" s="520">
        <v>1076.0282249611357</v>
      </c>
      <c r="BL83" s="520">
        <v>1023.0383170714847</v>
      </c>
      <c r="BM83" s="520">
        <v>-52.989907889651022</v>
      </c>
      <c r="BN83" s="521">
        <v>-4.9245834505470265E-2</v>
      </c>
      <c r="BO83" s="523"/>
      <c r="BP83" s="520">
        <v>0</v>
      </c>
      <c r="BQ83" s="520">
        <v>166.61377217270476</v>
      </c>
      <c r="BR83" s="523"/>
      <c r="BS83" s="520">
        <v>1076.0282249611357</v>
      </c>
      <c r="BT83" s="520">
        <v>1189.6520892441895</v>
      </c>
      <c r="BU83" s="520">
        <v>113.62386428305376</v>
      </c>
      <c r="BV83" s="521">
        <v>0.10559561696177408</v>
      </c>
      <c r="BW83" s="514"/>
      <c r="BX83" s="520">
        <v>-152.64598214285715</v>
      </c>
      <c r="BY83" s="520">
        <v>-180.13898916967509</v>
      </c>
      <c r="BZ83" s="513">
        <v>-27.493007026817935</v>
      </c>
      <c r="CA83" s="514">
        <v>0.18010960158183523</v>
      </c>
      <c r="CB83" s="514"/>
      <c r="CC83" s="446">
        <v>923.38224281827854</v>
      </c>
      <c r="CD83" s="446">
        <v>1009.5131000745143</v>
      </c>
      <c r="CE83" s="513">
        <v>86.130857256235799</v>
      </c>
      <c r="CF83" s="514">
        <v>9.3277575918455619E-2</v>
      </c>
    </row>
    <row r="84" spans="1:8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13">
        <v>-48</v>
      </c>
      <c r="H84" s="514">
        <v>-3.8216560509554139E-2</v>
      </c>
      <c r="I84" s="514"/>
      <c r="J84" s="400">
        <v>-1120784.0033776322</v>
      </c>
      <c r="K84" s="433">
        <v>-1103375.501974442</v>
      </c>
      <c r="L84" s="513">
        <v>17408.501403190196</v>
      </c>
      <c r="M84" s="514">
        <v>-1.5532432074982647E-2</v>
      </c>
      <c r="N84" s="514"/>
      <c r="O84" s="400">
        <v>-15346.034040523788</v>
      </c>
      <c r="P84" s="433">
        <v>-42034.061503473516</v>
      </c>
      <c r="Q84" s="513">
        <v>-26688.027462949729</v>
      </c>
      <c r="R84" s="514">
        <v>1.739083035556646</v>
      </c>
      <c r="S84" s="514"/>
      <c r="T84" s="400">
        <v>223024.6317243746</v>
      </c>
      <c r="U84" s="433">
        <v>139179.60929115291</v>
      </c>
      <c r="V84" s="513">
        <v>-83845.022433221689</v>
      </c>
      <c r="W84" s="514">
        <v>-0.37594512222686555</v>
      </c>
      <c r="X84" s="515"/>
      <c r="Y84" s="433">
        <v>-913105.40569378133</v>
      </c>
      <c r="Z84" s="433">
        <v>-1006229.9541867626</v>
      </c>
      <c r="AA84" s="513">
        <v>-93124.548492981237</v>
      </c>
      <c r="AB84" s="514">
        <v>0.10198663583885456</v>
      </c>
      <c r="AC84" s="515"/>
      <c r="AD84" s="518">
        <v>0</v>
      </c>
      <c r="AE84" s="440">
        <v>158196.76087391598</v>
      </c>
      <c r="AF84" s="506"/>
      <c r="AG84" s="399">
        <v>-913105.40569378133</v>
      </c>
      <c r="AH84" s="399">
        <v>-848033.19331284659</v>
      </c>
      <c r="AI84" s="513">
        <v>65072.212380934739</v>
      </c>
      <c r="AJ84" s="514">
        <v>-7.1264732390334054E-2</v>
      </c>
      <c r="AK84" s="514"/>
      <c r="AL84" s="200">
        <v>-9993</v>
      </c>
      <c r="AM84" s="623">
        <v>-14318</v>
      </c>
      <c r="AN84" s="513">
        <v>-4325</v>
      </c>
      <c r="AO84" s="514">
        <v>0.43280296207345142</v>
      </c>
      <c r="AP84" s="514"/>
      <c r="AQ84" s="446">
        <v>-923098.40569378133</v>
      </c>
      <c r="AR84" s="446">
        <v>-862351.19331284659</v>
      </c>
      <c r="AS84" s="513">
        <v>60747.212380934739</v>
      </c>
      <c r="AT84" s="514">
        <v>-6.5807948541822481E-2</v>
      </c>
      <c r="AV84" s="520">
        <v>-892.34395173378368</v>
      </c>
      <c r="AW84" s="520">
        <v>-913.39031620400829</v>
      </c>
      <c r="AX84" s="520">
        <v>-21.046364470224603</v>
      </c>
      <c r="AY84" s="521">
        <v>2.3585484531309341E-2</v>
      </c>
      <c r="AZ84" s="522"/>
      <c r="BA84" s="520">
        <v>-12.218179968569894</v>
      </c>
      <c r="BB84" s="520">
        <v>-34.796408529365493</v>
      </c>
      <c r="BC84" s="520">
        <v>-22.578228560795601</v>
      </c>
      <c r="BD84" s="521">
        <v>1.8479207720688309</v>
      </c>
      <c r="BE84" s="522"/>
      <c r="BF84" s="520">
        <v>177.56738194615812</v>
      </c>
      <c r="BG84" s="520">
        <v>115.21490835360341</v>
      </c>
      <c r="BH84" s="520">
        <v>-62.352473592554716</v>
      </c>
      <c r="BI84" s="521">
        <v>-0.35114823966634368</v>
      </c>
      <c r="BJ84" s="522"/>
      <c r="BK84" s="520">
        <v>-726.99474975619535</v>
      </c>
      <c r="BL84" s="520">
        <v>-832.9718163797703</v>
      </c>
      <c r="BM84" s="520">
        <v>-105.97706662357496</v>
      </c>
      <c r="BN84" s="521">
        <v>0.14577418428278249</v>
      </c>
      <c r="BO84" s="523"/>
      <c r="BP84" s="520">
        <v>0</v>
      </c>
      <c r="BQ84" s="520">
        <v>130.95758350489734</v>
      </c>
      <c r="BR84" s="523"/>
      <c r="BS84" s="520">
        <v>-726.99474975619535</v>
      </c>
      <c r="BT84" s="520">
        <v>-702.01423287487296</v>
      </c>
      <c r="BU84" s="520">
        <v>24.980516881322387</v>
      </c>
      <c r="BV84" s="521">
        <v>-3.4361344273393782E-2</v>
      </c>
      <c r="BW84" s="514"/>
      <c r="BX84" s="520">
        <v>-7.9562101910828025</v>
      </c>
      <c r="BY84" s="520">
        <v>-11.852649006622517</v>
      </c>
      <c r="BZ84" s="513">
        <v>-3.8964388155397147</v>
      </c>
      <c r="CA84" s="514">
        <v>0.48973553010286019</v>
      </c>
      <c r="CB84" s="514"/>
      <c r="CC84" s="446">
        <v>-734.95095994727819</v>
      </c>
      <c r="CD84" s="446">
        <v>-713.86688188149549</v>
      </c>
      <c r="CE84" s="513">
        <v>21.084078065782705</v>
      </c>
      <c r="CF84" s="514">
        <v>-2.8687734576597023E-2</v>
      </c>
    </row>
    <row r="85" spans="1:8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13">
        <v>-132</v>
      </c>
      <c r="H85" s="514">
        <v>-1.0352941176470589E-2</v>
      </c>
      <c r="I85" s="514"/>
      <c r="J85" s="400">
        <v>2189147.5944673889</v>
      </c>
      <c r="K85" s="433">
        <v>2312275.2892122623</v>
      </c>
      <c r="L85" s="513">
        <v>123127.69474487333</v>
      </c>
      <c r="M85" s="514">
        <v>5.6244583533815964E-2</v>
      </c>
      <c r="N85" s="514"/>
      <c r="O85" s="400">
        <v>5331084.5739423959</v>
      </c>
      <c r="P85" s="433">
        <v>5292120.5407871753</v>
      </c>
      <c r="Q85" s="513">
        <v>-38964.033155220561</v>
      </c>
      <c r="R85" s="514">
        <v>-7.3088379324671316E-3</v>
      </c>
      <c r="S85" s="514"/>
      <c r="T85" s="400">
        <v>2833844.5446507484</v>
      </c>
      <c r="U85" s="433">
        <v>1827360.3122723184</v>
      </c>
      <c r="V85" s="513">
        <v>-1006484.23237843</v>
      </c>
      <c r="W85" s="514">
        <v>-0.35516564741644013</v>
      </c>
      <c r="X85" s="515"/>
      <c r="Y85" s="433">
        <v>10354076.713060534</v>
      </c>
      <c r="Z85" s="433">
        <v>9431756.1422717553</v>
      </c>
      <c r="AA85" s="513">
        <v>-922320.57078877836</v>
      </c>
      <c r="AB85" s="514">
        <v>-8.9078012105644533E-2</v>
      </c>
      <c r="AC85" s="515"/>
      <c r="AD85" s="518">
        <v>0</v>
      </c>
      <c r="AE85" s="440">
        <v>1814258.08953434</v>
      </c>
      <c r="AF85" s="506"/>
      <c r="AG85" s="399">
        <v>10354076.713060534</v>
      </c>
      <c r="AH85" s="399">
        <v>11246014.231806096</v>
      </c>
      <c r="AI85" s="513">
        <v>891937.51874556206</v>
      </c>
      <c r="AJ85" s="514">
        <v>8.6143607340718326E-2</v>
      </c>
      <c r="AK85" s="514"/>
      <c r="AL85" s="200">
        <v>-468894</v>
      </c>
      <c r="AM85" s="623">
        <v>-286238</v>
      </c>
      <c r="AN85" s="513">
        <v>182656</v>
      </c>
      <c r="AO85" s="514">
        <v>-0.38954646465938997</v>
      </c>
      <c r="AP85" s="514"/>
      <c r="AQ85" s="446">
        <v>9885182.7130605336</v>
      </c>
      <c r="AR85" s="446">
        <v>10959776.231806096</v>
      </c>
      <c r="AS85" s="513">
        <v>1074593.5187455621</v>
      </c>
      <c r="AT85" s="514">
        <v>0.10870750191858206</v>
      </c>
      <c r="AV85" s="520">
        <v>171.69785054646186</v>
      </c>
      <c r="AW85" s="520">
        <v>183.2521230949645</v>
      </c>
      <c r="AX85" s="520">
        <v>11.554272548502638</v>
      </c>
      <c r="AY85" s="521">
        <v>6.72942177885682E-2</v>
      </c>
      <c r="AZ85" s="522"/>
      <c r="BA85" s="520">
        <v>418.12428030920751</v>
      </c>
      <c r="BB85" s="520">
        <v>419.41040900199516</v>
      </c>
      <c r="BC85" s="520">
        <v>1.2861286927876563</v>
      </c>
      <c r="BD85" s="521">
        <v>3.0759483563990828E-3</v>
      </c>
      <c r="BE85" s="522"/>
      <c r="BF85" s="520">
        <v>222.26231722750967</v>
      </c>
      <c r="BG85" s="520">
        <v>144.8217080577206</v>
      </c>
      <c r="BH85" s="520">
        <v>-77.44060916978907</v>
      </c>
      <c r="BI85" s="521">
        <v>-0.34841987672845226</v>
      </c>
      <c r="BJ85" s="522"/>
      <c r="BK85" s="520">
        <v>812.08444808317915</v>
      </c>
      <c r="BL85" s="520">
        <v>747.48424015468026</v>
      </c>
      <c r="BM85" s="520">
        <v>-64.600207928498889</v>
      </c>
      <c r="BN85" s="521">
        <v>-7.9548633249878598E-2</v>
      </c>
      <c r="BO85" s="523"/>
      <c r="BP85" s="520">
        <v>0</v>
      </c>
      <c r="BQ85" s="520">
        <v>143.78333250391029</v>
      </c>
      <c r="BR85" s="523"/>
      <c r="BS85" s="520">
        <v>812.08444808317915</v>
      </c>
      <c r="BT85" s="520">
        <v>891.26757265859055</v>
      </c>
      <c r="BU85" s="520">
        <v>79.183124575411398</v>
      </c>
      <c r="BV85" s="521">
        <v>9.75060226338689E-2</v>
      </c>
      <c r="BW85" s="514"/>
      <c r="BX85" s="520">
        <v>-36.776000000000003</v>
      </c>
      <c r="BY85" s="520">
        <v>-22.684894595022982</v>
      </c>
      <c r="BZ85" s="513">
        <v>14.091105404977021</v>
      </c>
      <c r="CA85" s="514">
        <v>-0.38316036015273602</v>
      </c>
      <c r="CB85" s="514"/>
      <c r="CC85" s="446">
        <v>775.3084480831792</v>
      </c>
      <c r="CD85" s="446">
        <v>868.58267806356753</v>
      </c>
      <c r="CE85" s="513">
        <v>93.274229980388327</v>
      </c>
      <c r="CF85" s="514">
        <v>0.12030596366000307</v>
      </c>
    </row>
    <row r="86" spans="1:8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13">
        <v>49</v>
      </c>
      <c r="H86" s="514">
        <v>3.2415983064302727E-3</v>
      </c>
      <c r="I86" s="514"/>
      <c r="J86" s="400">
        <v>4763629.0585269714</v>
      </c>
      <c r="K86" s="433">
        <v>4907878.7451152373</v>
      </c>
      <c r="L86" s="513">
        <v>144249.68658826593</v>
      </c>
      <c r="M86" s="514">
        <v>3.0281469194175965E-2</v>
      </c>
      <c r="N86" s="514"/>
      <c r="O86" s="400">
        <v>6990857.8582752366</v>
      </c>
      <c r="P86" s="433">
        <v>6904052.1062687309</v>
      </c>
      <c r="Q86" s="513">
        <v>-86805.752006505616</v>
      </c>
      <c r="R86" s="514">
        <v>-1.2417038619051836E-2</v>
      </c>
      <c r="S86" s="514"/>
      <c r="T86" s="400">
        <v>3392006.8512649895</v>
      </c>
      <c r="U86" s="433">
        <v>2300653.1716115987</v>
      </c>
      <c r="V86" s="513">
        <v>-1091353.6796533908</v>
      </c>
      <c r="W86" s="514">
        <v>-0.32174276984328304</v>
      </c>
      <c r="X86" s="515"/>
      <c r="Y86" s="433">
        <v>15146493.768067198</v>
      </c>
      <c r="Z86" s="433">
        <v>14112584.022995569</v>
      </c>
      <c r="AA86" s="513">
        <v>-1033909.7450716291</v>
      </c>
      <c r="AB86" s="514">
        <v>-6.8260665531146444E-2</v>
      </c>
      <c r="AC86" s="515"/>
      <c r="AD86" s="518">
        <v>0</v>
      </c>
      <c r="AE86" s="440">
        <v>1616177.0383724901</v>
      </c>
      <c r="AF86" s="506"/>
      <c r="AG86" s="399">
        <v>15146493.768067198</v>
      </c>
      <c r="AH86" s="399">
        <v>15728761.061368059</v>
      </c>
      <c r="AI86" s="513">
        <v>582267.29330086149</v>
      </c>
      <c r="AJ86" s="514">
        <v>3.8442381597808099E-2</v>
      </c>
      <c r="AK86" s="514"/>
      <c r="AL86" s="200">
        <v>-25849</v>
      </c>
      <c r="AM86" s="623">
        <v>195952</v>
      </c>
      <c r="AN86" s="513">
        <v>221801</v>
      </c>
      <c r="AO86" s="514">
        <v>-8.5806414174629584</v>
      </c>
      <c r="AP86" s="514"/>
      <c r="AQ86" s="446">
        <v>15120644.768067198</v>
      </c>
      <c r="AR86" s="446">
        <v>15924713.061368059</v>
      </c>
      <c r="AS86" s="513">
        <v>804068.29330086149</v>
      </c>
      <c r="AT86" s="514">
        <v>5.3176852286018081E-2</v>
      </c>
      <c r="AV86" s="520">
        <v>315.13820180781761</v>
      </c>
      <c r="AW86" s="520">
        <v>323.63196472899688</v>
      </c>
      <c r="AX86" s="520">
        <v>8.4937629211792682</v>
      </c>
      <c r="AY86" s="521">
        <v>2.695250170386853E-2</v>
      </c>
      <c r="AZ86" s="522"/>
      <c r="BA86" s="520">
        <v>462.48067334448507</v>
      </c>
      <c r="BB86" s="520">
        <v>455.2622556062467</v>
      </c>
      <c r="BC86" s="520">
        <v>-7.2184177382383723</v>
      </c>
      <c r="BD86" s="521">
        <v>-1.5608041923217049E-2</v>
      </c>
      <c r="BE86" s="522"/>
      <c r="BF86" s="520">
        <v>224.39844213184637</v>
      </c>
      <c r="BG86" s="520">
        <v>151.70808912704246</v>
      </c>
      <c r="BH86" s="520">
        <v>-72.69035300480391</v>
      </c>
      <c r="BI86" s="521">
        <v>-0.32393430326086825</v>
      </c>
      <c r="BJ86" s="522"/>
      <c r="BK86" s="520">
        <v>1002.0173172841492</v>
      </c>
      <c r="BL86" s="520">
        <v>930.60230946228614</v>
      </c>
      <c r="BM86" s="520">
        <v>-71.415007821863014</v>
      </c>
      <c r="BN86" s="521">
        <v>-7.1271231135430921E-2</v>
      </c>
      <c r="BO86" s="523"/>
      <c r="BP86" s="520">
        <v>0</v>
      </c>
      <c r="BQ86" s="520">
        <v>106.57283470969271</v>
      </c>
      <c r="BR86" s="523"/>
      <c r="BS86" s="520">
        <v>1002.0173172841492</v>
      </c>
      <c r="BT86" s="520">
        <v>1037.1751441719789</v>
      </c>
      <c r="BU86" s="520">
        <v>35.157826887829742</v>
      </c>
      <c r="BV86" s="521">
        <v>3.5087045185128063E-2</v>
      </c>
      <c r="BW86" s="514"/>
      <c r="BX86" s="520">
        <v>-1.710042339243186</v>
      </c>
      <c r="BY86" s="520">
        <v>12.921332014507088</v>
      </c>
      <c r="BZ86" s="513">
        <v>14.631374353750275</v>
      </c>
      <c r="CA86" s="514">
        <v>-8.5561474227741563</v>
      </c>
      <c r="CB86" s="514"/>
      <c r="CC86" s="446">
        <v>1000.307274944906</v>
      </c>
      <c r="CD86" s="446">
        <v>1050.0964761864859</v>
      </c>
      <c r="CE86" s="513">
        <v>49.789201241579917</v>
      </c>
      <c r="CF86" s="514">
        <v>4.9773906967058856E-2</v>
      </c>
    </row>
    <row r="87" spans="1:8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13">
        <v>-14</v>
      </c>
      <c r="H87" s="514">
        <v>-1.3613380007779074E-3</v>
      </c>
      <c r="I87" s="514"/>
      <c r="J87" s="400">
        <v>19615674.217616141</v>
      </c>
      <c r="K87" s="433">
        <v>19109410.994075593</v>
      </c>
      <c r="L87" s="513">
        <v>-506263.22354054824</v>
      </c>
      <c r="M87" s="514">
        <v>-2.5809116623984874E-2</v>
      </c>
      <c r="N87" s="514"/>
      <c r="O87" s="400">
        <v>-1675133.5221422266</v>
      </c>
      <c r="P87" s="433">
        <v>-1511262.1855156387</v>
      </c>
      <c r="Q87" s="513">
        <v>163871.3366265879</v>
      </c>
      <c r="R87" s="514">
        <v>-9.782583564862507E-2</v>
      </c>
      <c r="S87" s="514"/>
      <c r="T87" s="400">
        <v>655476.00876194029</v>
      </c>
      <c r="U87" s="433">
        <v>467289.7729743449</v>
      </c>
      <c r="V87" s="513">
        <v>-188186.23578759539</v>
      </c>
      <c r="W87" s="514">
        <v>-0.28709858678586969</v>
      </c>
      <c r="X87" s="515"/>
      <c r="Y87" s="433">
        <v>18596016.704235852</v>
      </c>
      <c r="Z87" s="433">
        <v>18065438.5815343</v>
      </c>
      <c r="AA87" s="513">
        <v>-530578.12270155177</v>
      </c>
      <c r="AB87" s="514">
        <v>-2.8531815772175298E-2</v>
      </c>
      <c r="AC87" s="515"/>
      <c r="AD87" s="518">
        <v>0</v>
      </c>
      <c r="AE87" s="440">
        <v>875260.00654915278</v>
      </c>
      <c r="AF87" s="506"/>
      <c r="AG87" s="399">
        <v>18596016.704235852</v>
      </c>
      <c r="AH87" s="399">
        <v>18940698.588083453</v>
      </c>
      <c r="AI87" s="513">
        <v>344681.88384760171</v>
      </c>
      <c r="AJ87" s="514">
        <v>1.8535253507762719E-2</v>
      </c>
      <c r="AK87" s="514"/>
      <c r="AL87" s="200">
        <v>2945072</v>
      </c>
      <c r="AM87" s="623">
        <v>3430041</v>
      </c>
      <c r="AN87" s="513">
        <v>484969</v>
      </c>
      <c r="AO87" s="514">
        <v>0.16467135608229613</v>
      </c>
      <c r="AP87" s="514"/>
      <c r="AQ87" s="446">
        <v>21541088.704235852</v>
      </c>
      <c r="AR87" s="446">
        <v>22370739.588083453</v>
      </c>
      <c r="AS87" s="513">
        <v>829650.88384760171</v>
      </c>
      <c r="AT87" s="514">
        <v>3.8514807456526495E-2</v>
      </c>
      <c r="AV87" s="520">
        <v>1907.3973373800216</v>
      </c>
      <c r="AW87" s="520">
        <v>1860.7021415847705</v>
      </c>
      <c r="AX87" s="520">
        <v>-46.695195795251038</v>
      </c>
      <c r="AY87" s="521">
        <v>-2.4481105682673861E-2</v>
      </c>
      <c r="AZ87" s="522"/>
      <c r="BA87" s="520">
        <v>-162.88735143351096</v>
      </c>
      <c r="BB87" s="520">
        <v>-147.15308524981876</v>
      </c>
      <c r="BC87" s="520">
        <v>15.734266183692199</v>
      </c>
      <c r="BD87" s="521">
        <v>-9.6595997449898829E-2</v>
      </c>
      <c r="BE87" s="522"/>
      <c r="BF87" s="520">
        <v>63.737457094704425</v>
      </c>
      <c r="BG87" s="520">
        <v>45.500464749205932</v>
      </c>
      <c r="BH87" s="520">
        <v>-18.236992345498493</v>
      </c>
      <c r="BI87" s="521">
        <v>-0.2861267640219945</v>
      </c>
      <c r="BJ87" s="522"/>
      <c r="BK87" s="520">
        <v>1808.2474430412146</v>
      </c>
      <c r="BL87" s="520">
        <v>1759.0495210841577</v>
      </c>
      <c r="BM87" s="520">
        <v>-49.197921957056906</v>
      </c>
      <c r="BN87" s="521">
        <v>-2.7207516397375908E-2</v>
      </c>
      <c r="BO87" s="523"/>
      <c r="BP87" s="520">
        <v>0</v>
      </c>
      <c r="BQ87" s="520">
        <v>85.224927609459868</v>
      </c>
      <c r="BR87" s="523"/>
      <c r="BS87" s="520">
        <v>1808.2474430412146</v>
      </c>
      <c r="BT87" s="520">
        <v>1844.2744486936176</v>
      </c>
      <c r="BU87" s="520">
        <v>36.027005652402977</v>
      </c>
      <c r="BV87" s="521">
        <v>1.992371441809462E-2</v>
      </c>
      <c r="BW87" s="514"/>
      <c r="BX87" s="520">
        <v>286.37417347335668</v>
      </c>
      <c r="BY87" s="520">
        <v>333.98646543330085</v>
      </c>
      <c r="BZ87" s="513">
        <v>47.612291959944173</v>
      </c>
      <c r="CA87" s="514">
        <v>0.16625902881697488</v>
      </c>
      <c r="CB87" s="514"/>
      <c r="CC87" s="446">
        <v>2094.6216165145715</v>
      </c>
      <c r="CD87" s="446">
        <v>2178.2609141269186</v>
      </c>
      <c r="CE87" s="513">
        <v>83.639297612347036</v>
      </c>
      <c r="CF87" s="514">
        <v>3.9930504370293836E-2</v>
      </c>
    </row>
    <row r="88" spans="1:8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13">
        <v>-61</v>
      </c>
      <c r="H88" s="514">
        <v>-1.4530728918532635E-2</v>
      </c>
      <c r="I88" s="514"/>
      <c r="J88" s="400">
        <v>1621067.9008921362</v>
      </c>
      <c r="K88" s="433">
        <v>1605477.5520991883</v>
      </c>
      <c r="L88" s="513">
        <v>-15590.348792947829</v>
      </c>
      <c r="M88" s="514">
        <v>-9.6173323673658939E-3</v>
      </c>
      <c r="N88" s="514"/>
      <c r="O88" s="400">
        <v>2256974.4482996222</v>
      </c>
      <c r="P88" s="433">
        <v>2221900.6451633046</v>
      </c>
      <c r="Q88" s="513">
        <v>-35073.803136317525</v>
      </c>
      <c r="R88" s="514">
        <v>-1.5540186182764149E-2</v>
      </c>
      <c r="S88" s="514"/>
      <c r="T88" s="400">
        <v>887852.95850948663</v>
      </c>
      <c r="U88" s="433">
        <v>513498.55794184905</v>
      </c>
      <c r="V88" s="513">
        <v>-374354.40056763758</v>
      </c>
      <c r="W88" s="514">
        <v>-0.42164008913829354</v>
      </c>
      <c r="X88" s="515"/>
      <c r="Y88" s="433">
        <v>4765895.307701245</v>
      </c>
      <c r="Z88" s="433">
        <v>4340876.7552043423</v>
      </c>
      <c r="AA88" s="513">
        <v>-425018.55249690264</v>
      </c>
      <c r="AB88" s="514">
        <v>-8.917916258255025E-2</v>
      </c>
      <c r="AC88" s="515"/>
      <c r="AD88" s="518">
        <v>0</v>
      </c>
      <c r="AE88" s="440">
        <v>468541.52010484115</v>
      </c>
      <c r="AF88" s="506"/>
      <c r="AG88" s="399">
        <v>4765895.307701245</v>
      </c>
      <c r="AH88" s="399">
        <v>4809418.2753091836</v>
      </c>
      <c r="AI88" s="513">
        <v>43522.967607938685</v>
      </c>
      <c r="AJ88" s="514">
        <v>9.1321703054638246E-3</v>
      </c>
      <c r="AK88" s="514"/>
      <c r="AL88" s="200">
        <v>936898</v>
      </c>
      <c r="AM88" s="623">
        <v>1082617</v>
      </c>
      <c r="AN88" s="513">
        <v>145719</v>
      </c>
      <c r="AO88" s="514">
        <v>0.15553347322760855</v>
      </c>
      <c r="AP88" s="514"/>
      <c r="AQ88" s="446">
        <v>5702793.307701245</v>
      </c>
      <c r="AR88" s="446">
        <v>5892035.2753091836</v>
      </c>
      <c r="AS88" s="513">
        <v>189241.96760793868</v>
      </c>
      <c r="AT88" s="514">
        <v>3.3184083202240547E-2</v>
      </c>
      <c r="AV88" s="520">
        <v>386.15242994095667</v>
      </c>
      <c r="AW88" s="520">
        <v>388.07772591230076</v>
      </c>
      <c r="AX88" s="520">
        <v>1.9252959713440987</v>
      </c>
      <c r="AY88" s="521">
        <v>4.9858445061150584E-3</v>
      </c>
      <c r="AZ88" s="522"/>
      <c r="BA88" s="520">
        <v>537.63088334912391</v>
      </c>
      <c r="BB88" s="520">
        <v>537.08016561839611</v>
      </c>
      <c r="BC88" s="520">
        <v>-0.55071773072779706</v>
      </c>
      <c r="BD88" s="521">
        <v>-1.024341695732116E-3</v>
      </c>
      <c r="BE88" s="522"/>
      <c r="BF88" s="520">
        <v>211.49427310850086</v>
      </c>
      <c r="BG88" s="520">
        <v>124.12341260378271</v>
      </c>
      <c r="BH88" s="520">
        <v>-87.370860504718152</v>
      </c>
      <c r="BI88" s="521">
        <v>-0.41311218133975253</v>
      </c>
      <c r="BJ88" s="522"/>
      <c r="BK88" s="520">
        <v>1135.2775863985814</v>
      </c>
      <c r="BL88" s="520">
        <v>1049.2813041344796</v>
      </c>
      <c r="BM88" s="520">
        <v>-85.996282264101865</v>
      </c>
      <c r="BN88" s="521">
        <v>-7.574912364552723E-2</v>
      </c>
      <c r="BO88" s="523"/>
      <c r="BP88" s="520">
        <v>0</v>
      </c>
      <c r="BQ88" s="520">
        <v>113.25635003742836</v>
      </c>
      <c r="BR88" s="523"/>
      <c r="BS88" s="520">
        <v>1135.2775863985814</v>
      </c>
      <c r="BT88" s="520">
        <v>1162.5376541719081</v>
      </c>
      <c r="BU88" s="520">
        <v>27.260067773326682</v>
      </c>
      <c r="BV88" s="521">
        <v>2.4011808301265997E-2</v>
      </c>
      <c r="BW88" s="514"/>
      <c r="BX88" s="520">
        <v>223.17722725107194</v>
      </c>
      <c r="BY88" s="520">
        <v>261.69132221416487</v>
      </c>
      <c r="BZ88" s="513">
        <v>38.51409496309293</v>
      </c>
      <c r="CA88" s="514">
        <v>0.17257179613475973</v>
      </c>
      <c r="CB88" s="514"/>
      <c r="CC88" s="446">
        <v>1358.4548136496533</v>
      </c>
      <c r="CD88" s="446">
        <v>1424.2289763860731</v>
      </c>
      <c r="CE88" s="513">
        <v>65.774162736419839</v>
      </c>
      <c r="CF88" s="514">
        <v>4.8418366275805369E-2</v>
      </c>
    </row>
    <row r="89" spans="1:8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13">
        <v>6</v>
      </c>
      <c r="H89" s="514">
        <v>2.9571217348447511E-3</v>
      </c>
      <c r="I89" s="514"/>
      <c r="J89" s="400">
        <v>417823.6887305695</v>
      </c>
      <c r="K89" s="433">
        <v>591123.02076408523</v>
      </c>
      <c r="L89" s="513">
        <v>173299.33203351573</v>
      </c>
      <c r="M89" s="514">
        <v>0.41476665088098086</v>
      </c>
      <c r="N89" s="514"/>
      <c r="O89" s="400">
        <v>790843.28003277641</v>
      </c>
      <c r="P89" s="433">
        <v>147818.25703470971</v>
      </c>
      <c r="Q89" s="513">
        <v>-643025.02299806674</v>
      </c>
      <c r="R89" s="514">
        <v>-0.8130878003685087</v>
      </c>
      <c r="S89" s="514"/>
      <c r="T89" s="400">
        <v>462300.14243070059</v>
      </c>
      <c r="U89" s="433">
        <v>309940.94467260729</v>
      </c>
      <c r="V89" s="513">
        <v>-152359.1977580933</v>
      </c>
      <c r="W89" s="514">
        <v>-0.32956770672189906</v>
      </c>
      <c r="X89" s="515"/>
      <c r="Y89" s="433">
        <v>1670967.1111940464</v>
      </c>
      <c r="Z89" s="433">
        <v>1048882.2224714023</v>
      </c>
      <c r="AA89" s="513">
        <v>-622084.88872264419</v>
      </c>
      <c r="AB89" s="514">
        <v>-0.37229032489940045</v>
      </c>
      <c r="AC89" s="515"/>
      <c r="AD89" s="518">
        <v>0</v>
      </c>
      <c r="AE89" s="440">
        <v>190687.49437450193</v>
      </c>
      <c r="AF89" s="506"/>
      <c r="AG89" s="399">
        <v>1670967.1111940464</v>
      </c>
      <c r="AH89" s="399">
        <v>1239569.7168459042</v>
      </c>
      <c r="AI89" s="513">
        <v>-431397.3943481422</v>
      </c>
      <c r="AJ89" s="514">
        <v>-0.25817228325928721</v>
      </c>
      <c r="AK89" s="514"/>
      <c r="AL89" s="200">
        <v>-401742</v>
      </c>
      <c r="AM89" s="623">
        <v>-475325</v>
      </c>
      <c r="AN89" s="513">
        <v>-73583</v>
      </c>
      <c r="AO89" s="514">
        <v>0.1831598389015836</v>
      </c>
      <c r="AP89" s="514"/>
      <c r="AQ89" s="446">
        <v>1269225.1111940464</v>
      </c>
      <c r="AR89" s="446">
        <v>764244.71684590424</v>
      </c>
      <c r="AS89" s="513">
        <v>-504980.3943481422</v>
      </c>
      <c r="AT89" s="514">
        <v>-0.39786511462341995</v>
      </c>
      <c r="AV89" s="520">
        <v>205.92591854636248</v>
      </c>
      <c r="AW89" s="520">
        <v>290.47814288161436</v>
      </c>
      <c r="AX89" s="520">
        <v>84.552224335251879</v>
      </c>
      <c r="AY89" s="521">
        <v>0.41059534871622128</v>
      </c>
      <c r="AZ89" s="522"/>
      <c r="BA89" s="520">
        <v>389.76997537347285</v>
      </c>
      <c r="BB89" s="520">
        <v>72.637964144820501</v>
      </c>
      <c r="BC89" s="520">
        <v>-317.13201122865235</v>
      </c>
      <c r="BD89" s="521">
        <v>-0.8136388928489946</v>
      </c>
      <c r="BE89" s="522"/>
      <c r="BF89" s="520">
        <v>227.84629986727481</v>
      </c>
      <c r="BG89" s="520">
        <v>152.30513251725174</v>
      </c>
      <c r="BH89" s="520">
        <v>-75.541167350023073</v>
      </c>
      <c r="BI89" s="521">
        <v>-0.33154441127210477</v>
      </c>
      <c r="BJ89" s="522"/>
      <c r="BK89" s="520">
        <v>823.54219378711014</v>
      </c>
      <c r="BL89" s="520">
        <v>515.42123954368662</v>
      </c>
      <c r="BM89" s="520">
        <v>-308.12095424342351</v>
      </c>
      <c r="BN89" s="521">
        <v>-0.37414106595620811</v>
      </c>
      <c r="BO89" s="523"/>
      <c r="BP89" s="520">
        <v>0</v>
      </c>
      <c r="BQ89" s="520">
        <v>93.70392843955868</v>
      </c>
      <c r="BR89" s="523"/>
      <c r="BS89" s="520">
        <v>823.54219378711014</v>
      </c>
      <c r="BT89" s="520">
        <v>609.12516798324532</v>
      </c>
      <c r="BU89" s="520">
        <v>-214.41702580386482</v>
      </c>
      <c r="BV89" s="521">
        <v>-0.26035949028653255</v>
      </c>
      <c r="BW89" s="514"/>
      <c r="BX89" s="520">
        <v>-198</v>
      </c>
      <c r="BY89" s="520">
        <v>-233.57493857493859</v>
      </c>
      <c r="BZ89" s="513">
        <v>-35.574938574938585</v>
      </c>
      <c r="CA89" s="514">
        <v>0.17967140694413428</v>
      </c>
      <c r="CB89" s="514"/>
      <c r="CC89" s="446">
        <v>625.54219378711014</v>
      </c>
      <c r="CD89" s="446">
        <v>375.55022940830673</v>
      </c>
      <c r="CE89" s="513">
        <v>-249.9919643788034</v>
      </c>
      <c r="CF89" s="514">
        <v>-0.39964045089480055</v>
      </c>
    </row>
    <row r="90" spans="1:8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13">
        <v>-128</v>
      </c>
      <c r="H90" s="514">
        <v>-6.5644392020103599E-3</v>
      </c>
      <c r="I90" s="514"/>
      <c r="J90" s="400">
        <v>-11295649.631394442</v>
      </c>
      <c r="K90" s="433">
        <v>-10806614.460532438</v>
      </c>
      <c r="L90" s="513">
        <v>489035.17086200416</v>
      </c>
      <c r="M90" s="514">
        <v>-4.3294116480278345E-2</v>
      </c>
      <c r="N90" s="514"/>
      <c r="O90" s="400">
        <v>5513901.5913543198</v>
      </c>
      <c r="P90" s="433">
        <v>3911932.8144537681</v>
      </c>
      <c r="Q90" s="513">
        <v>-1601968.7769005517</v>
      </c>
      <c r="R90" s="514">
        <v>-0.29053271088704313</v>
      </c>
      <c r="S90" s="514"/>
      <c r="T90" s="400">
        <v>3214817.9245309983</v>
      </c>
      <c r="U90" s="433">
        <v>1806283.1427806765</v>
      </c>
      <c r="V90" s="513">
        <v>-1408534.7817503219</v>
      </c>
      <c r="W90" s="514">
        <v>-0.43813827557770924</v>
      </c>
      <c r="X90" s="515"/>
      <c r="Y90" s="433">
        <v>-2566930.115509124</v>
      </c>
      <c r="Z90" s="433">
        <v>-5088398.5032979939</v>
      </c>
      <c r="AA90" s="513">
        <v>-2521468.3877888699</v>
      </c>
      <c r="AB90" s="514">
        <v>0.98228945640335941</v>
      </c>
      <c r="AC90" s="515"/>
      <c r="AD90" s="518">
        <v>0</v>
      </c>
      <c r="AE90" s="440">
        <v>3790709.6204889072</v>
      </c>
      <c r="AF90" s="506"/>
      <c r="AG90" s="399">
        <v>-2566930.115509124</v>
      </c>
      <c r="AH90" s="399">
        <v>-1297688.8828090867</v>
      </c>
      <c r="AI90" s="513">
        <v>1269241.2327000373</v>
      </c>
      <c r="AJ90" s="514">
        <v>-0.49445881873893416</v>
      </c>
      <c r="AK90" s="514"/>
      <c r="AL90" s="200">
        <v>351605</v>
      </c>
      <c r="AM90" s="623">
        <v>1636034</v>
      </c>
      <c r="AN90" s="513">
        <v>1284429</v>
      </c>
      <c r="AO90" s="514">
        <v>3.6530453207434479</v>
      </c>
      <c r="AP90" s="514"/>
      <c r="AQ90" s="446">
        <v>-2215325.115509124</v>
      </c>
      <c r="AR90" s="446">
        <v>338345.1171909133</v>
      </c>
      <c r="AS90" s="513">
        <v>2553670.2327000373</v>
      </c>
      <c r="AT90" s="514">
        <v>-1.1527293284503548</v>
      </c>
      <c r="AV90" s="520">
        <v>-579.29379103515271</v>
      </c>
      <c r="AW90" s="520">
        <v>-557.87592073369672</v>
      </c>
      <c r="AX90" s="520">
        <v>21.417870301455991</v>
      </c>
      <c r="AY90" s="521">
        <v>-3.6972380220378215E-2</v>
      </c>
      <c r="AZ90" s="522"/>
      <c r="BA90" s="520">
        <v>282.77868564307499</v>
      </c>
      <c r="BB90" s="520">
        <v>201.9479022484006</v>
      </c>
      <c r="BC90" s="520">
        <v>-80.830783394674398</v>
      </c>
      <c r="BD90" s="521">
        <v>-0.28584468171939775</v>
      </c>
      <c r="BE90" s="522"/>
      <c r="BF90" s="520">
        <v>164.87091258685052</v>
      </c>
      <c r="BG90" s="520">
        <v>93.246767992394638</v>
      </c>
      <c r="BH90" s="520">
        <v>-71.624144594455885</v>
      </c>
      <c r="BI90" s="521">
        <v>-0.43442559679364784</v>
      </c>
      <c r="BJ90" s="522"/>
      <c r="BK90" s="520">
        <v>-131.64419280522714</v>
      </c>
      <c r="BL90" s="520">
        <v>-262.68125049290143</v>
      </c>
      <c r="BM90" s="520">
        <v>-131.03705768767429</v>
      </c>
      <c r="BN90" s="521">
        <v>0.9953880600076972</v>
      </c>
      <c r="BO90" s="523"/>
      <c r="BP90" s="520">
        <v>0</v>
      </c>
      <c r="BQ90" s="520">
        <v>195.68992930096056</v>
      </c>
      <c r="BR90" s="523"/>
      <c r="BS90" s="520">
        <v>-131.64419280522714</v>
      </c>
      <c r="BT90" s="520">
        <v>-66.99132119194087</v>
      </c>
      <c r="BU90" s="520">
        <v>64.652871613286266</v>
      </c>
      <c r="BV90" s="521">
        <v>-0.49111829573023996</v>
      </c>
      <c r="BW90" s="514"/>
      <c r="BX90" s="520">
        <v>18.031950356428535</v>
      </c>
      <c r="BY90" s="520">
        <v>84.457900986010017</v>
      </c>
      <c r="BZ90" s="513">
        <v>66.425950629581479</v>
      </c>
      <c r="CA90" s="514">
        <v>3.6837917871651689</v>
      </c>
      <c r="CB90" s="514"/>
      <c r="CC90" s="446">
        <v>-113.6122424487986</v>
      </c>
      <c r="CD90" s="446">
        <v>17.466579794069148</v>
      </c>
      <c r="CE90" s="513">
        <v>131.07882224286774</v>
      </c>
      <c r="CF90" s="514">
        <v>-1.1537385357211023</v>
      </c>
    </row>
    <row r="91" spans="1:8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13">
        <v>-80</v>
      </c>
      <c r="H91" s="514">
        <v>-1.0294685368678419E-2</v>
      </c>
      <c r="I91" s="514"/>
      <c r="J91" s="400">
        <v>-537201.69532643957</v>
      </c>
      <c r="K91" s="433">
        <v>-860576.42801606609</v>
      </c>
      <c r="L91" s="513">
        <v>-323374.73268962651</v>
      </c>
      <c r="M91" s="514">
        <v>0.60196148951674933</v>
      </c>
      <c r="N91" s="514"/>
      <c r="O91" s="400">
        <v>1649253.9476050371</v>
      </c>
      <c r="P91" s="433">
        <v>1578737.650568021</v>
      </c>
      <c r="Q91" s="513">
        <v>-70516.297037016135</v>
      </c>
      <c r="R91" s="514">
        <v>-4.2756482189669043E-2</v>
      </c>
      <c r="S91" s="514"/>
      <c r="T91" s="400">
        <v>1132542.5612872744</v>
      </c>
      <c r="U91" s="433">
        <v>509434.86749191745</v>
      </c>
      <c r="V91" s="513">
        <v>-623107.6937953569</v>
      </c>
      <c r="W91" s="514">
        <v>-0.55018479224932448</v>
      </c>
      <c r="X91" s="515"/>
      <c r="Y91" s="433">
        <v>2244594.8135658717</v>
      </c>
      <c r="Z91" s="433">
        <v>1227596.0900438724</v>
      </c>
      <c r="AA91" s="513">
        <v>-1016998.7235219993</v>
      </c>
      <c r="AB91" s="514">
        <v>-0.45308788801233396</v>
      </c>
      <c r="AC91" s="515"/>
      <c r="AD91" s="518">
        <v>0</v>
      </c>
      <c r="AE91" s="440">
        <v>968097.11928386101</v>
      </c>
      <c r="AF91" s="506"/>
      <c r="AG91" s="399">
        <v>2244594.8135658717</v>
      </c>
      <c r="AH91" s="399">
        <v>2195693.2093277331</v>
      </c>
      <c r="AI91" s="513">
        <v>-48901.604238138534</v>
      </c>
      <c r="AJ91" s="514">
        <v>-2.178638386874426E-2</v>
      </c>
      <c r="AK91" s="514"/>
      <c r="AL91" s="200">
        <v>-548192</v>
      </c>
      <c r="AM91" s="623">
        <v>-368225</v>
      </c>
      <c r="AN91" s="513">
        <v>179967</v>
      </c>
      <c r="AO91" s="514">
        <v>-0.32829191232268984</v>
      </c>
      <c r="AP91" s="514"/>
      <c r="AQ91" s="446">
        <v>1696402.8135658717</v>
      </c>
      <c r="AR91" s="446">
        <v>1827468.2093277331</v>
      </c>
      <c r="AS91" s="513">
        <v>131065.39576186147</v>
      </c>
      <c r="AT91" s="514">
        <v>7.7260774807582089E-2</v>
      </c>
      <c r="AV91" s="520">
        <v>-69.129030411329239</v>
      </c>
      <c r="AW91" s="520">
        <v>-111.89395761488312</v>
      </c>
      <c r="AX91" s="520">
        <v>-42.764927203553881</v>
      </c>
      <c r="AY91" s="521">
        <v>0.61862472175720451</v>
      </c>
      <c r="AZ91" s="522"/>
      <c r="BA91" s="520">
        <v>212.23188104555877</v>
      </c>
      <c r="BB91" s="520">
        <v>205.27079060824613</v>
      </c>
      <c r="BC91" s="520">
        <v>-6.9610904373126345</v>
      </c>
      <c r="BD91" s="521">
        <v>-3.2799456910144104E-2</v>
      </c>
      <c r="BE91" s="522"/>
      <c r="BF91" s="520">
        <v>145.73961668862108</v>
      </c>
      <c r="BG91" s="520">
        <v>66.237793198793057</v>
      </c>
      <c r="BH91" s="520">
        <v>-79.501823489828027</v>
      </c>
      <c r="BI91" s="521">
        <v>-0.54550591868021081</v>
      </c>
      <c r="BJ91" s="522"/>
      <c r="BK91" s="520">
        <v>288.84246732285055</v>
      </c>
      <c r="BL91" s="520">
        <v>159.61462619215607</v>
      </c>
      <c r="BM91" s="520">
        <v>-129.22784113069449</v>
      </c>
      <c r="BN91" s="521">
        <v>-0.44739903494264044</v>
      </c>
      <c r="BO91" s="523"/>
      <c r="BP91" s="520">
        <v>0</v>
      </c>
      <c r="BQ91" s="520">
        <v>125.87402409099739</v>
      </c>
      <c r="BR91" s="523"/>
      <c r="BS91" s="520">
        <v>288.84246732285055</v>
      </c>
      <c r="BT91" s="520">
        <v>285.48865028315345</v>
      </c>
      <c r="BU91" s="520">
        <v>-3.3538170396971054</v>
      </c>
      <c r="BV91" s="521">
        <v>-1.1611232485243981E-2</v>
      </c>
      <c r="BW91" s="514"/>
      <c r="BX91" s="520">
        <v>-70.543302020332007</v>
      </c>
      <c r="BY91" s="520">
        <v>-47.877389156156546</v>
      </c>
      <c r="BZ91" s="513">
        <v>22.665912864175461</v>
      </c>
      <c r="CA91" s="514">
        <v>-0.32130496042902396</v>
      </c>
      <c r="CB91" s="514"/>
      <c r="CC91" s="446">
        <v>218.29916530251853</v>
      </c>
      <c r="CD91" s="446">
        <v>237.61126112699691</v>
      </c>
      <c r="CE91" s="513">
        <v>19.312095824478376</v>
      </c>
      <c r="CF91" s="514">
        <v>8.8466191786467502E-2</v>
      </c>
    </row>
    <row r="92" spans="1:8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13">
        <v>214</v>
      </c>
      <c r="H92" s="514">
        <v>1.1088082901554405E-2</v>
      </c>
      <c r="I92" s="514"/>
      <c r="J92" s="400">
        <v>16498160.658352518</v>
      </c>
      <c r="K92" s="433">
        <v>17038878.815474104</v>
      </c>
      <c r="L92" s="513">
        <v>540718.15712158568</v>
      </c>
      <c r="M92" s="514">
        <v>3.2774450941465194E-2</v>
      </c>
      <c r="N92" s="514"/>
      <c r="O92" s="400">
        <v>3660954.0326702883</v>
      </c>
      <c r="P92" s="433">
        <v>3391528.9710352202</v>
      </c>
      <c r="Q92" s="513">
        <v>-269425.06163506815</v>
      </c>
      <c r="R92" s="514">
        <v>-7.3594221405328702E-2</v>
      </c>
      <c r="S92" s="514"/>
      <c r="T92" s="400">
        <v>2075376.9698116761</v>
      </c>
      <c r="U92" s="433">
        <v>479790.1541805889</v>
      </c>
      <c r="V92" s="513">
        <v>-1595586.8156310872</v>
      </c>
      <c r="W92" s="514">
        <v>-0.76881782868385307</v>
      </c>
      <c r="X92" s="515"/>
      <c r="Y92" s="433">
        <v>22234491.660834484</v>
      </c>
      <c r="Z92" s="433">
        <v>20910197.940689914</v>
      </c>
      <c r="AA92" s="513">
        <v>-1324293.7201445699</v>
      </c>
      <c r="AB92" s="514">
        <v>-5.9560332673459816E-2</v>
      </c>
      <c r="AC92" s="515"/>
      <c r="AD92" s="518">
        <v>0</v>
      </c>
      <c r="AE92" s="440">
        <v>2103819.2977194004</v>
      </c>
      <c r="AF92" s="506"/>
      <c r="AG92" s="399">
        <v>22234491.660834484</v>
      </c>
      <c r="AH92" s="399">
        <v>23014017.238409314</v>
      </c>
      <c r="AI92" s="513">
        <v>779525.5775748305</v>
      </c>
      <c r="AJ92" s="514">
        <v>3.5059293887431023E-2</v>
      </c>
      <c r="AK92" s="514"/>
      <c r="AL92" s="200">
        <v>121290</v>
      </c>
      <c r="AM92" s="623">
        <v>337030</v>
      </c>
      <c r="AN92" s="513">
        <v>215740</v>
      </c>
      <c r="AO92" s="514">
        <v>1.7787121774260037</v>
      </c>
      <c r="AP92" s="514"/>
      <c r="AQ92" s="446">
        <v>22355781.660834484</v>
      </c>
      <c r="AR92" s="446">
        <v>23351047.238409314</v>
      </c>
      <c r="AS92" s="513">
        <v>995265.5775748305</v>
      </c>
      <c r="AT92" s="514">
        <v>4.4519381727477464E-2</v>
      </c>
      <c r="AV92" s="520">
        <v>854.82697711671085</v>
      </c>
      <c r="AW92" s="520">
        <v>873.16177182915362</v>
      </c>
      <c r="AX92" s="520">
        <v>18.334794712442772</v>
      </c>
      <c r="AY92" s="521">
        <v>2.1448544797082948E-2</v>
      </c>
      <c r="AZ92" s="522"/>
      <c r="BA92" s="520">
        <v>189.6867374440564</v>
      </c>
      <c r="BB92" s="520">
        <v>173.79978328560111</v>
      </c>
      <c r="BC92" s="520">
        <v>-15.886954158455296</v>
      </c>
      <c r="BD92" s="521">
        <v>-8.3753637036120016E-2</v>
      </c>
      <c r="BE92" s="522"/>
      <c r="BF92" s="520">
        <v>107.53248548247026</v>
      </c>
      <c r="BG92" s="520">
        <v>24.586971106927791</v>
      </c>
      <c r="BH92" s="520">
        <v>-82.945514375542473</v>
      </c>
      <c r="BI92" s="521">
        <v>-0.77135308463658725</v>
      </c>
      <c r="BJ92" s="522"/>
      <c r="BK92" s="520">
        <v>1152.0462000432376</v>
      </c>
      <c r="BL92" s="520">
        <v>1071.5485262216826</v>
      </c>
      <c r="BM92" s="520">
        <v>-80.497673821555054</v>
      </c>
      <c r="BN92" s="521">
        <v>-6.9873650742942328E-2</v>
      </c>
      <c r="BO92" s="523"/>
      <c r="BP92" s="520">
        <v>0</v>
      </c>
      <c r="BQ92" s="520">
        <v>107.81076651221689</v>
      </c>
      <c r="BR92" s="523"/>
      <c r="BS92" s="520">
        <v>1152.0462000432376</v>
      </c>
      <c r="BT92" s="520">
        <v>1179.3592927338996</v>
      </c>
      <c r="BU92" s="520">
        <v>27.313092690661961</v>
      </c>
      <c r="BV92" s="521">
        <v>2.3708331045783466E-2</v>
      </c>
      <c r="BW92" s="514"/>
      <c r="BX92" s="520">
        <v>6.2844559585492226</v>
      </c>
      <c r="BY92" s="520">
        <v>17.271189914932869</v>
      </c>
      <c r="BZ92" s="513">
        <v>10.986733956383645</v>
      </c>
      <c r="CA92" s="514">
        <v>1.7482394703454891</v>
      </c>
      <c r="CB92" s="514"/>
      <c r="CC92" s="446">
        <v>1158.3306560017868</v>
      </c>
      <c r="CD92" s="446">
        <v>1196.6304826488324</v>
      </c>
      <c r="CE92" s="513">
        <v>38.29982664704562</v>
      </c>
      <c r="CF92" s="514">
        <v>3.3064674968756536E-2</v>
      </c>
    </row>
    <row r="93" spans="1:8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13">
        <v>535</v>
      </c>
      <c r="H93" s="514">
        <v>1.4200021233676611E-2</v>
      </c>
      <c r="I93" s="514"/>
      <c r="J93" s="400">
        <v>11663511.931303101</v>
      </c>
      <c r="K93" s="433">
        <v>12249463.194148345</v>
      </c>
      <c r="L93" s="513">
        <v>585951.26284524426</v>
      </c>
      <c r="M93" s="514">
        <v>5.0237978603394726E-2</v>
      </c>
      <c r="N93" s="514"/>
      <c r="O93" s="400">
        <v>430942.73587921291</v>
      </c>
      <c r="P93" s="433">
        <v>994669.93669888272</v>
      </c>
      <c r="Q93" s="513">
        <v>563727.20081966976</v>
      </c>
      <c r="R93" s="514">
        <v>1.3081255440344037</v>
      </c>
      <c r="S93" s="514"/>
      <c r="T93" s="400">
        <v>4824294.0159718813</v>
      </c>
      <c r="U93" s="433">
        <v>2656455.3120047669</v>
      </c>
      <c r="V93" s="513">
        <v>-2167838.7039671144</v>
      </c>
      <c r="W93" s="514">
        <v>-0.44935874488370936</v>
      </c>
      <c r="X93" s="515"/>
      <c r="Y93" s="433">
        <v>16918748.683154196</v>
      </c>
      <c r="Z93" s="433">
        <v>15900588.442851994</v>
      </c>
      <c r="AA93" s="513">
        <v>-1018160.2403022014</v>
      </c>
      <c r="AB93" s="514">
        <v>-6.0179405662309525E-2</v>
      </c>
      <c r="AC93" s="515"/>
      <c r="AD93" s="518">
        <v>0</v>
      </c>
      <c r="AE93" s="440">
        <v>6268271.3852957208</v>
      </c>
      <c r="AF93" s="506"/>
      <c r="AG93" s="399">
        <v>16918748.683154196</v>
      </c>
      <c r="AH93" s="399">
        <v>22168859.828147717</v>
      </c>
      <c r="AI93" s="513">
        <v>5250111.1449935213</v>
      </c>
      <c r="AJ93" s="514">
        <v>0.31031320597728346</v>
      </c>
      <c r="AK93" s="514"/>
      <c r="AL93" s="200">
        <v>-4039132</v>
      </c>
      <c r="AM93" s="623">
        <v>-3219324</v>
      </c>
      <c r="AN93" s="513">
        <v>819808</v>
      </c>
      <c r="AO93" s="514">
        <v>-0.2029663799053856</v>
      </c>
      <c r="AP93" s="514"/>
      <c r="AQ93" s="446">
        <v>12879616.683154196</v>
      </c>
      <c r="AR93" s="446">
        <v>18949535.828147717</v>
      </c>
      <c r="AS93" s="513">
        <v>6069919.1449935213</v>
      </c>
      <c r="AT93" s="514">
        <v>0.47128103998099802</v>
      </c>
      <c r="AV93" s="520">
        <v>309.57405062382156</v>
      </c>
      <c r="AW93" s="520">
        <v>320.57426380226491</v>
      </c>
      <c r="AX93" s="520">
        <v>11.000213178443346</v>
      </c>
      <c r="AY93" s="521">
        <v>3.553338258254158E-2</v>
      </c>
      <c r="AZ93" s="522"/>
      <c r="BA93" s="520">
        <v>11.438123364455167</v>
      </c>
      <c r="BB93" s="520">
        <v>26.030984185153038</v>
      </c>
      <c r="BC93" s="520">
        <v>14.59286082069787</v>
      </c>
      <c r="BD93" s="521">
        <v>1.2758090077998536</v>
      </c>
      <c r="BE93" s="522"/>
      <c r="BF93" s="520">
        <v>128.04687376504623</v>
      </c>
      <c r="BG93" s="520">
        <v>69.520695925381872</v>
      </c>
      <c r="BH93" s="520">
        <v>-58.526177839664356</v>
      </c>
      <c r="BI93" s="521">
        <v>-0.45706838534031136</v>
      </c>
      <c r="BJ93" s="522"/>
      <c r="BK93" s="520">
        <v>449.05904775332294</v>
      </c>
      <c r="BL93" s="520">
        <v>416.12594391279981</v>
      </c>
      <c r="BM93" s="520">
        <v>-32.933103840523131</v>
      </c>
      <c r="BN93" s="521">
        <v>-7.3338025378377275E-2</v>
      </c>
      <c r="BO93" s="523"/>
      <c r="BP93" s="520">
        <v>0</v>
      </c>
      <c r="BQ93" s="520">
        <v>164.04363626431447</v>
      </c>
      <c r="BR93" s="523"/>
      <c r="BS93" s="520">
        <v>449.05904775332294</v>
      </c>
      <c r="BT93" s="520">
        <v>580.16958017711431</v>
      </c>
      <c r="BU93" s="520">
        <v>131.11053242379137</v>
      </c>
      <c r="BV93" s="521">
        <v>0.29196724368375937</v>
      </c>
      <c r="BW93" s="514"/>
      <c r="BX93" s="520">
        <v>-107.20702834695828</v>
      </c>
      <c r="BY93" s="520">
        <v>-84.251236554918734</v>
      </c>
      <c r="BZ93" s="513">
        <v>22.955791792039548</v>
      </c>
      <c r="CA93" s="514">
        <v>-0.21412581008911866</v>
      </c>
      <c r="CB93" s="514"/>
      <c r="CC93" s="446">
        <v>341.85201940636466</v>
      </c>
      <c r="CD93" s="446">
        <v>495.91834362219561</v>
      </c>
      <c r="CE93" s="513">
        <v>154.06632421583095</v>
      </c>
      <c r="CF93" s="514">
        <v>0.45068133423161083</v>
      </c>
    </row>
    <row r="94" spans="1:8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13">
        <v>-66</v>
      </c>
      <c r="H94" s="514">
        <v>-7.1351351351351348E-3</v>
      </c>
      <c r="I94" s="514"/>
      <c r="J94" s="400">
        <v>1561041.609077503</v>
      </c>
      <c r="K94" s="433">
        <v>1644620.5102969015</v>
      </c>
      <c r="L94" s="513">
        <v>83578.901219398482</v>
      </c>
      <c r="M94" s="514">
        <v>5.3540469858961291E-2</v>
      </c>
      <c r="N94" s="514"/>
      <c r="O94" s="400">
        <v>3375148.8711746689</v>
      </c>
      <c r="P94" s="433">
        <v>3208793.5802966766</v>
      </c>
      <c r="Q94" s="513">
        <v>-166355.29087799229</v>
      </c>
      <c r="R94" s="514">
        <v>-4.9288282451403362E-2</v>
      </c>
      <c r="S94" s="514"/>
      <c r="T94" s="400">
        <v>1665414.2069316842</v>
      </c>
      <c r="U94" s="433">
        <v>1004866.078650284</v>
      </c>
      <c r="V94" s="513">
        <v>-660548.12828140019</v>
      </c>
      <c r="W94" s="514">
        <v>-0.39662693252651959</v>
      </c>
      <c r="X94" s="515"/>
      <c r="Y94" s="433">
        <v>6601604.687183856</v>
      </c>
      <c r="Z94" s="433">
        <v>5858280.1692438619</v>
      </c>
      <c r="AA94" s="513">
        <v>-743324.51793999411</v>
      </c>
      <c r="AB94" s="514">
        <v>-0.11259755062023943</v>
      </c>
      <c r="AC94" s="515"/>
      <c r="AD94" s="518">
        <v>0</v>
      </c>
      <c r="AE94" s="440">
        <v>1765222.1645143006</v>
      </c>
      <c r="AF94" s="506"/>
      <c r="AG94" s="399">
        <v>6601604.687183856</v>
      </c>
      <c r="AH94" s="399">
        <v>7623502.3337581623</v>
      </c>
      <c r="AI94" s="513">
        <v>1021897.6465743063</v>
      </c>
      <c r="AJ94" s="514">
        <v>0.15479534067803025</v>
      </c>
      <c r="AK94" s="514"/>
      <c r="AL94" s="200">
        <v>291328</v>
      </c>
      <c r="AM94" s="623">
        <v>500035</v>
      </c>
      <c r="AN94" s="513">
        <v>208707</v>
      </c>
      <c r="AO94" s="514">
        <v>0.716398698374341</v>
      </c>
      <c r="AP94" s="514"/>
      <c r="AQ94" s="446">
        <v>6892932.687183856</v>
      </c>
      <c r="AR94" s="446">
        <v>8123537.3337581623</v>
      </c>
      <c r="AS94" s="513">
        <v>1230604.6465743063</v>
      </c>
      <c r="AT94" s="514">
        <v>0.17853135993368829</v>
      </c>
      <c r="AV94" s="520">
        <v>168.76125503540572</v>
      </c>
      <c r="AW94" s="520">
        <v>179.07453291560338</v>
      </c>
      <c r="AX94" s="520">
        <v>10.31327788019766</v>
      </c>
      <c r="AY94" s="521">
        <v>6.111164483834846E-2</v>
      </c>
      <c r="AZ94" s="522"/>
      <c r="BA94" s="520">
        <v>364.88095904591017</v>
      </c>
      <c r="BB94" s="520">
        <v>349.38954489293081</v>
      </c>
      <c r="BC94" s="520">
        <v>-15.49141415297936</v>
      </c>
      <c r="BD94" s="521">
        <v>-4.2456077164142167E-2</v>
      </c>
      <c r="BE94" s="522"/>
      <c r="BF94" s="520">
        <v>180.04477912774965</v>
      </c>
      <c r="BG94" s="520">
        <v>109.41486048021385</v>
      </c>
      <c r="BH94" s="520">
        <v>-70.629918647535803</v>
      </c>
      <c r="BI94" s="521">
        <v>-0.39229084558692362</v>
      </c>
      <c r="BJ94" s="522"/>
      <c r="BK94" s="520">
        <v>713.68699320906546</v>
      </c>
      <c r="BL94" s="520">
        <v>637.87893828874803</v>
      </c>
      <c r="BM94" s="520">
        <v>-75.808054920317431</v>
      </c>
      <c r="BN94" s="521">
        <v>-0.10622031176363395</v>
      </c>
      <c r="BO94" s="523"/>
      <c r="BP94" s="520">
        <v>0</v>
      </c>
      <c r="BQ94" s="520">
        <v>192.20624613613901</v>
      </c>
      <c r="BR94" s="523"/>
      <c r="BS94" s="520">
        <v>713.68699320906546</v>
      </c>
      <c r="BT94" s="520">
        <v>830.08518442488696</v>
      </c>
      <c r="BU94" s="520">
        <v>116.3981912158215</v>
      </c>
      <c r="BV94" s="521">
        <v>0.16309417479004573</v>
      </c>
      <c r="BW94" s="514"/>
      <c r="BX94" s="520">
        <v>31.49491891891892</v>
      </c>
      <c r="BY94" s="520">
        <v>54.446319686411151</v>
      </c>
      <c r="BZ94" s="513">
        <v>22.951400767492231</v>
      </c>
      <c r="CA94" s="514">
        <v>0.72873344511788474</v>
      </c>
      <c r="CB94" s="514"/>
      <c r="CC94" s="446">
        <v>745.18191212798433</v>
      </c>
      <c r="CD94" s="446">
        <v>884.53150411129809</v>
      </c>
      <c r="CE94" s="513">
        <v>139.34959198331376</v>
      </c>
      <c r="CF94" s="514">
        <v>0.18700077083913516</v>
      </c>
    </row>
    <row r="95" spans="1:8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13">
        <v>-22</v>
      </c>
      <c r="H95" s="514">
        <v>-1.2422360248447204E-2</v>
      </c>
      <c r="I95" s="514"/>
      <c r="J95" s="400">
        <v>49223.280563718057</v>
      </c>
      <c r="K95" s="433">
        <v>45776.594042045355</v>
      </c>
      <c r="L95" s="513">
        <v>-3446.6865216727019</v>
      </c>
      <c r="M95" s="514">
        <v>-7.0021471185998455E-2</v>
      </c>
      <c r="N95" s="514"/>
      <c r="O95" s="400">
        <v>800408.86810264259</v>
      </c>
      <c r="P95" s="433">
        <v>835373.05991776683</v>
      </c>
      <c r="Q95" s="513">
        <v>34964.191815124243</v>
      </c>
      <c r="R95" s="514">
        <v>4.3682914081157473E-2</v>
      </c>
      <c r="S95" s="514"/>
      <c r="T95" s="400">
        <v>441292.16868401034</v>
      </c>
      <c r="U95" s="433">
        <v>329935.20020664704</v>
      </c>
      <c r="V95" s="513">
        <v>-111356.96847736329</v>
      </c>
      <c r="W95" s="514">
        <v>-0.25234295185759587</v>
      </c>
      <c r="X95" s="515"/>
      <c r="Y95" s="433">
        <v>1290924.317350371</v>
      </c>
      <c r="Z95" s="433">
        <v>1211084.8541664593</v>
      </c>
      <c r="AA95" s="513">
        <v>-79839.46318391175</v>
      </c>
      <c r="AB95" s="514">
        <v>-6.1846741990097973E-2</v>
      </c>
      <c r="AC95" s="515"/>
      <c r="AD95" s="518">
        <v>0</v>
      </c>
      <c r="AE95" s="440">
        <v>237550.23347270634</v>
      </c>
      <c r="AF95" s="506"/>
      <c r="AG95" s="399">
        <v>1290924.317350371</v>
      </c>
      <c r="AH95" s="399">
        <v>1448635.0876391656</v>
      </c>
      <c r="AI95" s="513">
        <v>157710.77028879453</v>
      </c>
      <c r="AJ95" s="514">
        <v>0.12216887401462599</v>
      </c>
      <c r="AK95" s="514"/>
      <c r="AL95" s="200">
        <v>-357960</v>
      </c>
      <c r="AM95" s="623">
        <v>-387834</v>
      </c>
      <c r="AN95" s="513">
        <v>-29874</v>
      </c>
      <c r="AO95" s="514">
        <v>8.3456252095206171E-2</v>
      </c>
      <c r="AP95" s="514"/>
      <c r="AQ95" s="446">
        <v>932964.31735037104</v>
      </c>
      <c r="AR95" s="446">
        <v>1060801.0876391656</v>
      </c>
      <c r="AS95" s="513">
        <v>127836.77028879453</v>
      </c>
      <c r="AT95" s="514">
        <v>0.13702214319605746</v>
      </c>
      <c r="AV95" s="520">
        <v>27.794060171495232</v>
      </c>
      <c r="AW95" s="520">
        <v>26.173009743879561</v>
      </c>
      <c r="AX95" s="520">
        <v>-1.6210504276156712</v>
      </c>
      <c r="AY95" s="521">
        <v>-5.8323628056262636E-2</v>
      </c>
      <c r="AZ95" s="522"/>
      <c r="BA95" s="520">
        <v>451.95305934649497</v>
      </c>
      <c r="BB95" s="520">
        <v>477.62896507591012</v>
      </c>
      <c r="BC95" s="520">
        <v>25.675905729415149</v>
      </c>
      <c r="BD95" s="521">
        <v>5.6811001050731738E-2</v>
      </c>
      <c r="BE95" s="522"/>
      <c r="BF95" s="520">
        <v>249.17683155505947</v>
      </c>
      <c r="BG95" s="520">
        <v>188.64219565846028</v>
      </c>
      <c r="BH95" s="520">
        <v>-60.534635896599184</v>
      </c>
      <c r="BI95" s="521">
        <v>-0.24293846068599328</v>
      </c>
      <c r="BJ95" s="522"/>
      <c r="BK95" s="520">
        <v>728.92395107304969</v>
      </c>
      <c r="BL95" s="520">
        <v>692.44417047825004</v>
      </c>
      <c r="BM95" s="520">
        <v>-36.479780594799649</v>
      </c>
      <c r="BN95" s="521">
        <v>-5.0046072078023675E-2</v>
      </c>
      <c r="BO95" s="523"/>
      <c r="BP95" s="520">
        <v>0</v>
      </c>
      <c r="BQ95" s="520">
        <v>135.82060232859138</v>
      </c>
      <c r="BR95" s="523"/>
      <c r="BS95" s="520">
        <v>728.92395107304969</v>
      </c>
      <c r="BT95" s="520">
        <v>828.26477280684139</v>
      </c>
      <c r="BU95" s="520">
        <v>99.340821733791699</v>
      </c>
      <c r="BV95" s="521">
        <v>0.13628420576323769</v>
      </c>
      <c r="BW95" s="514"/>
      <c r="BX95" s="520">
        <v>-202.12309429700733</v>
      </c>
      <c r="BY95" s="520">
        <v>-221.74614065180103</v>
      </c>
      <c r="BZ95" s="513">
        <v>-19.623046354793701</v>
      </c>
      <c r="CA95" s="514">
        <v>9.708463262470568E-2</v>
      </c>
      <c r="CB95" s="514"/>
      <c r="CC95" s="446">
        <v>526.80085677604234</v>
      </c>
      <c r="CD95" s="446">
        <v>606.51863215504034</v>
      </c>
      <c r="CE95" s="513">
        <v>79.717775378997999</v>
      </c>
      <c r="CF95" s="514">
        <v>0.15132430851927836</v>
      </c>
    </row>
    <row r="96" spans="1:8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13">
        <v>-31</v>
      </c>
      <c r="H96" s="514">
        <v>-1.9948519948519948E-2</v>
      </c>
      <c r="I96" s="514"/>
      <c r="J96" s="400">
        <v>573696.97308694106</v>
      </c>
      <c r="K96" s="433">
        <v>637852.69914250507</v>
      </c>
      <c r="L96" s="513">
        <v>64155.72605556401</v>
      </c>
      <c r="M96" s="514">
        <v>0.11182859430189379</v>
      </c>
      <c r="N96" s="514"/>
      <c r="O96" s="400">
        <v>851903.69821475446</v>
      </c>
      <c r="P96" s="433">
        <v>936745.35433452902</v>
      </c>
      <c r="Q96" s="513">
        <v>84841.656119774561</v>
      </c>
      <c r="R96" s="514">
        <v>9.9590665350518318E-2</v>
      </c>
      <c r="S96" s="514"/>
      <c r="T96" s="400">
        <v>343315.21196814114</v>
      </c>
      <c r="U96" s="433">
        <v>252143.09551546111</v>
      </c>
      <c r="V96" s="513">
        <v>-91172.116452680028</v>
      </c>
      <c r="W96" s="514">
        <v>-0.26556387038608875</v>
      </c>
      <c r="X96" s="515"/>
      <c r="Y96" s="433">
        <v>1768915.8832698367</v>
      </c>
      <c r="Z96" s="433">
        <v>1826741.1489924951</v>
      </c>
      <c r="AA96" s="513">
        <v>57825.265722658485</v>
      </c>
      <c r="AB96" s="514">
        <v>3.26896639176356E-2</v>
      </c>
      <c r="AC96" s="515"/>
      <c r="AD96" s="518">
        <v>0</v>
      </c>
      <c r="AE96" s="440">
        <v>237158.66524516905</v>
      </c>
      <c r="AF96" s="506"/>
      <c r="AG96" s="399">
        <v>1768915.8832698367</v>
      </c>
      <c r="AH96" s="399">
        <v>2063899.8142376642</v>
      </c>
      <c r="AI96" s="513">
        <v>294983.93096782756</v>
      </c>
      <c r="AJ96" s="514">
        <v>0.16675972767147665</v>
      </c>
      <c r="AK96" s="514"/>
      <c r="AL96" s="200">
        <v>525748</v>
      </c>
      <c r="AM96" s="623">
        <v>556306</v>
      </c>
      <c r="AN96" s="513">
        <v>30558</v>
      </c>
      <c r="AO96" s="514">
        <v>5.8122902987743176E-2</v>
      </c>
      <c r="AP96" s="514"/>
      <c r="AQ96" s="446">
        <v>2294663.8832698367</v>
      </c>
      <c r="AR96" s="446">
        <v>2620205.8142376645</v>
      </c>
      <c r="AS96" s="513">
        <v>325541.93096782779</v>
      </c>
      <c r="AT96" s="514">
        <v>0.14186911352957671</v>
      </c>
      <c r="AV96" s="520">
        <v>369.17437135581793</v>
      </c>
      <c r="AW96" s="520">
        <v>418.81332839297772</v>
      </c>
      <c r="AX96" s="520">
        <v>49.638957037159798</v>
      </c>
      <c r="AY96" s="521">
        <v>0.13445937987205711</v>
      </c>
      <c r="AZ96" s="522"/>
      <c r="BA96" s="520">
        <v>548.20057800177244</v>
      </c>
      <c r="BB96" s="520">
        <v>615.06589253744517</v>
      </c>
      <c r="BC96" s="520">
        <v>66.865314535672724</v>
      </c>
      <c r="BD96" s="521">
        <v>0.12197235322042388</v>
      </c>
      <c r="BE96" s="522"/>
      <c r="BF96" s="520">
        <v>220.92355982505865</v>
      </c>
      <c r="BG96" s="520">
        <v>165.55685851310645</v>
      </c>
      <c r="BH96" s="520">
        <v>-55.366701311952198</v>
      </c>
      <c r="BI96" s="521">
        <v>-0.25061474365067754</v>
      </c>
      <c r="BJ96" s="522"/>
      <c r="BK96" s="520">
        <v>1138.298509182649</v>
      </c>
      <c r="BL96" s="520">
        <v>1199.4360794435293</v>
      </c>
      <c r="BM96" s="520">
        <v>61.137570260880238</v>
      </c>
      <c r="BN96" s="521">
        <v>5.3709611114908552E-2</v>
      </c>
      <c r="BO96" s="523"/>
      <c r="BP96" s="520">
        <v>0</v>
      </c>
      <c r="BQ96" s="520">
        <v>155.71809930739923</v>
      </c>
      <c r="BR96" s="523"/>
      <c r="BS96" s="520">
        <v>1138.298509182649</v>
      </c>
      <c r="BT96" s="520">
        <v>1355.1541787509286</v>
      </c>
      <c r="BU96" s="520">
        <v>216.85566956827961</v>
      </c>
      <c r="BV96" s="521">
        <v>0.19050861247634596</v>
      </c>
      <c r="BW96" s="514"/>
      <c r="BX96" s="520">
        <v>338.31917631917634</v>
      </c>
      <c r="BY96" s="520">
        <v>365.26986211424821</v>
      </c>
      <c r="BZ96" s="513">
        <v>26.950685795071877</v>
      </c>
      <c r="CA96" s="514">
        <v>7.9660532661164088E-2</v>
      </c>
      <c r="CB96" s="514"/>
      <c r="CC96" s="446">
        <v>1476.6176855018252</v>
      </c>
      <c r="CD96" s="446">
        <v>1720.4240408651767</v>
      </c>
      <c r="CE96" s="513">
        <v>243.80635536335149</v>
      </c>
      <c r="CF96" s="514">
        <v>0.16511136075178082</v>
      </c>
    </row>
    <row r="97" spans="1:8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13">
        <v>432</v>
      </c>
      <c r="H97" s="514">
        <v>1.0608516281125682E-2</v>
      </c>
      <c r="I97" s="514"/>
      <c r="J97" s="400">
        <v>35522376.099763557</v>
      </c>
      <c r="K97" s="433">
        <v>34764028.058839761</v>
      </c>
      <c r="L97" s="513">
        <v>-758348.04092379659</v>
      </c>
      <c r="M97" s="514">
        <v>-2.1348460440652906E-2</v>
      </c>
      <c r="N97" s="514"/>
      <c r="O97" s="400">
        <v>-957594.10945789458</v>
      </c>
      <c r="P97" s="433">
        <v>-1072221.2766841317</v>
      </c>
      <c r="Q97" s="513">
        <v>-114627.16722623713</v>
      </c>
      <c r="R97" s="514">
        <v>0.11970329192096736</v>
      </c>
      <c r="S97" s="514"/>
      <c r="T97" s="400">
        <v>4500387.5614631632</v>
      </c>
      <c r="U97" s="433">
        <v>2490639.9534949986</v>
      </c>
      <c r="V97" s="513">
        <v>-2009747.6079681646</v>
      </c>
      <c r="W97" s="514">
        <v>-0.44657211862765805</v>
      </c>
      <c r="X97" s="515"/>
      <c r="Y97" s="433">
        <v>39065169.551768824</v>
      </c>
      <c r="Z97" s="433">
        <v>36182446.735650621</v>
      </c>
      <c r="AA97" s="513">
        <v>-2882722.8161182031</v>
      </c>
      <c r="AB97" s="514">
        <v>-7.379266106340697E-2</v>
      </c>
      <c r="AC97" s="515"/>
      <c r="AD97" s="518">
        <v>0</v>
      </c>
      <c r="AE97" s="440">
        <v>5130921.3278100947</v>
      </c>
      <c r="AF97" s="506"/>
      <c r="AG97" s="399">
        <v>39065169.551768824</v>
      </c>
      <c r="AH97" s="399">
        <v>41313368.063460715</v>
      </c>
      <c r="AI97" s="513">
        <v>2248198.5116918907</v>
      </c>
      <c r="AJ97" s="514">
        <v>5.7549948905574244E-2</v>
      </c>
      <c r="AK97" s="514"/>
      <c r="AL97" s="200">
        <v>-2499682</v>
      </c>
      <c r="AM97" s="623">
        <v>-2287024</v>
      </c>
      <c r="AN97" s="513">
        <v>212658</v>
      </c>
      <c r="AO97" s="514">
        <v>-8.5074021415524059E-2</v>
      </c>
      <c r="AP97" s="514"/>
      <c r="AQ97" s="446">
        <v>36565487.551768824</v>
      </c>
      <c r="AR97" s="446">
        <v>39026344.063460715</v>
      </c>
      <c r="AS97" s="513">
        <v>2460856.5116918907</v>
      </c>
      <c r="AT97" s="514">
        <v>6.7299978106618974E-2</v>
      </c>
      <c r="AV97" s="520">
        <v>872.31413240419329</v>
      </c>
      <c r="AW97" s="520">
        <v>844.73023421392236</v>
      </c>
      <c r="AX97" s="520">
        <v>-27.583898190270929</v>
      </c>
      <c r="AY97" s="521">
        <v>-3.1621519319246477E-2</v>
      </c>
      <c r="AZ97" s="522"/>
      <c r="BA97" s="520">
        <v>-23.515399770588246</v>
      </c>
      <c r="BB97" s="520">
        <v>-26.0538775497918</v>
      </c>
      <c r="BC97" s="520">
        <v>-2.5384777792035536</v>
      </c>
      <c r="BD97" s="521">
        <v>0.1079495906498915</v>
      </c>
      <c r="BE97" s="522"/>
      <c r="BF97" s="520">
        <v>110.51489517860526</v>
      </c>
      <c r="BG97" s="520">
        <v>60.519996926058184</v>
      </c>
      <c r="BH97" s="520">
        <v>-49.994898252547074</v>
      </c>
      <c r="BI97" s="521">
        <v>-0.45238153799765501</v>
      </c>
      <c r="BJ97" s="522"/>
      <c r="BK97" s="520">
        <v>959.31362781221026</v>
      </c>
      <c r="BL97" s="520">
        <v>879.19635359018855</v>
      </c>
      <c r="BM97" s="520">
        <v>-80.117274222021706</v>
      </c>
      <c r="BN97" s="521">
        <v>-8.3515204933276535E-2</v>
      </c>
      <c r="BO97" s="523"/>
      <c r="BP97" s="520">
        <v>0</v>
      </c>
      <c r="BQ97" s="520">
        <v>124.67612693322872</v>
      </c>
      <c r="BR97" s="523"/>
      <c r="BS97" s="520">
        <v>959.31362781221026</v>
      </c>
      <c r="BT97" s="520">
        <v>1003.8724805234173</v>
      </c>
      <c r="BU97" s="520">
        <v>44.55885271120701</v>
      </c>
      <c r="BV97" s="521">
        <v>4.6448681035447144E-2</v>
      </c>
      <c r="BW97" s="514"/>
      <c r="BX97" s="520">
        <v>-61.384067580177792</v>
      </c>
      <c r="BY97" s="520">
        <v>-55.572338047334405</v>
      </c>
      <c r="BZ97" s="513">
        <v>5.8117295328433869</v>
      </c>
      <c r="CA97" s="514">
        <v>-9.4678143074378426E-2</v>
      </c>
      <c r="CB97" s="514"/>
      <c r="CC97" s="446">
        <v>897.92956023203249</v>
      </c>
      <c r="CD97" s="446">
        <v>948.3001424760829</v>
      </c>
      <c r="CE97" s="513">
        <v>50.370582244050411</v>
      </c>
      <c r="CF97" s="514">
        <v>5.6096362649019189E-2</v>
      </c>
    </row>
    <row r="98" spans="1:8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13">
        <v>-38</v>
      </c>
      <c r="H98" s="514">
        <v>-3.9066515883622909E-3</v>
      </c>
      <c r="I98" s="514"/>
      <c r="J98" s="400">
        <v>5255390.1419114303</v>
      </c>
      <c r="K98" s="433">
        <v>5116514.8335561519</v>
      </c>
      <c r="L98" s="513">
        <v>-138875.30835527834</v>
      </c>
      <c r="M98" s="514">
        <v>-2.642530898852891E-2</v>
      </c>
      <c r="N98" s="514"/>
      <c r="O98" s="400">
        <v>5269298.3131798524</v>
      </c>
      <c r="P98" s="433">
        <v>5463114.2693543425</v>
      </c>
      <c r="Q98" s="513">
        <v>193815.95617449004</v>
      </c>
      <c r="R98" s="514">
        <v>3.6782118729111836E-2</v>
      </c>
      <c r="S98" s="514"/>
      <c r="T98" s="400">
        <v>2104520.913554274</v>
      </c>
      <c r="U98" s="433">
        <v>1609290.7301729894</v>
      </c>
      <c r="V98" s="513">
        <v>-495230.18338128459</v>
      </c>
      <c r="W98" s="514">
        <v>-0.23531730200053105</v>
      </c>
      <c r="X98" s="515"/>
      <c r="Y98" s="433">
        <v>12629209.368645556</v>
      </c>
      <c r="Z98" s="433">
        <v>12188919.833083484</v>
      </c>
      <c r="AA98" s="513">
        <v>-440289.53556207195</v>
      </c>
      <c r="AB98" s="514">
        <v>-3.4862794867838325E-2</v>
      </c>
      <c r="AC98" s="515"/>
      <c r="AD98" s="518">
        <v>0</v>
      </c>
      <c r="AE98" s="440">
        <v>1781398.8132809633</v>
      </c>
      <c r="AF98" s="506"/>
      <c r="AG98" s="399">
        <v>12629209.368645556</v>
      </c>
      <c r="AH98" s="399">
        <v>13970318.646364447</v>
      </c>
      <c r="AI98" s="513">
        <v>1341109.2777188905</v>
      </c>
      <c r="AJ98" s="514">
        <v>0.10619107171098552</v>
      </c>
      <c r="AK98" s="514"/>
      <c r="AL98" s="200">
        <v>-99920</v>
      </c>
      <c r="AM98" s="623">
        <v>244155</v>
      </c>
      <c r="AN98" s="513">
        <v>344075</v>
      </c>
      <c r="AO98" s="514">
        <v>-3.4435048038430747</v>
      </c>
      <c r="AP98" s="514"/>
      <c r="AQ98" s="446">
        <v>12529289.368645556</v>
      </c>
      <c r="AR98" s="446">
        <v>14214473.646364447</v>
      </c>
      <c r="AS98" s="513">
        <v>1685184.2777188905</v>
      </c>
      <c r="AT98" s="514">
        <v>0.13449958957257785</v>
      </c>
      <c r="AV98" s="520">
        <v>540.28890119373193</v>
      </c>
      <c r="AW98" s="520">
        <v>528.0746035252505</v>
      </c>
      <c r="AX98" s="520">
        <v>-12.214297668481436</v>
      </c>
      <c r="AY98" s="521">
        <v>-2.2606974974860243E-2</v>
      </c>
      <c r="AZ98" s="522"/>
      <c r="BA98" s="520">
        <v>541.71875328260023</v>
      </c>
      <c r="BB98" s="520">
        <v>563.84707083851197</v>
      </c>
      <c r="BC98" s="520">
        <v>22.128317555911735</v>
      </c>
      <c r="BD98" s="521">
        <v>4.0848350591193176E-2</v>
      </c>
      <c r="BE98" s="522"/>
      <c r="BF98" s="520">
        <v>216.35868341259115</v>
      </c>
      <c r="BG98" s="520">
        <v>166.09461556125393</v>
      </c>
      <c r="BH98" s="520">
        <v>-50.264067851337217</v>
      </c>
      <c r="BI98" s="521">
        <v>-0.23231823682105132</v>
      </c>
      <c r="BJ98" s="522"/>
      <c r="BK98" s="520">
        <v>1298.3663378889232</v>
      </c>
      <c r="BL98" s="520">
        <v>1258.0162899250165</v>
      </c>
      <c r="BM98" s="520">
        <v>-40.350047963906718</v>
      </c>
      <c r="BN98" s="521">
        <v>-3.107755244911372E-2</v>
      </c>
      <c r="BO98" s="523"/>
      <c r="BP98" s="520">
        <v>0</v>
      </c>
      <c r="BQ98" s="520">
        <v>183.85786079894348</v>
      </c>
      <c r="BR98" s="523"/>
      <c r="BS98" s="520">
        <v>1298.3663378889232</v>
      </c>
      <c r="BT98" s="520">
        <v>1441.8741507239599</v>
      </c>
      <c r="BU98" s="520">
        <v>143.5078128350367</v>
      </c>
      <c r="BV98" s="521">
        <v>0.1105295236384309</v>
      </c>
      <c r="BW98" s="514"/>
      <c r="BX98" s="520">
        <v>-10.272437544977896</v>
      </c>
      <c r="BY98" s="520">
        <v>25.199194963360512</v>
      </c>
      <c r="BZ98" s="513">
        <v>35.471632508338409</v>
      </c>
      <c r="CA98" s="514">
        <v>-3.4530881646177716</v>
      </c>
      <c r="CB98" s="514"/>
      <c r="CC98" s="446">
        <v>1288.0939003439453</v>
      </c>
      <c r="CD98" s="446">
        <v>1467.0733456873204</v>
      </c>
      <c r="CE98" s="513">
        <v>178.97944534337512</v>
      </c>
      <c r="CF98" s="514">
        <v>0.13894906675327337</v>
      </c>
    </row>
    <row r="99" spans="1:8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13">
        <v>185</v>
      </c>
      <c r="H99" s="514">
        <v>2.7874039475666718E-2</v>
      </c>
      <c r="I99" s="514"/>
      <c r="J99" s="400">
        <v>10842454.306949673</v>
      </c>
      <c r="K99" s="433">
        <v>11424673.659052109</v>
      </c>
      <c r="L99" s="513">
        <v>582219.35210243613</v>
      </c>
      <c r="M99" s="514">
        <v>5.3698114432380109E-2</v>
      </c>
      <c r="N99" s="514"/>
      <c r="O99" s="400">
        <v>-325223.46925284469</v>
      </c>
      <c r="P99" s="433">
        <v>-524814.35613902181</v>
      </c>
      <c r="Q99" s="513">
        <v>-199590.88688617712</v>
      </c>
      <c r="R99" s="514">
        <v>0.61370382446478777</v>
      </c>
      <c r="S99" s="514"/>
      <c r="T99" s="400">
        <v>1207171.2267386289</v>
      </c>
      <c r="U99" s="433">
        <v>787459.88431075623</v>
      </c>
      <c r="V99" s="513">
        <v>-419711.3424278727</v>
      </c>
      <c r="W99" s="514">
        <v>-0.34768169844620284</v>
      </c>
      <c r="X99" s="515"/>
      <c r="Y99" s="433">
        <v>11724402.064435456</v>
      </c>
      <c r="Z99" s="433">
        <v>11687319.187223844</v>
      </c>
      <c r="AA99" s="513">
        <v>-37082.877211611718</v>
      </c>
      <c r="AB99" s="514">
        <v>-3.1628800349740738E-3</v>
      </c>
      <c r="AC99" s="515"/>
      <c r="AD99" s="518">
        <v>0</v>
      </c>
      <c r="AE99" s="440">
        <v>961131.55415340827</v>
      </c>
      <c r="AF99" s="506"/>
      <c r="AG99" s="399">
        <v>11724402.064435456</v>
      </c>
      <c r="AH99" s="399">
        <v>12648450.741377253</v>
      </c>
      <c r="AI99" s="513">
        <v>924048.67694179714</v>
      </c>
      <c r="AJ99" s="514">
        <v>7.8814140956901008E-2</v>
      </c>
      <c r="AK99" s="514"/>
      <c r="AL99" s="200">
        <v>159900</v>
      </c>
      <c r="AM99" s="623">
        <v>357571</v>
      </c>
      <c r="AN99" s="513">
        <v>197671</v>
      </c>
      <c r="AO99" s="514">
        <v>1.2362163852407755</v>
      </c>
      <c r="AP99" s="514"/>
      <c r="AQ99" s="446">
        <v>11884302.064435456</v>
      </c>
      <c r="AR99" s="446">
        <v>13006021.741377253</v>
      </c>
      <c r="AS99" s="513">
        <v>1121719.6769417971</v>
      </c>
      <c r="AT99" s="514">
        <v>9.4386668300750778E-2</v>
      </c>
      <c r="AV99" s="520">
        <v>1633.6378344055556</v>
      </c>
      <c r="AW99" s="520">
        <v>1674.6809819777352</v>
      </c>
      <c r="AX99" s="520">
        <v>41.043147572179578</v>
      </c>
      <c r="AY99" s="521">
        <v>2.5123773891484499E-2</v>
      </c>
      <c r="AZ99" s="522"/>
      <c r="BA99" s="520">
        <v>-49.00157740738959</v>
      </c>
      <c r="BB99" s="520">
        <v>-76.929691606423603</v>
      </c>
      <c r="BC99" s="520">
        <v>-27.928114199034013</v>
      </c>
      <c r="BD99" s="521">
        <v>0.56994316666267908</v>
      </c>
      <c r="BE99" s="522"/>
      <c r="BF99" s="520">
        <v>181.88507258379221</v>
      </c>
      <c r="BG99" s="520">
        <v>115.42947585909648</v>
      </c>
      <c r="BH99" s="520">
        <v>-66.455596724695724</v>
      </c>
      <c r="BI99" s="521">
        <v>-0.36537136215002169</v>
      </c>
      <c r="BJ99" s="522"/>
      <c r="BK99" s="520">
        <v>1766.5213295819581</v>
      </c>
      <c r="BL99" s="520">
        <v>1713.1807662304082</v>
      </c>
      <c r="BM99" s="520">
        <v>-53.340563351549918</v>
      </c>
      <c r="BN99" s="521">
        <v>-3.0195255759619274E-2</v>
      </c>
      <c r="BO99" s="523"/>
      <c r="BP99" s="520">
        <v>0</v>
      </c>
      <c r="BQ99" s="520">
        <v>140.88706451970219</v>
      </c>
      <c r="BR99" s="523"/>
      <c r="BS99" s="520">
        <v>1766.5213295819581</v>
      </c>
      <c r="BT99" s="520">
        <v>1854.0678307501105</v>
      </c>
      <c r="BU99" s="520">
        <v>87.546501168152417</v>
      </c>
      <c r="BV99" s="521">
        <v>4.955870031236477E-2</v>
      </c>
      <c r="BW99" s="514"/>
      <c r="BX99" s="520">
        <v>24.09221033599518</v>
      </c>
      <c r="BY99" s="520">
        <v>52.414394605687484</v>
      </c>
      <c r="BZ99" s="513">
        <v>28.322184269692304</v>
      </c>
      <c r="CA99" s="514">
        <v>1.1755743401997987</v>
      </c>
      <c r="CB99" s="514"/>
      <c r="CC99" s="446">
        <v>1790.6135399179532</v>
      </c>
      <c r="CD99" s="446">
        <v>1906.4822253557979</v>
      </c>
      <c r="CE99" s="513">
        <v>115.86868543784476</v>
      </c>
      <c r="CF99" s="514">
        <v>6.4708929567880921E-2</v>
      </c>
    </row>
    <row r="100" spans="1:8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13">
        <v>-122</v>
      </c>
      <c r="H100" s="514">
        <v>-1.6058970646307753E-2</v>
      </c>
      <c r="I100" s="514"/>
      <c r="J100" s="400">
        <v>3303079.1481248057</v>
      </c>
      <c r="K100" s="433">
        <v>2992547.0249761059</v>
      </c>
      <c r="L100" s="513">
        <v>-310532.12314869976</v>
      </c>
      <c r="M100" s="514">
        <v>-9.4012922253162559E-2</v>
      </c>
      <c r="N100" s="514"/>
      <c r="O100" s="400">
        <v>4502123.8269685572</v>
      </c>
      <c r="P100" s="433">
        <v>4688486.1087121228</v>
      </c>
      <c r="Q100" s="513">
        <v>186362.28174356557</v>
      </c>
      <c r="R100" s="514">
        <v>4.1394303867703708E-2</v>
      </c>
      <c r="S100" s="514"/>
      <c r="T100" s="400">
        <v>1805927.0038778996</v>
      </c>
      <c r="U100" s="433">
        <v>1298064.750933276</v>
      </c>
      <c r="V100" s="513">
        <v>-507862.25294462359</v>
      </c>
      <c r="W100" s="514">
        <v>-0.28121970149074788</v>
      </c>
      <c r="X100" s="515"/>
      <c r="Y100" s="433">
        <v>9611129.9789712615</v>
      </c>
      <c r="Z100" s="433">
        <v>8979097.8846215047</v>
      </c>
      <c r="AA100" s="513">
        <v>-632032.09434975684</v>
      </c>
      <c r="AB100" s="514">
        <v>-6.5760435633751266E-2</v>
      </c>
      <c r="AC100" s="515"/>
      <c r="AD100" s="518">
        <v>0</v>
      </c>
      <c r="AE100" s="440">
        <v>1008644.8592698248</v>
      </c>
      <c r="AF100" s="506"/>
      <c r="AG100" s="399">
        <v>9611129.9789712615</v>
      </c>
      <c r="AH100" s="399">
        <v>9987742.7438913286</v>
      </c>
      <c r="AI100" s="513">
        <v>376612.76492006704</v>
      </c>
      <c r="AJ100" s="514">
        <v>3.9185066245496579E-2</v>
      </c>
      <c r="AK100" s="514"/>
      <c r="AL100" s="200">
        <v>-553205</v>
      </c>
      <c r="AM100" s="623">
        <v>-363483</v>
      </c>
      <c r="AN100" s="513">
        <v>189722</v>
      </c>
      <c r="AO100" s="514">
        <v>-0.34295062409052701</v>
      </c>
      <c r="AP100" s="514"/>
      <c r="AQ100" s="446">
        <v>9057924.9789712615</v>
      </c>
      <c r="AR100" s="446">
        <v>9624259.7438913286</v>
      </c>
      <c r="AS100" s="513">
        <v>566334.76492006704</v>
      </c>
      <c r="AT100" s="514">
        <v>6.2523675812601792E-2</v>
      </c>
      <c r="AV100" s="520">
        <v>434.78730395219242</v>
      </c>
      <c r="AW100" s="520">
        <v>400.34073912723824</v>
      </c>
      <c r="AX100" s="520">
        <v>-34.44656482495418</v>
      </c>
      <c r="AY100" s="521">
        <v>-7.9226243526057047E-2</v>
      </c>
      <c r="AZ100" s="522"/>
      <c r="BA100" s="520">
        <v>592.61864248631787</v>
      </c>
      <c r="BB100" s="520">
        <v>627.2222219012873</v>
      </c>
      <c r="BC100" s="520">
        <v>34.603579414969431</v>
      </c>
      <c r="BD100" s="521">
        <v>5.8390973442534494E-2</v>
      </c>
      <c r="BE100" s="522"/>
      <c r="BF100" s="520">
        <v>237.71580938237457</v>
      </c>
      <c r="BG100" s="520">
        <v>173.65414728204362</v>
      </c>
      <c r="BH100" s="520">
        <v>-64.061662100330949</v>
      </c>
      <c r="BI100" s="521">
        <v>-0.26948843775588111</v>
      </c>
      <c r="BJ100" s="522"/>
      <c r="BK100" s="520">
        <v>1265.1217558208848</v>
      </c>
      <c r="BL100" s="520">
        <v>1201.2171083105693</v>
      </c>
      <c r="BM100" s="520">
        <v>-63.904647510315499</v>
      </c>
      <c r="BN100" s="521">
        <v>-5.0512646088241867E-2</v>
      </c>
      <c r="BO100" s="523"/>
      <c r="BP100" s="520">
        <v>0</v>
      </c>
      <c r="BQ100" s="520">
        <v>134.93576712639796</v>
      </c>
      <c r="BR100" s="523"/>
      <c r="BS100" s="520">
        <v>1265.1217558208848</v>
      </c>
      <c r="BT100" s="520">
        <v>1336.152875436967</v>
      </c>
      <c r="BU100" s="520">
        <v>71.031119616082151</v>
      </c>
      <c r="BV100" s="521">
        <v>5.6145678697931342E-2</v>
      </c>
      <c r="BW100" s="514"/>
      <c r="BX100" s="520">
        <v>-72.818875872054761</v>
      </c>
      <c r="BY100" s="520">
        <v>-48.626488294314385</v>
      </c>
      <c r="BZ100" s="513">
        <v>24.192387577740377</v>
      </c>
      <c r="CA100" s="514">
        <v>-0.33222687507902793</v>
      </c>
      <c r="CB100" s="514"/>
      <c r="CC100" s="446">
        <v>1192.30287994883</v>
      </c>
      <c r="CD100" s="446">
        <v>1287.5263871426525</v>
      </c>
      <c r="CE100" s="513">
        <v>95.22350719382257</v>
      </c>
      <c r="CF100" s="514">
        <v>7.9865199350947866E-2</v>
      </c>
    </row>
    <row r="101" spans="1:8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13">
        <v>-29</v>
      </c>
      <c r="H101" s="514">
        <v>-2.7255639097744359E-2</v>
      </c>
      <c r="I101" s="514"/>
      <c r="J101" s="400">
        <v>1346590.9611308095</v>
      </c>
      <c r="K101" s="433">
        <v>1266806.6197161172</v>
      </c>
      <c r="L101" s="513">
        <v>-79784.341414692346</v>
      </c>
      <c r="M101" s="514">
        <v>-5.9249128887433541E-2</v>
      </c>
      <c r="N101" s="514"/>
      <c r="O101" s="400">
        <v>352735.55910361098</v>
      </c>
      <c r="P101" s="433">
        <v>430897.04548206739</v>
      </c>
      <c r="Q101" s="513">
        <v>78161.486378456408</v>
      </c>
      <c r="R101" s="514">
        <v>0.22158663724486477</v>
      </c>
      <c r="S101" s="514"/>
      <c r="T101" s="400">
        <v>244194.61411271486</v>
      </c>
      <c r="U101" s="433">
        <v>176058.94056914118</v>
      </c>
      <c r="V101" s="513">
        <v>-68135.673543573677</v>
      </c>
      <c r="W101" s="514">
        <v>-0.27902201607167204</v>
      </c>
      <c r="X101" s="515"/>
      <c r="Y101" s="433">
        <v>1943521.1343471352</v>
      </c>
      <c r="Z101" s="433">
        <v>1873762.6057673257</v>
      </c>
      <c r="AA101" s="513">
        <v>-69758.52857980947</v>
      </c>
      <c r="AB101" s="514">
        <v>-3.5892858249386955E-2</v>
      </c>
      <c r="AC101" s="515"/>
      <c r="AD101" s="518">
        <v>0</v>
      </c>
      <c r="AE101" s="440">
        <v>134987.86262855114</v>
      </c>
      <c r="AF101" s="506"/>
      <c r="AG101" s="399">
        <v>1943521.1343471352</v>
      </c>
      <c r="AH101" s="399">
        <v>2008750.4683958769</v>
      </c>
      <c r="AI101" s="513">
        <v>65229.33404874173</v>
      </c>
      <c r="AJ101" s="514">
        <v>3.3562451622453526E-2</v>
      </c>
      <c r="AK101" s="514"/>
      <c r="AL101" s="200">
        <v>-283874</v>
      </c>
      <c r="AM101" s="623">
        <v>-272240</v>
      </c>
      <c r="AN101" s="513">
        <v>11634</v>
      </c>
      <c r="AO101" s="514">
        <v>-4.0982971318260918E-2</v>
      </c>
      <c r="AP101" s="514"/>
      <c r="AQ101" s="446">
        <v>1659647.1343471352</v>
      </c>
      <c r="AR101" s="446">
        <v>1736510.4683958769</v>
      </c>
      <c r="AS101" s="513">
        <v>76863.33404874173</v>
      </c>
      <c r="AT101" s="514">
        <v>4.6313058033856033E-2</v>
      </c>
      <c r="AV101" s="520">
        <v>1265.5930085815878</v>
      </c>
      <c r="AW101" s="520">
        <v>1223.9677485179875</v>
      </c>
      <c r="AX101" s="520">
        <v>-41.625260063600308</v>
      </c>
      <c r="AY101" s="521">
        <v>-3.2889925735487255E-2</v>
      </c>
      <c r="AZ101" s="522"/>
      <c r="BA101" s="520">
        <v>331.51838261617576</v>
      </c>
      <c r="BB101" s="520">
        <v>416.32564780876078</v>
      </c>
      <c r="BC101" s="520">
        <v>84.807265192585021</v>
      </c>
      <c r="BD101" s="521">
        <v>0.2558146686266049</v>
      </c>
      <c r="BE101" s="522"/>
      <c r="BF101" s="520">
        <v>229.50621627134856</v>
      </c>
      <c r="BG101" s="520">
        <v>170.1052565885422</v>
      </c>
      <c r="BH101" s="520">
        <v>-59.400959682806359</v>
      </c>
      <c r="BI101" s="521">
        <v>-0.25882070057996048</v>
      </c>
      <c r="BJ101" s="522"/>
      <c r="BK101" s="520">
        <v>1826.617607469112</v>
      </c>
      <c r="BL101" s="520">
        <v>1810.3986529152905</v>
      </c>
      <c r="BM101" s="520">
        <v>-16.218954553821504</v>
      </c>
      <c r="BN101" s="521">
        <v>-8.8792281906741478E-3</v>
      </c>
      <c r="BO101" s="523"/>
      <c r="BP101" s="520">
        <v>0</v>
      </c>
      <c r="BQ101" s="520">
        <v>130.42305567975956</v>
      </c>
      <c r="BR101" s="523"/>
      <c r="BS101" s="520">
        <v>1826.617607469112</v>
      </c>
      <c r="BT101" s="520">
        <v>1940.8217085950503</v>
      </c>
      <c r="BU101" s="520">
        <v>114.20410112593822</v>
      </c>
      <c r="BV101" s="521">
        <v>6.2522172489169664E-2</v>
      </c>
      <c r="BW101" s="514"/>
      <c r="BX101" s="520">
        <v>-266.79887218045116</v>
      </c>
      <c r="BY101" s="520">
        <v>-263.03381642512079</v>
      </c>
      <c r="BZ101" s="513">
        <v>3.7650557553303656</v>
      </c>
      <c r="CA101" s="514">
        <v>-1.4111962785149427E-2</v>
      </c>
      <c r="CB101" s="514"/>
      <c r="CC101" s="446">
        <v>1559.8187352886609</v>
      </c>
      <c r="CD101" s="446">
        <v>1677.7878921699294</v>
      </c>
      <c r="CE101" s="513">
        <v>117.96915688126842</v>
      </c>
      <c r="CF101" s="514">
        <v>7.5630042268621023E-2</v>
      </c>
    </row>
    <row r="102" spans="1:8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13">
        <v>-137</v>
      </c>
      <c r="H102" s="514">
        <v>-1.9846443575257135E-2</v>
      </c>
      <c r="I102" s="514"/>
      <c r="J102" s="400">
        <v>-1182922.3755719364</v>
      </c>
      <c r="K102" s="433">
        <v>-1457051.4366563978</v>
      </c>
      <c r="L102" s="513">
        <v>-274129.0610844614</v>
      </c>
      <c r="M102" s="514">
        <v>0.23173884165638639</v>
      </c>
      <c r="N102" s="514"/>
      <c r="O102" s="400">
        <v>2979268.6270577195</v>
      </c>
      <c r="P102" s="433">
        <v>3140629.5772181698</v>
      </c>
      <c r="Q102" s="513">
        <v>161360.9501604503</v>
      </c>
      <c r="R102" s="514">
        <v>5.4161262497436469E-2</v>
      </c>
      <c r="S102" s="514"/>
      <c r="T102" s="400">
        <v>1410926.1071647825</v>
      </c>
      <c r="U102" s="433">
        <v>915968.86363861524</v>
      </c>
      <c r="V102" s="513">
        <v>-494957.24352616724</v>
      </c>
      <c r="W102" s="514">
        <v>-0.35080309380678365</v>
      </c>
      <c r="X102" s="515"/>
      <c r="Y102" s="433">
        <v>3207272.3586505656</v>
      </c>
      <c r="Z102" s="433">
        <v>2599547.0042003873</v>
      </c>
      <c r="AA102" s="513">
        <v>-607725.35445017833</v>
      </c>
      <c r="AB102" s="514">
        <v>-0.18948355065981173</v>
      </c>
      <c r="AC102" s="515"/>
      <c r="AD102" s="518">
        <v>0</v>
      </c>
      <c r="AE102" s="440">
        <v>1056614.8034320481</v>
      </c>
      <c r="AF102" s="506"/>
      <c r="AG102" s="399">
        <v>3207272.3586505656</v>
      </c>
      <c r="AH102" s="399">
        <v>3656161.8076324351</v>
      </c>
      <c r="AI102" s="513">
        <v>448889.4489818695</v>
      </c>
      <c r="AJ102" s="514">
        <v>0.13995987829693896</v>
      </c>
      <c r="AK102" s="514"/>
      <c r="AL102" s="200">
        <v>-445196</v>
      </c>
      <c r="AM102" s="623">
        <v>-248677</v>
      </c>
      <c r="AN102" s="513">
        <v>196519</v>
      </c>
      <c r="AO102" s="514">
        <v>-0.44142130657058914</v>
      </c>
      <c r="AP102" s="514"/>
      <c r="AQ102" s="446">
        <v>2762076.3586505656</v>
      </c>
      <c r="AR102" s="446">
        <v>3407484.8076324351</v>
      </c>
      <c r="AS102" s="513">
        <v>645408.4489818695</v>
      </c>
      <c r="AT102" s="514">
        <v>0.23366785170891832</v>
      </c>
      <c r="AV102" s="520">
        <v>-171.36351956713551</v>
      </c>
      <c r="AW102" s="520">
        <v>-215.34901517239103</v>
      </c>
      <c r="AX102" s="520">
        <v>-43.985495605255522</v>
      </c>
      <c r="AY102" s="521">
        <v>0.25667945964440358</v>
      </c>
      <c r="AZ102" s="522"/>
      <c r="BA102" s="520">
        <v>431.59041388638553</v>
      </c>
      <c r="BB102" s="520">
        <v>464.17818167575672</v>
      </c>
      <c r="BC102" s="520">
        <v>32.587767789371185</v>
      </c>
      <c r="BD102" s="521">
        <v>7.5506236331629423E-2</v>
      </c>
      <c r="BE102" s="522"/>
      <c r="BF102" s="520">
        <v>204.39317791754056</v>
      </c>
      <c r="BG102" s="520">
        <v>135.3781944485095</v>
      </c>
      <c r="BH102" s="520">
        <v>-69.014983469031051</v>
      </c>
      <c r="BI102" s="521">
        <v>-0.33765795988002173</v>
      </c>
      <c r="BJ102" s="522"/>
      <c r="BK102" s="520">
        <v>464.62007223679063</v>
      </c>
      <c r="BL102" s="520">
        <v>384.20736095187516</v>
      </c>
      <c r="BM102" s="520">
        <v>-80.412711284915474</v>
      </c>
      <c r="BN102" s="521">
        <v>-0.17307197017509318</v>
      </c>
      <c r="BO102" s="523"/>
      <c r="BP102" s="520">
        <v>0</v>
      </c>
      <c r="BQ102" s="520">
        <v>156.16535669997754</v>
      </c>
      <c r="BR102" s="523"/>
      <c r="BS102" s="520">
        <v>464.62007223679063</v>
      </c>
      <c r="BT102" s="520">
        <v>540.37271765185267</v>
      </c>
      <c r="BU102" s="520">
        <v>75.752645415062034</v>
      </c>
      <c r="BV102" s="521">
        <v>0.16304212827132269</v>
      </c>
      <c r="BW102" s="514"/>
      <c r="BX102" s="520">
        <v>-64.493118933796893</v>
      </c>
      <c r="BY102" s="520">
        <v>-36.753916642033701</v>
      </c>
      <c r="BZ102" s="513">
        <v>27.739202291763192</v>
      </c>
      <c r="CA102" s="514">
        <v>-0.43011103743079754</v>
      </c>
      <c r="CB102" s="514"/>
      <c r="CC102" s="446">
        <v>400.12695330299374</v>
      </c>
      <c r="CD102" s="446">
        <v>503.61880100981898</v>
      </c>
      <c r="CE102" s="513">
        <v>103.49184770682524</v>
      </c>
      <c r="CF102" s="514">
        <v>0.25864752887180947</v>
      </c>
    </row>
    <row r="103" spans="1:8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13">
        <v>289</v>
      </c>
      <c r="H103" s="514">
        <v>6.0200808232304297E-3</v>
      </c>
      <c r="I103" s="514"/>
      <c r="J103" s="400">
        <v>10079897.093389045</v>
      </c>
      <c r="K103" s="433">
        <v>11006898.272835631</v>
      </c>
      <c r="L103" s="513">
        <v>927001.17944658548</v>
      </c>
      <c r="M103" s="514">
        <v>9.1965341596053019E-2</v>
      </c>
      <c r="N103" s="514"/>
      <c r="O103" s="400">
        <v>9098678.0138255227</v>
      </c>
      <c r="P103" s="433">
        <v>9859934.6323621999</v>
      </c>
      <c r="Q103" s="513">
        <v>761256.61853667721</v>
      </c>
      <c r="R103" s="514">
        <v>8.3666727999379797E-2</v>
      </c>
      <c r="S103" s="514"/>
      <c r="T103" s="400">
        <v>7579135.5495966859</v>
      </c>
      <c r="U103" s="433">
        <v>3852088.2246454111</v>
      </c>
      <c r="V103" s="513">
        <v>-3727047.3249512748</v>
      </c>
      <c r="W103" s="514">
        <v>-0.49175097879725937</v>
      </c>
      <c r="X103" s="515"/>
      <c r="Y103" s="433">
        <v>26757710.656811256</v>
      </c>
      <c r="Z103" s="433">
        <v>24718921.129843239</v>
      </c>
      <c r="AA103" s="513">
        <v>-2038789.5269680172</v>
      </c>
      <c r="AB103" s="514">
        <v>-7.6194467946720149E-2</v>
      </c>
      <c r="AC103" s="515"/>
      <c r="AD103" s="518">
        <v>0</v>
      </c>
      <c r="AE103" s="440">
        <v>6262082.7384481207</v>
      </c>
      <c r="AF103" s="506"/>
      <c r="AG103" s="399">
        <v>26757710.656811256</v>
      </c>
      <c r="AH103" s="399">
        <v>30981003.868291359</v>
      </c>
      <c r="AI103" s="513">
        <v>4223293.2114801034</v>
      </c>
      <c r="AJ103" s="514">
        <v>0.15783462440592058</v>
      </c>
      <c r="AK103" s="514"/>
      <c r="AL103" s="200">
        <v>-450175</v>
      </c>
      <c r="AM103" s="623">
        <v>790147</v>
      </c>
      <c r="AN103" s="513">
        <v>1240322</v>
      </c>
      <c r="AO103" s="514">
        <v>-2.7551996445826621</v>
      </c>
      <c r="AP103" s="514"/>
      <c r="AQ103" s="446">
        <v>26307535.656811256</v>
      </c>
      <c r="AR103" s="446">
        <v>31771150.868291359</v>
      </c>
      <c r="AS103" s="513">
        <v>5463615.2114801034</v>
      </c>
      <c r="AT103" s="514">
        <v>0.20768251662772239</v>
      </c>
      <c r="AV103" s="520">
        <v>209.97160966106415</v>
      </c>
      <c r="AW103" s="520">
        <v>227.90968574046238</v>
      </c>
      <c r="AX103" s="520">
        <v>17.938076079398229</v>
      </c>
      <c r="AY103" s="521">
        <v>8.5430959491875319E-2</v>
      </c>
      <c r="AZ103" s="522"/>
      <c r="BA103" s="520">
        <v>189.53210044214313</v>
      </c>
      <c r="BB103" s="520">
        <v>204.16056801661043</v>
      </c>
      <c r="BC103" s="520">
        <v>14.628467574467294</v>
      </c>
      <c r="BD103" s="521">
        <v>7.718200526634697E-2</v>
      </c>
      <c r="BE103" s="522"/>
      <c r="BF103" s="520">
        <v>157.87892241796203</v>
      </c>
      <c r="BG103" s="520">
        <v>79.761636290411246</v>
      </c>
      <c r="BH103" s="520">
        <v>-78.117286127550784</v>
      </c>
      <c r="BI103" s="521">
        <v>-0.49479236956499084</v>
      </c>
      <c r="BJ103" s="522"/>
      <c r="BK103" s="520">
        <v>557.3826325211694</v>
      </c>
      <c r="BL103" s="520">
        <v>511.83189004748397</v>
      </c>
      <c r="BM103" s="520">
        <v>-45.550742473685432</v>
      </c>
      <c r="BN103" s="521">
        <v>-8.1722572279744318E-2</v>
      </c>
      <c r="BO103" s="523"/>
      <c r="BP103" s="520">
        <v>0</v>
      </c>
      <c r="BQ103" s="520">
        <v>129.6631688259265</v>
      </c>
      <c r="BR103" s="523"/>
      <c r="BS103" s="520">
        <v>557.3826325211694</v>
      </c>
      <c r="BT103" s="520">
        <v>641.49505887341047</v>
      </c>
      <c r="BU103" s="520">
        <v>84.112426352241073</v>
      </c>
      <c r="BV103" s="521">
        <v>0.15090607680361565</v>
      </c>
      <c r="BW103" s="514"/>
      <c r="BX103" s="520">
        <v>-9.3774736491271931</v>
      </c>
      <c r="BY103" s="520">
        <v>16.360844807951132</v>
      </c>
      <c r="BZ103" s="513">
        <v>25.738318457078325</v>
      </c>
      <c r="CA103" s="514">
        <v>-2.7446964310557052</v>
      </c>
      <c r="CB103" s="514"/>
      <c r="CC103" s="446">
        <v>548.00515887204222</v>
      </c>
      <c r="CD103" s="446">
        <v>657.85590368136161</v>
      </c>
      <c r="CE103" s="513">
        <v>109.85074480931939</v>
      </c>
      <c r="CF103" s="514">
        <v>0.20045567643090248</v>
      </c>
    </row>
    <row r="104" spans="1:8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13">
        <v>12</v>
      </c>
      <c r="H104" s="514">
        <v>3.0007501875468868E-3</v>
      </c>
      <c r="I104" s="514"/>
      <c r="J104" s="400">
        <v>4399640.3525457075</v>
      </c>
      <c r="K104" s="433">
        <v>4212707.0753389727</v>
      </c>
      <c r="L104" s="513">
        <v>-186933.27720673475</v>
      </c>
      <c r="M104" s="514">
        <v>-4.2488308640630579E-2</v>
      </c>
      <c r="N104" s="514"/>
      <c r="O104" s="400">
        <v>260824.51932381504</v>
      </c>
      <c r="P104" s="433">
        <v>241471.83806410065</v>
      </c>
      <c r="Q104" s="513">
        <v>-19352.681259714387</v>
      </c>
      <c r="R104" s="514">
        <v>-7.4198090386157017E-2</v>
      </c>
      <c r="S104" s="514"/>
      <c r="T104" s="400">
        <v>745315.2943174633</v>
      </c>
      <c r="U104" s="433">
        <v>425073.06041495496</v>
      </c>
      <c r="V104" s="513">
        <v>-320242.23390250833</v>
      </c>
      <c r="W104" s="514">
        <v>-0.42967350374283714</v>
      </c>
      <c r="X104" s="515"/>
      <c r="Y104" s="433">
        <v>5405780.1661869856</v>
      </c>
      <c r="Z104" s="433">
        <v>4879251.9738180283</v>
      </c>
      <c r="AA104" s="513">
        <v>-526528.19236895721</v>
      </c>
      <c r="AB104" s="514">
        <v>-9.74009627069886E-2</v>
      </c>
      <c r="AC104" s="515"/>
      <c r="AD104" s="518">
        <v>0</v>
      </c>
      <c r="AE104" s="440">
        <v>557661.9666673108</v>
      </c>
      <c r="AF104" s="506"/>
      <c r="AG104" s="399">
        <v>5405780.1661869856</v>
      </c>
      <c r="AH104" s="399">
        <v>5436913.9404853396</v>
      </c>
      <c r="AI104" s="513">
        <v>31133.774298354052</v>
      </c>
      <c r="AJ104" s="514">
        <v>5.7593489452447584E-3</v>
      </c>
      <c r="AK104" s="514"/>
      <c r="AL104" s="200">
        <v>-289918</v>
      </c>
      <c r="AM104" s="623">
        <v>-193321</v>
      </c>
      <c r="AN104" s="513">
        <v>96597</v>
      </c>
      <c r="AO104" s="514">
        <v>-0.33318731503390614</v>
      </c>
      <c r="AP104" s="514"/>
      <c r="AQ104" s="446">
        <v>5115862.1661869856</v>
      </c>
      <c r="AR104" s="446">
        <v>5243592.9404853396</v>
      </c>
      <c r="AS104" s="513">
        <v>127730.77429835405</v>
      </c>
      <c r="AT104" s="514">
        <v>2.4967594932987777E-2</v>
      </c>
      <c r="AV104" s="520">
        <v>1100.1851344200318</v>
      </c>
      <c r="AW104" s="520">
        <v>1050.2884755270438</v>
      </c>
      <c r="AX104" s="520">
        <v>-49.896658892987944</v>
      </c>
      <c r="AY104" s="521">
        <v>-4.5352965907225443E-2</v>
      </c>
      <c r="AZ104" s="522"/>
      <c r="BA104" s="520">
        <v>65.222435439813708</v>
      </c>
      <c r="BB104" s="520">
        <v>60.202402908028084</v>
      </c>
      <c r="BC104" s="520">
        <v>-5.020032531785624</v>
      </c>
      <c r="BD104" s="521">
        <v>-7.6967879195772068E-2</v>
      </c>
      <c r="BE104" s="522"/>
      <c r="BF104" s="520">
        <v>186.37541743372427</v>
      </c>
      <c r="BG104" s="520">
        <v>105.97682882447144</v>
      </c>
      <c r="BH104" s="520">
        <v>-80.398588609252826</v>
      </c>
      <c r="BI104" s="521">
        <v>-0.4313797909418115</v>
      </c>
      <c r="BJ104" s="522"/>
      <c r="BK104" s="520">
        <v>1351.7829872935697</v>
      </c>
      <c r="BL104" s="520">
        <v>1216.4677072595434</v>
      </c>
      <c r="BM104" s="520">
        <v>-135.31528003402627</v>
      </c>
      <c r="BN104" s="521">
        <v>-0.10010133379836622</v>
      </c>
      <c r="BO104" s="523"/>
      <c r="BP104" s="520">
        <v>0</v>
      </c>
      <c r="BQ104" s="520">
        <v>139.03315050294461</v>
      </c>
      <c r="BR104" s="523"/>
      <c r="BS104" s="520">
        <v>1351.7829872935697</v>
      </c>
      <c r="BT104" s="520">
        <v>1355.5008577624881</v>
      </c>
      <c r="BU104" s="520">
        <v>3.7178704689183633</v>
      </c>
      <c r="BV104" s="521">
        <v>2.7503456574505219E-3</v>
      </c>
      <c r="BW104" s="514"/>
      <c r="BX104" s="520">
        <v>-72.497624406101522</v>
      </c>
      <c r="BY104" s="520">
        <v>-48.197706307653952</v>
      </c>
      <c r="BZ104" s="513">
        <v>24.29991809844757</v>
      </c>
      <c r="CA104" s="514">
        <v>-0.33518226697097742</v>
      </c>
      <c r="CB104" s="514"/>
      <c r="CC104" s="446">
        <v>1279.2853628874682</v>
      </c>
      <c r="CD104" s="446">
        <v>1307.3031514548341</v>
      </c>
      <c r="CE104" s="513">
        <v>28.017788567365869</v>
      </c>
      <c r="CF104" s="514">
        <v>2.1901124940667708E-2</v>
      </c>
    </row>
    <row r="105" spans="1:8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13">
        <v>-22</v>
      </c>
      <c r="H105" s="514">
        <v>-8.7266957556525193E-3</v>
      </c>
      <c r="I105" s="514"/>
      <c r="J105" s="400">
        <v>782780.91784633533</v>
      </c>
      <c r="K105" s="433">
        <v>786410.11853220244</v>
      </c>
      <c r="L105" s="513">
        <v>3629.2006858671084</v>
      </c>
      <c r="M105" s="514">
        <v>4.6362917172944459E-3</v>
      </c>
      <c r="N105" s="514"/>
      <c r="O105" s="400">
        <v>1243660.6649856942</v>
      </c>
      <c r="P105" s="433">
        <v>1263499.7714218188</v>
      </c>
      <c r="Q105" s="513">
        <v>19839.106436124537</v>
      </c>
      <c r="R105" s="514">
        <v>1.5952186150675389E-2</v>
      </c>
      <c r="S105" s="514"/>
      <c r="T105" s="400">
        <v>522312.78285279009</v>
      </c>
      <c r="U105" s="433">
        <v>341878.88107000757</v>
      </c>
      <c r="V105" s="513">
        <v>-180433.90178278252</v>
      </c>
      <c r="W105" s="514">
        <v>-0.34545182064524821</v>
      </c>
      <c r="X105" s="515"/>
      <c r="Y105" s="433">
        <v>2548754.3656848194</v>
      </c>
      <c r="Z105" s="433">
        <v>2391788.7710240288</v>
      </c>
      <c r="AA105" s="513">
        <v>-156965.59466079064</v>
      </c>
      <c r="AB105" s="514">
        <v>-6.1585218557778078E-2</v>
      </c>
      <c r="AC105" s="515"/>
      <c r="AD105" s="518">
        <v>0</v>
      </c>
      <c r="AE105" s="440">
        <v>380423.81289765373</v>
      </c>
      <c r="AF105" s="506"/>
      <c r="AG105" s="399">
        <v>2548754.3656848194</v>
      </c>
      <c r="AH105" s="399">
        <v>2772212.5839216826</v>
      </c>
      <c r="AI105" s="513">
        <v>223458.21823686315</v>
      </c>
      <c r="AJ105" s="514">
        <v>8.7673500924763545E-2</v>
      </c>
      <c r="AK105" s="514"/>
      <c r="AL105" s="200">
        <v>62851</v>
      </c>
      <c r="AM105" s="623">
        <v>174530</v>
      </c>
      <c r="AN105" s="513">
        <v>111679</v>
      </c>
      <c r="AO105" s="514">
        <v>1.7768850137627086</v>
      </c>
      <c r="AP105" s="514"/>
      <c r="AQ105" s="446">
        <v>2611605.3656848194</v>
      </c>
      <c r="AR105" s="446">
        <v>2946742.5839216826</v>
      </c>
      <c r="AS105" s="513">
        <v>335137.21823686315</v>
      </c>
      <c r="AT105" s="514">
        <v>0.12832613328200254</v>
      </c>
      <c r="AV105" s="520">
        <v>310.50413242615446</v>
      </c>
      <c r="AW105" s="520">
        <v>314.68992338223387</v>
      </c>
      <c r="AX105" s="520">
        <v>4.1857909560794155</v>
      </c>
      <c r="AY105" s="521">
        <v>1.3480628819247357E-2</v>
      </c>
      <c r="AZ105" s="522"/>
      <c r="BA105" s="520">
        <v>493.32037484557486</v>
      </c>
      <c r="BB105" s="520">
        <v>505.60214942849888</v>
      </c>
      <c r="BC105" s="520">
        <v>12.281774582924015</v>
      </c>
      <c r="BD105" s="521">
        <v>2.4896142971529617E-2</v>
      </c>
      <c r="BE105" s="522"/>
      <c r="BF105" s="520">
        <v>207.18476114747722</v>
      </c>
      <c r="BG105" s="520">
        <v>136.80627493797823</v>
      </c>
      <c r="BH105" s="520">
        <v>-70.378486209498988</v>
      </c>
      <c r="BI105" s="521">
        <v>-0.33968949173536234</v>
      </c>
      <c r="BJ105" s="522"/>
      <c r="BK105" s="520">
        <v>1011.0092684192065</v>
      </c>
      <c r="BL105" s="520">
        <v>957.09834774871103</v>
      </c>
      <c r="BM105" s="520">
        <v>-53.910920670495443</v>
      </c>
      <c r="BN105" s="521">
        <v>-5.3323863939239116E-2</v>
      </c>
      <c r="BO105" s="523"/>
      <c r="BP105" s="520">
        <v>0</v>
      </c>
      <c r="BQ105" s="520">
        <v>152.23041732599188</v>
      </c>
      <c r="BR105" s="523"/>
      <c r="BS105" s="520">
        <v>1011.0092684192065</v>
      </c>
      <c r="BT105" s="520">
        <v>1109.3287650747029</v>
      </c>
      <c r="BU105" s="520">
        <v>98.319496655496437</v>
      </c>
      <c r="BV105" s="521">
        <v>9.7248857875681799E-2</v>
      </c>
      <c r="BW105" s="514"/>
      <c r="BX105" s="520">
        <v>24.930979769932566</v>
      </c>
      <c r="BY105" s="520">
        <v>69.839935974389761</v>
      </c>
      <c r="BZ105" s="513">
        <v>44.908956204457198</v>
      </c>
      <c r="CA105" s="514">
        <v>1.801331380430488</v>
      </c>
      <c r="CB105" s="514"/>
      <c r="CC105" s="446">
        <v>1035.9402481891391</v>
      </c>
      <c r="CD105" s="446">
        <v>1179.1687010490928</v>
      </c>
      <c r="CE105" s="513">
        <v>143.22845285995368</v>
      </c>
      <c r="CF105" s="514">
        <v>0.13825937655219225</v>
      </c>
    </row>
    <row r="106" spans="1:8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13">
        <v>-21</v>
      </c>
      <c r="H106" s="514">
        <v>-1.3854984495612589E-3</v>
      </c>
      <c r="I106" s="514"/>
      <c r="J106" s="400">
        <v>11193309.60034737</v>
      </c>
      <c r="K106" s="433">
        <v>11042059.82267113</v>
      </c>
      <c r="L106" s="513">
        <v>-151249.77767623961</v>
      </c>
      <c r="M106" s="514">
        <v>-1.3512516233049228E-2</v>
      </c>
      <c r="N106" s="514"/>
      <c r="O106" s="400">
        <v>5382986.7960403142</v>
      </c>
      <c r="P106" s="433">
        <v>5319218.9883461418</v>
      </c>
      <c r="Q106" s="513">
        <v>-63767.807694172487</v>
      </c>
      <c r="R106" s="514">
        <v>-1.1846175758981912E-2</v>
      </c>
      <c r="S106" s="514"/>
      <c r="T106" s="400">
        <v>1992420.2016603905</v>
      </c>
      <c r="U106" s="433">
        <v>661543.51753223059</v>
      </c>
      <c r="V106" s="513">
        <v>-1330876.6841281599</v>
      </c>
      <c r="W106" s="514">
        <v>-0.66796988055986839</v>
      </c>
      <c r="X106" s="515"/>
      <c r="Y106" s="433">
        <v>18568716.598048076</v>
      </c>
      <c r="Z106" s="433">
        <v>17022822.328549501</v>
      </c>
      <c r="AA106" s="513">
        <v>-1545894.2694985755</v>
      </c>
      <c r="AB106" s="514">
        <v>-8.3252617989822641E-2</v>
      </c>
      <c r="AC106" s="515"/>
      <c r="AD106" s="518">
        <v>0</v>
      </c>
      <c r="AE106" s="440">
        <v>2059924.0458631041</v>
      </c>
      <c r="AF106" s="506"/>
      <c r="AG106" s="399">
        <v>18568716.598048076</v>
      </c>
      <c r="AH106" s="399">
        <v>19082746.374412604</v>
      </c>
      <c r="AI106" s="513">
        <v>514029.77636452764</v>
      </c>
      <c r="AJ106" s="514">
        <v>2.7682568886778201E-2</v>
      </c>
      <c r="AK106" s="514"/>
      <c r="AL106" s="200">
        <v>-1916106</v>
      </c>
      <c r="AM106" s="623">
        <v>-1667382</v>
      </c>
      <c r="AN106" s="513">
        <v>248724</v>
      </c>
      <c r="AO106" s="514">
        <v>-0.12980701485199669</v>
      </c>
      <c r="AP106" s="514"/>
      <c r="AQ106" s="446">
        <v>16652610.598048076</v>
      </c>
      <c r="AR106" s="446">
        <v>17415364.374412604</v>
      </c>
      <c r="AS106" s="513">
        <v>762753.77636452764</v>
      </c>
      <c r="AT106" s="514">
        <v>4.5803855910371991E-2</v>
      </c>
      <c r="AV106" s="520">
        <v>738.49109984478264</v>
      </c>
      <c r="AW106" s="520">
        <v>729.5229798276381</v>
      </c>
      <c r="AX106" s="520">
        <v>-8.9681200171445425</v>
      </c>
      <c r="AY106" s="521">
        <v>-1.2143843059218286E-2</v>
      </c>
      <c r="AZ106" s="522"/>
      <c r="BA106" s="520">
        <v>355.14856475821824</v>
      </c>
      <c r="BB106" s="520">
        <v>351.42831582625143</v>
      </c>
      <c r="BC106" s="520">
        <v>-3.7202489319668075</v>
      </c>
      <c r="BD106" s="521">
        <v>-1.0475190669852537E-2</v>
      </c>
      <c r="BE106" s="522"/>
      <c r="BF106" s="520">
        <v>131.45214763214292</v>
      </c>
      <c r="BG106" s="520">
        <v>43.706627743937013</v>
      </c>
      <c r="BH106" s="520">
        <v>-87.745519888205905</v>
      </c>
      <c r="BI106" s="521">
        <v>-0.66750921509288608</v>
      </c>
      <c r="BJ106" s="522"/>
      <c r="BK106" s="520">
        <v>1225.0918122351438</v>
      </c>
      <c r="BL106" s="520">
        <v>1124.6579233978264</v>
      </c>
      <c r="BM106" s="520">
        <v>-100.43388883731745</v>
      </c>
      <c r="BN106" s="521">
        <v>-8.1980703678101313E-2</v>
      </c>
      <c r="BO106" s="523"/>
      <c r="BP106" s="520">
        <v>0</v>
      </c>
      <c r="BQ106" s="520">
        <v>136.09434763894714</v>
      </c>
      <c r="BR106" s="523"/>
      <c r="BS106" s="520">
        <v>1225.0918122351438</v>
      </c>
      <c r="BT106" s="520">
        <v>1260.7522710367734</v>
      </c>
      <c r="BU106" s="520">
        <v>35.660458801629602</v>
      </c>
      <c r="BV106" s="521">
        <v>2.9108396975217839E-2</v>
      </c>
      <c r="BW106" s="514"/>
      <c r="BX106" s="520">
        <v>-126.41723296166788</v>
      </c>
      <c r="BY106" s="520">
        <v>-110.16001585623678</v>
      </c>
      <c r="BZ106" s="513">
        <v>16.257217105431096</v>
      </c>
      <c r="CA106" s="514">
        <v>-0.12859969107503399</v>
      </c>
      <c r="CB106" s="514"/>
      <c r="CC106" s="446">
        <v>1098.674579273476</v>
      </c>
      <c r="CD106" s="446">
        <v>1150.5922551805365</v>
      </c>
      <c r="CE106" s="513">
        <v>51.917675907060584</v>
      </c>
      <c r="CF106" s="514">
        <v>4.7254825847879676E-2</v>
      </c>
    </row>
    <row r="107" spans="1:8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13">
        <v>-9</v>
      </c>
      <c r="H107" s="514">
        <v>-4.4466403162055339E-3</v>
      </c>
      <c r="I107" s="514"/>
      <c r="J107" s="400">
        <v>1713300.7997192342</v>
      </c>
      <c r="K107" s="433">
        <v>1810860.5762043402</v>
      </c>
      <c r="L107" s="513">
        <v>97559.776485105976</v>
      </c>
      <c r="M107" s="514">
        <v>5.6942585038828854E-2</v>
      </c>
      <c r="N107" s="514"/>
      <c r="O107" s="400">
        <v>923603.7752084129</v>
      </c>
      <c r="P107" s="433">
        <v>908754.24299627636</v>
      </c>
      <c r="Q107" s="513">
        <v>-14849.532212136546</v>
      </c>
      <c r="R107" s="514">
        <v>-1.6077816711809911E-2</v>
      </c>
      <c r="S107" s="514"/>
      <c r="T107" s="400">
        <v>497206.74342637084</v>
      </c>
      <c r="U107" s="433">
        <v>372892.96865330101</v>
      </c>
      <c r="V107" s="513">
        <v>-124313.77477306983</v>
      </c>
      <c r="W107" s="514">
        <v>-0.2500243136615441</v>
      </c>
      <c r="X107" s="515"/>
      <c r="Y107" s="433">
        <v>3134111.318354018</v>
      </c>
      <c r="Z107" s="433">
        <v>3092507.7878539171</v>
      </c>
      <c r="AA107" s="513">
        <v>-41603.530500100926</v>
      </c>
      <c r="AB107" s="514">
        <v>-1.3274426551623059E-2</v>
      </c>
      <c r="AC107" s="515"/>
      <c r="AD107" s="518">
        <v>0</v>
      </c>
      <c r="AE107" s="440">
        <v>242748.46109487937</v>
      </c>
      <c r="AF107" s="506"/>
      <c r="AG107" s="399">
        <v>3134111.318354018</v>
      </c>
      <c r="AH107" s="399">
        <v>3335256.2489487967</v>
      </c>
      <c r="AI107" s="513">
        <v>201144.93059477862</v>
      </c>
      <c r="AJ107" s="514">
        <v>6.4179255349620615E-2</v>
      </c>
      <c r="AK107" s="514"/>
      <c r="AL107" s="200">
        <v>-278001</v>
      </c>
      <c r="AM107" s="623">
        <v>-292822</v>
      </c>
      <c r="AN107" s="513">
        <v>-14821</v>
      </c>
      <c r="AO107" s="514">
        <v>5.3312757867777456E-2</v>
      </c>
      <c r="AP107" s="514"/>
      <c r="AQ107" s="446">
        <v>2856110.318354018</v>
      </c>
      <c r="AR107" s="446">
        <v>3042434.2489487967</v>
      </c>
      <c r="AS107" s="513">
        <v>186323.93059477862</v>
      </c>
      <c r="AT107" s="514">
        <v>6.5236951597218928E-2</v>
      </c>
      <c r="AV107" s="520">
        <v>846.49248997985876</v>
      </c>
      <c r="AW107" s="520">
        <v>898.69011226021848</v>
      </c>
      <c r="AX107" s="520">
        <v>52.197622280359724</v>
      </c>
      <c r="AY107" s="521">
        <v>6.1663420406248025E-2</v>
      </c>
      <c r="AZ107" s="522"/>
      <c r="BA107" s="520">
        <v>456.32597589348461</v>
      </c>
      <c r="BB107" s="520">
        <v>450.99466153661359</v>
      </c>
      <c r="BC107" s="520">
        <v>-5.3313143568710188</v>
      </c>
      <c r="BD107" s="521">
        <v>-1.1683127059405997E-2</v>
      </c>
      <c r="BE107" s="522"/>
      <c r="BF107" s="520">
        <v>245.65550564544014</v>
      </c>
      <c r="BG107" s="520">
        <v>185.05854523737023</v>
      </c>
      <c r="BH107" s="520">
        <v>-60.596960408069918</v>
      </c>
      <c r="BI107" s="521">
        <v>-0.24667454632802249</v>
      </c>
      <c r="BJ107" s="522"/>
      <c r="BK107" s="520">
        <v>1548.4739715187836</v>
      </c>
      <c r="BL107" s="520">
        <v>1534.7433190342019</v>
      </c>
      <c r="BM107" s="520">
        <v>-13.730652484581697</v>
      </c>
      <c r="BN107" s="521">
        <v>-8.8672155535906849E-3</v>
      </c>
      <c r="BO107" s="523"/>
      <c r="BP107" s="520">
        <v>0</v>
      </c>
      <c r="BQ107" s="520">
        <v>120.4707002952255</v>
      </c>
      <c r="BR107" s="523"/>
      <c r="BS107" s="520">
        <v>1548.4739715187836</v>
      </c>
      <c r="BT107" s="520">
        <v>1655.2140193294276</v>
      </c>
      <c r="BU107" s="520">
        <v>106.740047810644</v>
      </c>
      <c r="BV107" s="521">
        <v>6.8932413313961341E-2</v>
      </c>
      <c r="BW107" s="514"/>
      <c r="BX107" s="520">
        <v>-137.35227272727272</v>
      </c>
      <c r="BY107" s="520">
        <v>-145.32109181141439</v>
      </c>
      <c r="BZ107" s="513">
        <v>-7.9688190841416713</v>
      </c>
      <c r="CA107" s="514">
        <v>5.8017380607633583E-2</v>
      </c>
      <c r="CB107" s="514"/>
      <c r="CC107" s="446">
        <v>1411.1216987915109</v>
      </c>
      <c r="CD107" s="446">
        <v>1509.8929275180133</v>
      </c>
      <c r="CE107" s="513">
        <v>98.771228726502386</v>
      </c>
      <c r="CF107" s="514">
        <v>6.9994833763161873E-2</v>
      </c>
    </row>
    <row r="108" spans="1:8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13">
        <v>-20</v>
      </c>
      <c r="H108" s="514">
        <v>-8.9806915132465207E-3</v>
      </c>
      <c r="I108" s="514"/>
      <c r="J108" s="400">
        <v>1111531.8408636157</v>
      </c>
      <c r="K108" s="433">
        <v>959958.68226643861</v>
      </c>
      <c r="L108" s="513">
        <v>-151573.15859717713</v>
      </c>
      <c r="M108" s="514">
        <v>-0.13636420750611233</v>
      </c>
      <c r="N108" s="514"/>
      <c r="O108" s="400">
        <v>1115363.590252762</v>
      </c>
      <c r="P108" s="433">
        <v>557453.97243617882</v>
      </c>
      <c r="Q108" s="513">
        <v>-557909.61781658314</v>
      </c>
      <c r="R108" s="514">
        <v>-0.50020425867599871</v>
      </c>
      <c r="S108" s="514"/>
      <c r="T108" s="400">
        <v>507174.86370960594</v>
      </c>
      <c r="U108" s="433">
        <v>420351.89668467175</v>
      </c>
      <c r="V108" s="513">
        <v>-86822.967024934187</v>
      </c>
      <c r="W108" s="514">
        <v>-0.17118941264140916</v>
      </c>
      <c r="X108" s="515"/>
      <c r="Y108" s="433">
        <v>2734070.2948259837</v>
      </c>
      <c r="Z108" s="433">
        <v>1937764.5513872891</v>
      </c>
      <c r="AA108" s="513">
        <v>-796305.74343869463</v>
      </c>
      <c r="AB108" s="514">
        <v>-0.29125284194252121</v>
      </c>
      <c r="AC108" s="515"/>
      <c r="AD108" s="518">
        <v>0</v>
      </c>
      <c r="AE108" s="440">
        <v>253944.74647610306</v>
      </c>
      <c r="AF108" s="506"/>
      <c r="AG108" s="399">
        <v>2734070.2948259837</v>
      </c>
      <c r="AH108" s="399">
        <v>2191709.2978633922</v>
      </c>
      <c r="AI108" s="513">
        <v>-542360.99696259154</v>
      </c>
      <c r="AJ108" s="514">
        <v>-0.19837127011290373</v>
      </c>
      <c r="AK108" s="625"/>
      <c r="AL108" s="20">
        <v>828488</v>
      </c>
      <c r="AM108" s="20">
        <v>909714</v>
      </c>
      <c r="AN108" s="513">
        <v>81226</v>
      </c>
      <c r="AO108" s="514">
        <v>9.8041251050105735E-2</v>
      </c>
      <c r="AP108" s="514"/>
      <c r="AQ108" s="446">
        <v>3562558.2948259837</v>
      </c>
      <c r="AR108" s="446">
        <v>3101423.2978633922</v>
      </c>
      <c r="AS108" s="513">
        <v>-461134.99696259154</v>
      </c>
      <c r="AT108" s="514">
        <v>-0.12943928458162005</v>
      </c>
      <c r="AV108" s="520">
        <v>499.11622849735778</v>
      </c>
      <c r="AW108" s="520">
        <v>434.96088911030296</v>
      </c>
      <c r="AX108" s="520">
        <v>-64.155339387054823</v>
      </c>
      <c r="AY108" s="521">
        <v>-0.12853787499597291</v>
      </c>
      <c r="AZ108" s="522"/>
      <c r="BA108" s="520">
        <v>500.83681645835742</v>
      </c>
      <c r="BB108" s="520">
        <v>252.58449136211092</v>
      </c>
      <c r="BC108" s="520">
        <v>-248.25232509624649</v>
      </c>
      <c r="BD108" s="521">
        <v>-0.4956750720758718</v>
      </c>
      <c r="BE108" s="522"/>
      <c r="BF108" s="520">
        <v>227.73904971244093</v>
      </c>
      <c r="BG108" s="520">
        <v>190.46302523093419</v>
      </c>
      <c r="BH108" s="520">
        <v>-37.276024481506738</v>
      </c>
      <c r="BI108" s="521">
        <v>-0.16367866875959139</v>
      </c>
      <c r="BJ108" s="522"/>
      <c r="BK108" s="520">
        <v>1227.6920946681562</v>
      </c>
      <c r="BL108" s="520">
        <v>878.00840570334799</v>
      </c>
      <c r="BM108" s="520">
        <v>-349.6836889648082</v>
      </c>
      <c r="BN108" s="521">
        <v>-0.28483012188762796</v>
      </c>
      <c r="BO108" s="523"/>
      <c r="BP108" s="520">
        <v>0</v>
      </c>
      <c r="BQ108" s="520">
        <v>115.06331965387542</v>
      </c>
      <c r="BR108" s="523"/>
      <c r="BS108" s="520">
        <v>1227.6920946681562</v>
      </c>
      <c r="BT108" s="520">
        <v>993.0717253572235</v>
      </c>
      <c r="BU108" s="520">
        <v>-234.62036931093269</v>
      </c>
      <c r="BV108" s="521">
        <v>-0.19110685026798216</v>
      </c>
      <c r="BW108" s="625"/>
      <c r="BX108" s="520">
        <v>372.01975752132915</v>
      </c>
      <c r="BY108" s="520">
        <v>412.1948346171273</v>
      </c>
      <c r="BZ108" s="513">
        <v>40.175077095798144</v>
      </c>
      <c r="CA108" s="514">
        <v>0.10799178345654067</v>
      </c>
      <c r="CB108" s="514"/>
      <c r="CC108" s="446">
        <v>1599.7118521894854</v>
      </c>
      <c r="CD108" s="446">
        <v>1405.2665599743509</v>
      </c>
      <c r="CE108" s="513">
        <v>-194.44529221513449</v>
      </c>
      <c r="CF108" s="514">
        <v>-0.1215501978990792</v>
      </c>
    </row>
    <row r="109" spans="1:8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13">
        <v>-117</v>
      </c>
      <c r="H109" s="514">
        <v>-2.3114763814528717E-3</v>
      </c>
      <c r="I109" s="514"/>
      <c r="J109" s="400">
        <v>-10638949.420748958</v>
      </c>
      <c r="K109" s="433">
        <v>-10179421.161263602</v>
      </c>
      <c r="L109" s="513">
        <v>459528.25948535651</v>
      </c>
      <c r="M109" s="514">
        <v>-4.3193011011890568E-2</v>
      </c>
      <c r="N109" s="514"/>
      <c r="O109" s="400">
        <v>8942704.4510249775</v>
      </c>
      <c r="P109" s="433">
        <v>10395600.485116221</v>
      </c>
      <c r="Q109" s="513">
        <v>1452896.0340912435</v>
      </c>
      <c r="R109" s="514">
        <v>0.16246718674961</v>
      </c>
      <c r="S109" s="514"/>
      <c r="T109" s="400">
        <v>7775933.4417987112</v>
      </c>
      <c r="U109" s="433">
        <v>4087770.7214502785</v>
      </c>
      <c r="V109" s="513">
        <v>-3688162.7203484327</v>
      </c>
      <c r="W109" s="514">
        <v>-0.47430482114508626</v>
      </c>
      <c r="X109" s="515"/>
      <c r="Y109" s="433">
        <v>6079688.4720747303</v>
      </c>
      <c r="Z109" s="433">
        <v>4303950.0453028977</v>
      </c>
      <c r="AA109" s="513">
        <v>-1775738.4267718326</v>
      </c>
      <c r="AB109" s="514">
        <v>-0.29207720673981363</v>
      </c>
      <c r="AC109" s="515"/>
      <c r="AD109" s="518">
        <v>0</v>
      </c>
      <c r="AE109" s="440">
        <v>8872719.9839175232</v>
      </c>
      <c r="AF109" s="506"/>
      <c r="AG109" s="399">
        <v>6079688.4720747303</v>
      </c>
      <c r="AH109" s="399">
        <v>13176670.029220421</v>
      </c>
      <c r="AI109" s="513">
        <v>7096981.5571456905</v>
      </c>
      <c r="AJ109" s="514">
        <v>1.1673265151238585</v>
      </c>
      <c r="AK109" s="514"/>
      <c r="AL109" s="200">
        <v>-1009100</v>
      </c>
      <c r="AM109" s="623">
        <v>528252</v>
      </c>
      <c r="AN109" s="513">
        <v>1537352</v>
      </c>
      <c r="AO109" s="514">
        <v>-1.5234882568625507</v>
      </c>
      <c r="AP109" s="514"/>
      <c r="AQ109" s="446">
        <v>5070588.4720747303</v>
      </c>
      <c r="AR109" s="446">
        <v>13704922.029220421</v>
      </c>
      <c r="AS109" s="513">
        <v>8634333.5571456905</v>
      </c>
      <c r="AT109" s="514">
        <v>1.7028267240967367</v>
      </c>
      <c r="AV109" s="520">
        <v>-210.18530179087972</v>
      </c>
      <c r="AW109" s="520">
        <v>-201.57269626264559</v>
      </c>
      <c r="AX109" s="520">
        <v>8.612605528234127</v>
      </c>
      <c r="AY109" s="521">
        <v>-4.0976250265126017E-2</v>
      </c>
      <c r="AZ109" s="522"/>
      <c r="BA109" s="520">
        <v>176.67393269109149</v>
      </c>
      <c r="BB109" s="520">
        <v>205.85347495279646</v>
      </c>
      <c r="BC109" s="520">
        <v>29.179542261704967</v>
      </c>
      <c r="BD109" s="521">
        <v>0.16516042755851498</v>
      </c>
      <c r="BE109" s="522"/>
      <c r="BF109" s="520">
        <v>153.62296149117316</v>
      </c>
      <c r="BG109" s="520">
        <v>80.94595488020353</v>
      </c>
      <c r="BH109" s="520">
        <v>-72.677006610969627</v>
      </c>
      <c r="BI109" s="521">
        <v>-0.47308687389902643</v>
      </c>
      <c r="BJ109" s="522"/>
      <c r="BK109" s="520">
        <v>120.11159239138492</v>
      </c>
      <c r="BL109" s="520">
        <v>85.226733570354412</v>
      </c>
      <c r="BM109" s="520">
        <v>-34.884858821030505</v>
      </c>
      <c r="BN109" s="521">
        <v>-0.2904370687831514</v>
      </c>
      <c r="BO109" s="523"/>
      <c r="BP109" s="520">
        <v>0</v>
      </c>
      <c r="BQ109" s="520">
        <v>175.69742542410938</v>
      </c>
      <c r="BR109" s="523"/>
      <c r="BS109" s="520">
        <v>120.11159239138492</v>
      </c>
      <c r="BT109" s="520">
        <v>260.92415899446377</v>
      </c>
      <c r="BU109" s="520">
        <v>140.81256660307884</v>
      </c>
      <c r="BV109" s="521">
        <v>1.1723478458618679</v>
      </c>
      <c r="BW109" s="514"/>
      <c r="BX109" s="520">
        <v>-19.935989884821304</v>
      </c>
      <c r="BY109" s="520">
        <v>10.460435643564356</v>
      </c>
      <c r="BZ109" s="513">
        <v>30.396425528385659</v>
      </c>
      <c r="CA109" s="514">
        <v>-1.5247010910418166</v>
      </c>
      <c r="CB109" s="514"/>
      <c r="CC109" s="446">
        <v>100.17560250656362</v>
      </c>
      <c r="CD109" s="446">
        <v>271.38459463802815</v>
      </c>
      <c r="CE109" s="513">
        <v>171.20899213146453</v>
      </c>
      <c r="CF109" s="514">
        <v>1.7090887186852379</v>
      </c>
    </row>
    <row r="110" spans="1:8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13">
        <v>-549</v>
      </c>
      <c r="H110" s="514">
        <v>-6.911833209533042E-3</v>
      </c>
      <c r="I110" s="514"/>
      <c r="J110" s="400">
        <v>-24528827.644800939</v>
      </c>
      <c r="K110" s="433">
        <v>-25290572.103753492</v>
      </c>
      <c r="L110" s="513">
        <v>-761744.45895255357</v>
      </c>
      <c r="M110" s="514">
        <v>3.1055069976571457E-2</v>
      </c>
      <c r="N110" s="514"/>
      <c r="O110" s="400">
        <v>14025074.648301022</v>
      </c>
      <c r="P110" s="433">
        <v>13678311.251551475</v>
      </c>
      <c r="Q110" s="513">
        <v>-346763.39674954675</v>
      </c>
      <c r="R110" s="514">
        <v>-2.4724531273104717E-2</v>
      </c>
      <c r="S110" s="514"/>
      <c r="T110" s="400">
        <v>12913776.881532978</v>
      </c>
      <c r="U110" s="433">
        <v>7332323.0910909558</v>
      </c>
      <c r="V110" s="513">
        <v>-5581453.7904420225</v>
      </c>
      <c r="W110" s="514">
        <v>-0.43220924766197871</v>
      </c>
      <c r="X110" s="515"/>
      <c r="Y110" s="433">
        <v>2410023.8850330617</v>
      </c>
      <c r="Z110" s="433">
        <v>-4279937.7611110611</v>
      </c>
      <c r="AA110" s="513">
        <v>-6689961.6461441228</v>
      </c>
      <c r="AB110" s="514">
        <v>-2.7758901841972188</v>
      </c>
      <c r="AC110" s="515"/>
      <c r="AD110" s="518">
        <v>0</v>
      </c>
      <c r="AE110" s="440">
        <v>11622456.30064147</v>
      </c>
      <c r="AF110" s="506"/>
      <c r="AG110" s="399">
        <v>2410023.8850330617</v>
      </c>
      <c r="AH110" s="399">
        <v>7342518.5395304086</v>
      </c>
      <c r="AI110" s="513">
        <v>4932494.6544973468</v>
      </c>
      <c r="AJ110" s="514">
        <v>2.0466579958520539</v>
      </c>
      <c r="AK110" s="514"/>
      <c r="AL110" s="200">
        <v>-7743780</v>
      </c>
      <c r="AM110" s="623">
        <v>-5668504</v>
      </c>
      <c r="AN110" s="513">
        <v>2075276</v>
      </c>
      <c r="AO110" s="514">
        <v>-0.26799263408826179</v>
      </c>
      <c r="AP110" s="514"/>
      <c r="AQ110" s="446">
        <v>-5333756.1149669383</v>
      </c>
      <c r="AR110" s="446">
        <v>1674014.5395304086</v>
      </c>
      <c r="AS110" s="513">
        <v>7007770.6544973468</v>
      </c>
      <c r="AT110" s="514">
        <v>-1.3138528465583554</v>
      </c>
      <c r="AV110" s="520">
        <v>-308.81450911884752</v>
      </c>
      <c r="AW110" s="520">
        <v>-320.62084310032316</v>
      </c>
      <c r="AX110" s="520">
        <v>-11.806333981475632</v>
      </c>
      <c r="AY110" s="521">
        <v>3.8231150521920443E-2</v>
      </c>
      <c r="AZ110" s="522"/>
      <c r="BA110" s="520">
        <v>176.57372808799082</v>
      </c>
      <c r="BB110" s="520">
        <v>173.40658280364445</v>
      </c>
      <c r="BC110" s="520">
        <v>-3.1671452843463612</v>
      </c>
      <c r="BD110" s="521">
        <v>-1.7936673358157216E-2</v>
      </c>
      <c r="BE110" s="522"/>
      <c r="BF110" s="520">
        <v>162.5826446453182</v>
      </c>
      <c r="BG110" s="520">
        <v>92.955414440808269</v>
      </c>
      <c r="BH110" s="520">
        <v>-69.627230204509928</v>
      </c>
      <c r="BI110" s="521">
        <v>-0.42825745857686753</v>
      </c>
      <c r="BJ110" s="522"/>
      <c r="BK110" s="520">
        <v>30.341863614461491</v>
      </c>
      <c r="BL110" s="520">
        <v>-54.258845855870447</v>
      </c>
      <c r="BM110" s="520">
        <v>-84.600709470331935</v>
      </c>
      <c r="BN110" s="521">
        <v>-2.7882502718128914</v>
      </c>
      <c r="BO110" s="523"/>
      <c r="BP110" s="520">
        <v>0</v>
      </c>
      <c r="BQ110" s="520">
        <v>147.34351293916671</v>
      </c>
      <c r="BR110" s="523"/>
      <c r="BS110" s="520">
        <v>30.341863614461491</v>
      </c>
      <c r="BT110" s="520">
        <v>93.084667083296253</v>
      </c>
      <c r="BU110" s="520">
        <v>62.742803468834765</v>
      </c>
      <c r="BV110" s="521">
        <v>2.0678625501081744</v>
      </c>
      <c r="BW110" s="514"/>
      <c r="BX110" s="520">
        <v>-97.493107051580651</v>
      </c>
      <c r="BY110" s="520">
        <v>-71.862373225152126</v>
      </c>
      <c r="BZ110" s="513">
        <v>25.630733826428525</v>
      </c>
      <c r="CA110" s="514">
        <v>-0.26289790736557489</v>
      </c>
      <c r="CB110" s="514"/>
      <c r="CC110" s="446">
        <v>-67.151243437119163</v>
      </c>
      <c r="CD110" s="446">
        <v>21.222293858144127</v>
      </c>
      <c r="CE110" s="513">
        <v>88.37353729526329</v>
      </c>
      <c r="CF110" s="514">
        <v>-1.3160372432718512</v>
      </c>
    </row>
    <row r="111" spans="1:8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13">
        <v>-43</v>
      </c>
      <c r="H111" s="514">
        <v>-6.8888176866388979E-3</v>
      </c>
      <c r="I111" s="514"/>
      <c r="J111" s="400">
        <v>3351096.3347625211</v>
      </c>
      <c r="K111" s="433">
        <v>3690667.538972103</v>
      </c>
      <c r="L111" s="513">
        <v>339571.20420958195</v>
      </c>
      <c r="M111" s="514">
        <v>0.10133137644747715</v>
      </c>
      <c r="N111" s="514"/>
      <c r="O111" s="400">
        <v>2241816.1854563081</v>
      </c>
      <c r="P111" s="433">
        <v>2169995.2849987107</v>
      </c>
      <c r="Q111" s="513">
        <v>-71820.900457597338</v>
      </c>
      <c r="R111" s="514">
        <v>-3.2036926543546493E-2</v>
      </c>
      <c r="S111" s="514"/>
      <c r="T111" s="400">
        <v>1437878.5543627285</v>
      </c>
      <c r="U111" s="433">
        <v>1079235.6810282059</v>
      </c>
      <c r="V111" s="513">
        <v>-358642.87333452259</v>
      </c>
      <c r="W111" s="514">
        <v>-0.24942501037125075</v>
      </c>
      <c r="X111" s="515"/>
      <c r="Y111" s="433">
        <v>7030791.074581557</v>
      </c>
      <c r="Z111" s="433">
        <v>6939898.5049990192</v>
      </c>
      <c r="AA111" s="513">
        <v>-90892.569582537748</v>
      </c>
      <c r="AB111" s="514">
        <v>-1.2927787018325998E-2</v>
      </c>
      <c r="AC111" s="515"/>
      <c r="AD111" s="518">
        <v>0</v>
      </c>
      <c r="AE111" s="440">
        <v>556543.42682153289</v>
      </c>
      <c r="AF111" s="506"/>
      <c r="AG111" s="399">
        <v>7030791.074581557</v>
      </c>
      <c r="AH111" s="399">
        <v>7496441.9318205519</v>
      </c>
      <c r="AI111" s="513">
        <v>465650.85723899491</v>
      </c>
      <c r="AJ111" s="514">
        <v>6.6230222502623365E-2</v>
      </c>
      <c r="AK111" s="514"/>
      <c r="AL111" s="200">
        <v>1554653</v>
      </c>
      <c r="AM111" s="623">
        <v>619983</v>
      </c>
      <c r="AN111" s="513">
        <v>-934670</v>
      </c>
      <c r="AO111" s="514">
        <v>-0.60120811525144191</v>
      </c>
      <c r="AP111" s="514"/>
      <c r="AQ111" s="446">
        <v>8585444.074581556</v>
      </c>
      <c r="AR111" s="446">
        <v>8116424.9318205519</v>
      </c>
      <c r="AS111" s="513">
        <v>-469019.14276100416</v>
      </c>
      <c r="AT111" s="514">
        <v>-5.462957287784366E-2</v>
      </c>
      <c r="AV111" s="520">
        <v>536.86259768704281</v>
      </c>
      <c r="AW111" s="520">
        <v>595.36498450913098</v>
      </c>
      <c r="AX111" s="520">
        <v>58.50238682208817</v>
      </c>
      <c r="AY111" s="521">
        <v>0.10897087462254428</v>
      </c>
      <c r="AZ111" s="522"/>
      <c r="BA111" s="520">
        <v>359.15030205964564</v>
      </c>
      <c r="BB111" s="520">
        <v>350.05570011271345</v>
      </c>
      <c r="BC111" s="520">
        <v>-9.0946019469321868</v>
      </c>
      <c r="BD111" s="521">
        <v>-2.5322551296147335E-2</v>
      </c>
      <c r="BE111" s="522"/>
      <c r="BF111" s="520">
        <v>230.35542364029615</v>
      </c>
      <c r="BG111" s="520">
        <v>174.09835151285787</v>
      </c>
      <c r="BH111" s="520">
        <v>-56.257072127438278</v>
      </c>
      <c r="BI111" s="521">
        <v>-0.24421856988826379</v>
      </c>
      <c r="BJ111" s="522"/>
      <c r="BK111" s="520">
        <v>1126.3683233869845</v>
      </c>
      <c r="BL111" s="520">
        <v>1119.5190361347022</v>
      </c>
      <c r="BM111" s="520">
        <v>-6.8492872522822381</v>
      </c>
      <c r="BN111" s="521">
        <v>-6.0808592625247685E-3</v>
      </c>
      <c r="BO111" s="523"/>
      <c r="BP111" s="520">
        <v>0</v>
      </c>
      <c r="BQ111" s="520">
        <v>89.779549414668963</v>
      </c>
      <c r="BR111" s="523"/>
      <c r="BS111" s="520">
        <v>1126.3683233869845</v>
      </c>
      <c r="BT111" s="520">
        <v>1209.2985855493712</v>
      </c>
      <c r="BU111" s="520">
        <v>82.930262162386725</v>
      </c>
      <c r="BV111" s="521">
        <v>7.3626237919241014E-2</v>
      </c>
      <c r="BW111" s="514"/>
      <c r="BX111" s="520">
        <v>249.06328099967959</v>
      </c>
      <c r="BY111" s="520">
        <v>100.01338925633166</v>
      </c>
      <c r="BZ111" s="513">
        <v>-149.04989174334793</v>
      </c>
      <c r="CA111" s="514">
        <v>-0.59844185439578979</v>
      </c>
      <c r="CB111" s="514"/>
      <c r="CC111" s="446">
        <v>1375.431604386664</v>
      </c>
      <c r="CD111" s="446">
        <v>1309.3119748057029</v>
      </c>
      <c r="CE111" s="513">
        <v>-66.119629580961146</v>
      </c>
      <c r="CF111" s="514">
        <v>-4.8071913841506775E-2</v>
      </c>
    </row>
    <row r="112" spans="1:8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13">
        <v>-37</v>
      </c>
      <c r="H112" s="514">
        <v>-5.7767369242779079E-3</v>
      </c>
      <c r="I112" s="514"/>
      <c r="J112" s="400">
        <v>3979965.2429517219</v>
      </c>
      <c r="K112" s="433">
        <v>4131770.8698974149</v>
      </c>
      <c r="L112" s="513">
        <v>151805.62694569305</v>
      </c>
      <c r="M112" s="514">
        <v>3.8142450418262232E-2</v>
      </c>
      <c r="N112" s="514"/>
      <c r="O112" s="400">
        <v>2062890.9441470727</v>
      </c>
      <c r="P112" s="433">
        <v>2341979.7161365654</v>
      </c>
      <c r="Q112" s="513">
        <v>279088.7719894927</v>
      </c>
      <c r="R112" s="514">
        <v>0.13529012417323172</v>
      </c>
      <c r="S112" s="514"/>
      <c r="T112" s="400">
        <v>1324833.3043553284</v>
      </c>
      <c r="U112" s="433">
        <v>931100.56052548601</v>
      </c>
      <c r="V112" s="513">
        <v>-393732.74382984242</v>
      </c>
      <c r="W112" s="514">
        <v>-0.2971941772111738</v>
      </c>
      <c r="X112" s="515"/>
      <c r="Y112" s="433">
        <v>7367689.4914541226</v>
      </c>
      <c r="Z112" s="433">
        <v>7404851.1465594666</v>
      </c>
      <c r="AA112" s="513">
        <v>37161.65510534402</v>
      </c>
      <c r="AB112" s="514">
        <v>5.0438682504804662E-3</v>
      </c>
      <c r="AC112" s="515"/>
      <c r="AD112" s="518">
        <v>0</v>
      </c>
      <c r="AE112" s="440">
        <v>589212.21641231584</v>
      </c>
      <c r="AF112" s="506"/>
      <c r="AG112" s="399">
        <v>7367689.4914541226</v>
      </c>
      <c r="AH112" s="399">
        <v>7994063.3629717827</v>
      </c>
      <c r="AI112" s="513">
        <v>626373.8715176601</v>
      </c>
      <c r="AJ112" s="514">
        <v>8.5016323264464275E-2</v>
      </c>
      <c r="AK112" s="514"/>
      <c r="AL112" s="200">
        <v>149860</v>
      </c>
      <c r="AM112" s="623">
        <v>324275</v>
      </c>
      <c r="AN112" s="513">
        <v>174415</v>
      </c>
      <c r="AO112" s="514">
        <v>1.163852929400774</v>
      </c>
      <c r="AP112" s="514"/>
      <c r="AQ112" s="446">
        <v>7517549.4914541226</v>
      </c>
      <c r="AR112" s="446">
        <v>8318338.3629717827</v>
      </c>
      <c r="AS112" s="513">
        <v>800788.8715176601</v>
      </c>
      <c r="AT112" s="514">
        <v>0.10652259388887152</v>
      </c>
      <c r="AV112" s="520">
        <v>621.38411287302449</v>
      </c>
      <c r="AW112" s="520">
        <v>648.83336524770959</v>
      </c>
      <c r="AX112" s="520">
        <v>27.449252374685102</v>
      </c>
      <c r="AY112" s="521">
        <v>4.4174371062966275E-2</v>
      </c>
      <c r="AZ112" s="522"/>
      <c r="BA112" s="520">
        <v>322.07508885980837</v>
      </c>
      <c r="BB112" s="520">
        <v>367.77319662948577</v>
      </c>
      <c r="BC112" s="520">
        <v>45.698107769677392</v>
      </c>
      <c r="BD112" s="521">
        <v>0.14188650209320813</v>
      </c>
      <c r="BE112" s="522"/>
      <c r="BF112" s="520">
        <v>206.84360723736589</v>
      </c>
      <c r="BG112" s="520">
        <v>146.2155402835248</v>
      </c>
      <c r="BH112" s="520">
        <v>-60.628066953841085</v>
      </c>
      <c r="BI112" s="521">
        <v>-0.2931106634795177</v>
      </c>
      <c r="BJ112" s="522"/>
      <c r="BK112" s="520">
        <v>1150.3028089701986</v>
      </c>
      <c r="BL112" s="520">
        <v>1162.8221021607203</v>
      </c>
      <c r="BM112" s="520">
        <v>12.519293190521694</v>
      </c>
      <c r="BN112" s="521">
        <v>1.0883476153317849E-2</v>
      </c>
      <c r="BO112" s="523"/>
      <c r="BP112" s="520">
        <v>0</v>
      </c>
      <c r="BQ112" s="520">
        <v>92.527044034597338</v>
      </c>
      <c r="BR112" s="523"/>
      <c r="BS112" s="520">
        <v>1150.3028089701986</v>
      </c>
      <c r="BT112" s="520">
        <v>1255.3491461953176</v>
      </c>
      <c r="BU112" s="520">
        <v>105.04633722511903</v>
      </c>
      <c r="BV112" s="521">
        <v>9.132059524323087E-2</v>
      </c>
      <c r="BW112" s="514"/>
      <c r="BX112" s="520">
        <v>23.397345823575332</v>
      </c>
      <c r="BY112" s="520">
        <v>50.922581658291456</v>
      </c>
      <c r="BZ112" s="513">
        <v>27.525235834716124</v>
      </c>
      <c r="CA112" s="514">
        <v>1.1764255673385611</v>
      </c>
      <c r="CB112" s="514"/>
      <c r="CC112" s="446">
        <v>1173.7001547937739</v>
      </c>
      <c r="CD112" s="446">
        <v>1306.271727853609</v>
      </c>
      <c r="CE112" s="513">
        <v>132.57157305983515</v>
      </c>
      <c r="CF112" s="514">
        <v>0.11295182378426862</v>
      </c>
    </row>
    <row r="113" spans="1:8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13">
        <v>-173</v>
      </c>
      <c r="H113" s="514">
        <v>-2.2308188265635073E-2</v>
      </c>
      <c r="I113" s="514"/>
      <c r="J113" s="400">
        <v>4131836.3974004239</v>
      </c>
      <c r="K113" s="433">
        <v>3480403.989497331</v>
      </c>
      <c r="L113" s="513">
        <v>-651432.40790309291</v>
      </c>
      <c r="M113" s="514">
        <v>-0.15766171388415731</v>
      </c>
      <c r="N113" s="514"/>
      <c r="O113" s="400">
        <v>2869018.9494755934</v>
      </c>
      <c r="P113" s="433">
        <v>2696465.0706437486</v>
      </c>
      <c r="Q113" s="513">
        <v>-172553.87883184478</v>
      </c>
      <c r="R113" s="514">
        <v>-6.0143861672082931E-2</v>
      </c>
      <c r="S113" s="514"/>
      <c r="T113" s="400">
        <v>1702254.0793560531</v>
      </c>
      <c r="U113" s="433">
        <v>1120105.9567638286</v>
      </c>
      <c r="V113" s="513">
        <v>-582148.12259222451</v>
      </c>
      <c r="W113" s="514">
        <v>-0.34198662212191361</v>
      </c>
      <c r="X113" s="515"/>
      <c r="Y113" s="433">
        <v>8703109.4262320716</v>
      </c>
      <c r="Z113" s="433">
        <v>7296975.0169049073</v>
      </c>
      <c r="AA113" s="513">
        <v>-1406134.4093271643</v>
      </c>
      <c r="AB113" s="514">
        <v>-0.16156689988165951</v>
      </c>
      <c r="AC113" s="515"/>
      <c r="AD113" s="518">
        <v>0</v>
      </c>
      <c r="AE113" s="440">
        <v>1114058.0239976074</v>
      </c>
      <c r="AF113" s="506"/>
      <c r="AG113" s="399">
        <v>8703109.4262320716</v>
      </c>
      <c r="AH113" s="399">
        <v>8411033.040902514</v>
      </c>
      <c r="AI113" s="513">
        <v>-292076.38532955758</v>
      </c>
      <c r="AJ113" s="514">
        <v>-3.3560003790048781E-2</v>
      </c>
      <c r="AK113" s="514"/>
      <c r="AL113" s="200">
        <v>-405137</v>
      </c>
      <c r="AM113" s="623">
        <v>-197058</v>
      </c>
      <c r="AN113" s="513">
        <v>208079</v>
      </c>
      <c r="AO113" s="514">
        <v>-0.51360157181397903</v>
      </c>
      <c r="AP113" s="514"/>
      <c r="AQ113" s="446">
        <v>8297972.4262320716</v>
      </c>
      <c r="AR113" s="446">
        <v>8213975.040902514</v>
      </c>
      <c r="AS113" s="513">
        <v>-83997.385329557583</v>
      </c>
      <c r="AT113" s="514">
        <v>-1.0122639726304679E-2</v>
      </c>
      <c r="AV113" s="520">
        <v>532.79644067058985</v>
      </c>
      <c r="AW113" s="520">
        <v>459.03508170632171</v>
      </c>
      <c r="AX113" s="520">
        <v>-73.76135896426814</v>
      </c>
      <c r="AY113" s="521">
        <v>-0.13844191389760488</v>
      </c>
      <c r="AZ113" s="522"/>
      <c r="BA113" s="520">
        <v>369.95731134437051</v>
      </c>
      <c r="BB113" s="520">
        <v>355.64034168342766</v>
      </c>
      <c r="BC113" s="520">
        <v>-14.316969660942846</v>
      </c>
      <c r="BD113" s="521">
        <v>-3.8698977481799401E-2</v>
      </c>
      <c r="BE113" s="522"/>
      <c r="BF113" s="520">
        <v>219.50407212844013</v>
      </c>
      <c r="BG113" s="520">
        <v>147.73225491477561</v>
      </c>
      <c r="BH113" s="520">
        <v>-71.771817213664519</v>
      </c>
      <c r="BI113" s="521">
        <v>-0.32697260017877078</v>
      </c>
      <c r="BJ113" s="522"/>
      <c r="BK113" s="520">
        <v>1122.2578241434005</v>
      </c>
      <c r="BL113" s="520">
        <v>962.40767830452478</v>
      </c>
      <c r="BM113" s="520">
        <v>-159.85014583887573</v>
      </c>
      <c r="BN113" s="521">
        <v>-0.14243620529969261</v>
      </c>
      <c r="BO113" s="523"/>
      <c r="BP113" s="520">
        <v>0</v>
      </c>
      <c r="BQ113" s="520">
        <v>146.93458506958683</v>
      </c>
      <c r="BR113" s="523"/>
      <c r="BS113" s="520">
        <v>1122.2578241434005</v>
      </c>
      <c r="BT113" s="520">
        <v>1109.3422633741116</v>
      </c>
      <c r="BU113" s="520">
        <v>-12.915560769288959</v>
      </c>
      <c r="BV113" s="521">
        <v>-1.1508550434163538E-2</v>
      </c>
      <c r="BW113" s="514"/>
      <c r="BX113" s="520">
        <v>-52.242037395228884</v>
      </c>
      <c r="BY113" s="520">
        <v>-25.990240042205222</v>
      </c>
      <c r="BZ113" s="513">
        <v>26.251797353023662</v>
      </c>
      <c r="CA113" s="514">
        <v>-0.50250332226555094</v>
      </c>
      <c r="CB113" s="514"/>
      <c r="CC113" s="446">
        <v>1070.0157867481716</v>
      </c>
      <c r="CD113" s="446">
        <v>1083.3520233319064</v>
      </c>
      <c r="CE113" s="513">
        <v>13.336236583734717</v>
      </c>
      <c r="CF113" s="514">
        <v>1.246358862074752E-2</v>
      </c>
    </row>
    <row r="114" spans="1:8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13">
        <v>-27</v>
      </c>
      <c r="H114" s="514">
        <v>-1.2741859367626238E-2</v>
      </c>
      <c r="I114" s="514"/>
      <c r="J114" s="400">
        <v>1729911.2233944321</v>
      </c>
      <c r="K114" s="433">
        <v>1761565.4231040247</v>
      </c>
      <c r="L114" s="513">
        <v>31654.19970959262</v>
      </c>
      <c r="M114" s="514">
        <v>1.8298164253470039E-2</v>
      </c>
      <c r="N114" s="514"/>
      <c r="O114" s="400">
        <v>245775.68138712578</v>
      </c>
      <c r="P114" s="433">
        <v>342560.59364255448</v>
      </c>
      <c r="Q114" s="513">
        <v>96784.912255428702</v>
      </c>
      <c r="R114" s="514">
        <v>0.3937936890630811</v>
      </c>
      <c r="S114" s="514"/>
      <c r="T114" s="400">
        <v>438073.53134977981</v>
      </c>
      <c r="U114" s="433">
        <v>326137.03942595847</v>
      </c>
      <c r="V114" s="513">
        <v>-111936.49192382133</v>
      </c>
      <c r="W114" s="514">
        <v>-0.25551987032616597</v>
      </c>
      <c r="X114" s="515"/>
      <c r="Y114" s="433">
        <v>2413760.4361313377</v>
      </c>
      <c r="Z114" s="433">
        <v>2430263.0561725376</v>
      </c>
      <c r="AA114" s="513">
        <v>16502.62004119996</v>
      </c>
      <c r="AB114" s="514">
        <v>6.8368922591380225E-3</v>
      </c>
      <c r="AC114" s="515"/>
      <c r="AD114" s="518">
        <v>0</v>
      </c>
      <c r="AE114" s="440">
        <v>246963.09648388255</v>
      </c>
      <c r="AF114" s="506"/>
      <c r="AG114" s="399">
        <v>2413760.4361313377</v>
      </c>
      <c r="AH114" s="399">
        <v>2677226.1526564201</v>
      </c>
      <c r="AI114" s="513">
        <v>263465.71652508248</v>
      </c>
      <c r="AJ114" s="514">
        <v>0.10915155977423882</v>
      </c>
      <c r="AK114" s="514"/>
      <c r="AL114" s="200">
        <v>125806</v>
      </c>
      <c r="AM114" s="623">
        <v>118109</v>
      </c>
      <c r="AN114" s="513">
        <v>-7697</v>
      </c>
      <c r="AO114" s="514">
        <v>-6.1181501677185508E-2</v>
      </c>
      <c r="AP114" s="514"/>
      <c r="AQ114" s="446">
        <v>2539566.4361313377</v>
      </c>
      <c r="AR114" s="446">
        <v>2795335.1526564201</v>
      </c>
      <c r="AS114" s="513">
        <v>255768.71652508248</v>
      </c>
      <c r="AT114" s="514">
        <v>0.10071353632894485</v>
      </c>
      <c r="AV114" s="520">
        <v>816.38094544333751</v>
      </c>
      <c r="AW114" s="520">
        <v>842.04848140727756</v>
      </c>
      <c r="AX114" s="520">
        <v>25.667535963940054</v>
      </c>
      <c r="AY114" s="521">
        <v>3.1440635780641893E-2</v>
      </c>
      <c r="AZ114" s="522"/>
      <c r="BA114" s="520">
        <v>115.9866358598989</v>
      </c>
      <c r="BB114" s="520">
        <v>163.74789371059009</v>
      </c>
      <c r="BC114" s="520">
        <v>47.761257850691194</v>
      </c>
      <c r="BD114" s="521">
        <v>0.41178242214372324</v>
      </c>
      <c r="BE114" s="522"/>
      <c r="BF114" s="520">
        <v>206.73597515327032</v>
      </c>
      <c r="BG114" s="520">
        <v>155.89724637952125</v>
      </c>
      <c r="BH114" s="520">
        <v>-50.838728773749068</v>
      </c>
      <c r="BI114" s="521">
        <v>-0.2459113791688077</v>
      </c>
      <c r="BJ114" s="522"/>
      <c r="BK114" s="520">
        <v>1139.1035564565068</v>
      </c>
      <c r="BL114" s="520">
        <v>1161.6936214973889</v>
      </c>
      <c r="BM114" s="520">
        <v>22.590065040882109</v>
      </c>
      <c r="BN114" s="521">
        <v>1.9831441059805558E-2</v>
      </c>
      <c r="BO114" s="523"/>
      <c r="BP114" s="520">
        <v>0</v>
      </c>
      <c r="BQ114" s="520">
        <v>118.05119334793621</v>
      </c>
      <c r="BR114" s="523"/>
      <c r="BS114" s="520">
        <v>1139.1035564565068</v>
      </c>
      <c r="BT114" s="520">
        <v>1279.7448148453252</v>
      </c>
      <c r="BU114" s="520">
        <v>140.64125838881841</v>
      </c>
      <c r="BV114" s="521">
        <v>0.12346661336597133</v>
      </c>
      <c r="BW114" s="514"/>
      <c r="BX114" s="520">
        <v>59.3704577630958</v>
      </c>
      <c r="BY114" s="520">
        <v>56.457456978967492</v>
      </c>
      <c r="BZ114" s="513">
        <v>-2.9130007841283074</v>
      </c>
      <c r="CA114" s="514">
        <v>-4.9064819337455157E-2</v>
      </c>
      <c r="CB114" s="514"/>
      <c r="CC114" s="446">
        <v>1198.4740142196026</v>
      </c>
      <c r="CD114" s="446">
        <v>1336.2022718242927</v>
      </c>
      <c r="CE114" s="513">
        <v>137.72825760469004</v>
      </c>
      <c r="CF114" s="514">
        <v>0.11491968617640247</v>
      </c>
    </row>
    <row r="115" spans="1:8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13">
        <v>1427</v>
      </c>
      <c r="H115" s="514">
        <v>1.1640047636915347E-2</v>
      </c>
      <c r="I115" s="514"/>
      <c r="J115" s="400">
        <v>-10727502.916007515</v>
      </c>
      <c r="K115" s="433">
        <v>-8684891.3623887114</v>
      </c>
      <c r="L115" s="513">
        <v>2042611.5536188036</v>
      </c>
      <c r="M115" s="514">
        <v>-0.19040885559404799</v>
      </c>
      <c r="N115" s="514"/>
      <c r="O115" s="400">
        <v>25367351.568419885</v>
      </c>
      <c r="P115" s="433">
        <v>24339828.614026677</v>
      </c>
      <c r="Q115" s="513">
        <v>-1027522.954393208</v>
      </c>
      <c r="R115" s="514">
        <v>-4.0505724518454793E-2</v>
      </c>
      <c r="S115" s="514"/>
      <c r="T115" s="400">
        <v>19210082.571614448</v>
      </c>
      <c r="U115" s="433">
        <v>12193100.272455517</v>
      </c>
      <c r="V115" s="513">
        <v>-7016982.2991589308</v>
      </c>
      <c r="W115" s="514">
        <v>-0.36527600925190667</v>
      </c>
      <c r="X115" s="515"/>
      <c r="Y115" s="433">
        <v>33849931.224026814</v>
      </c>
      <c r="Z115" s="433">
        <v>27848037.524093483</v>
      </c>
      <c r="AA115" s="513">
        <v>-6001893.6999333315</v>
      </c>
      <c r="AB115" s="514">
        <v>-0.17730888905538347</v>
      </c>
      <c r="AC115" s="515"/>
      <c r="AD115" s="518">
        <v>0</v>
      </c>
      <c r="AE115" s="440">
        <v>14885722.597635876</v>
      </c>
      <c r="AF115" s="506"/>
      <c r="AG115" s="399">
        <v>33849931.224026814</v>
      </c>
      <c r="AH115" s="399">
        <v>42733760.121729359</v>
      </c>
      <c r="AI115" s="513">
        <v>8883828.8977025449</v>
      </c>
      <c r="AJ115" s="514">
        <v>0.26244747260806156</v>
      </c>
      <c r="AK115" s="514"/>
      <c r="AL115" s="200">
        <v>118624</v>
      </c>
      <c r="AM115" s="623">
        <v>3832807</v>
      </c>
      <c r="AN115" s="513">
        <v>3714183</v>
      </c>
      <c r="AO115" s="514">
        <v>31.310552670623146</v>
      </c>
      <c r="AP115" s="514"/>
      <c r="AQ115" s="446">
        <v>33968555.224026814</v>
      </c>
      <c r="AR115" s="446">
        <v>46566567.121729359</v>
      </c>
      <c r="AS115" s="513">
        <v>12598011.897702545</v>
      </c>
      <c r="AT115" s="514">
        <v>0.37087276201819896</v>
      </c>
      <c r="AV115" s="520">
        <v>-87.504306214068507</v>
      </c>
      <c r="AW115" s="520">
        <v>-70.027586960181836</v>
      </c>
      <c r="AX115" s="520">
        <v>17.476719253886671</v>
      </c>
      <c r="AY115" s="521">
        <v>-0.19972410513297517</v>
      </c>
      <c r="AZ115" s="522"/>
      <c r="BA115" s="520">
        <v>206.92164027945807</v>
      </c>
      <c r="BB115" s="520">
        <v>196.25570358267291</v>
      </c>
      <c r="BC115" s="520">
        <v>-10.665936696785167</v>
      </c>
      <c r="BD115" s="521">
        <v>-5.154577685726966E-2</v>
      </c>
      <c r="BE115" s="522"/>
      <c r="BF115" s="520">
        <v>156.69675980565484</v>
      </c>
      <c r="BG115" s="520">
        <v>98.314803722397954</v>
      </c>
      <c r="BH115" s="520">
        <v>-58.381956083256881</v>
      </c>
      <c r="BI115" s="521">
        <v>-0.37257921705379138</v>
      </c>
      <c r="BJ115" s="522"/>
      <c r="BK115" s="520">
        <v>276.11409387104436</v>
      </c>
      <c r="BL115" s="520">
        <v>224.54292034488904</v>
      </c>
      <c r="BM115" s="520">
        <v>-51.57117352615532</v>
      </c>
      <c r="BN115" s="521">
        <v>-0.18677486832758705</v>
      </c>
      <c r="BO115" s="523"/>
      <c r="BP115" s="520">
        <v>0</v>
      </c>
      <c r="BQ115" s="520">
        <v>120.02582302703475</v>
      </c>
      <c r="BR115" s="523"/>
      <c r="BS115" s="520">
        <v>276.11409387104436</v>
      </c>
      <c r="BT115" s="520">
        <v>344.5687433719238</v>
      </c>
      <c r="BU115" s="520">
        <v>68.454649500879441</v>
      </c>
      <c r="BV115" s="521">
        <v>0.24792160567091634</v>
      </c>
      <c r="BW115" s="514"/>
      <c r="BX115" s="520">
        <v>0.96761668597158101</v>
      </c>
      <c r="BY115" s="520">
        <v>30.90450004434733</v>
      </c>
      <c r="BZ115" s="513">
        <v>29.936883358375749</v>
      </c>
      <c r="CA115" s="514">
        <v>30.938783706810732</v>
      </c>
      <c r="CB115" s="514"/>
      <c r="CC115" s="446">
        <v>277.08171055701592</v>
      </c>
      <c r="CD115" s="446">
        <v>375.47324341627115</v>
      </c>
      <c r="CE115" s="513">
        <v>98.391532859255221</v>
      </c>
      <c r="CF115" s="514">
        <v>0.35509934113463942</v>
      </c>
    </row>
    <row r="116" spans="1:8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13">
        <v>-56</v>
      </c>
      <c r="H116" s="514">
        <v>-1.6293279022403257E-2</v>
      </c>
      <c r="I116" s="514"/>
      <c r="J116" s="400">
        <v>2488920.6123029198</v>
      </c>
      <c r="K116" s="433">
        <v>2212040.9372961582</v>
      </c>
      <c r="L116" s="513">
        <v>-276879.67500676168</v>
      </c>
      <c r="M116" s="514">
        <v>-0.11124488006492647</v>
      </c>
      <c r="N116" s="514"/>
      <c r="O116" s="400">
        <v>1855015.5503457459</v>
      </c>
      <c r="P116" s="433">
        <v>1714847.6393874986</v>
      </c>
      <c r="Q116" s="513">
        <v>-140167.91095824726</v>
      </c>
      <c r="R116" s="514">
        <v>-7.5561582722108264E-2</v>
      </c>
      <c r="S116" s="514"/>
      <c r="T116" s="400">
        <v>766831.42610848683</v>
      </c>
      <c r="U116" s="433">
        <v>559311.13989751239</v>
      </c>
      <c r="V116" s="513">
        <v>-207520.28621097445</v>
      </c>
      <c r="W116" s="514">
        <v>-0.27062047686816593</v>
      </c>
      <c r="X116" s="515"/>
      <c r="Y116" s="433">
        <v>5110767.5887571527</v>
      </c>
      <c r="Z116" s="433">
        <v>4486199.7165811695</v>
      </c>
      <c r="AA116" s="513">
        <v>-624567.87217598315</v>
      </c>
      <c r="AB116" s="514">
        <v>-0.12220627554067018</v>
      </c>
      <c r="AC116" s="515"/>
      <c r="AD116" s="518">
        <v>0</v>
      </c>
      <c r="AE116" s="440">
        <v>271233.0596937649</v>
      </c>
      <c r="AF116" s="506"/>
      <c r="AG116" s="399">
        <v>5110767.5887571527</v>
      </c>
      <c r="AH116" s="399">
        <v>4757432.7762749344</v>
      </c>
      <c r="AI116" s="513">
        <v>-353334.81248221826</v>
      </c>
      <c r="AJ116" s="514">
        <v>-6.9135370831476792E-2</v>
      </c>
      <c r="AK116" s="514"/>
      <c r="AL116" s="200">
        <v>1835301</v>
      </c>
      <c r="AM116" s="623">
        <v>1923391</v>
      </c>
      <c r="AN116" s="513">
        <v>88090</v>
      </c>
      <c r="AO116" s="514">
        <v>4.7997576419344837E-2</v>
      </c>
      <c r="AP116" s="514"/>
      <c r="AQ116" s="446">
        <v>6946068.5887571527</v>
      </c>
      <c r="AR116" s="446">
        <v>6680823.7762749344</v>
      </c>
      <c r="AS116" s="513">
        <v>-265244.81248221826</v>
      </c>
      <c r="AT116" s="514">
        <v>-3.8186322103346527E-2</v>
      </c>
      <c r="AV116" s="520">
        <v>724.15496430111136</v>
      </c>
      <c r="AW116" s="520">
        <v>654.25641446204031</v>
      </c>
      <c r="AX116" s="520">
        <v>-69.898549839071052</v>
      </c>
      <c r="AY116" s="521">
        <v>-9.6524298368279207E-2</v>
      </c>
      <c r="AZ116" s="522"/>
      <c r="BA116" s="520">
        <v>539.71939201214605</v>
      </c>
      <c r="BB116" s="520">
        <v>507.2013130397807</v>
      </c>
      <c r="BC116" s="520">
        <v>-32.518078972365345</v>
      </c>
      <c r="BD116" s="521">
        <v>-6.0249973326201231E-2</v>
      </c>
      <c r="BE116" s="522"/>
      <c r="BF116" s="520">
        <v>223.11068551308898</v>
      </c>
      <c r="BG116" s="520">
        <v>165.42772549467981</v>
      </c>
      <c r="BH116" s="520">
        <v>-57.682960018409176</v>
      </c>
      <c r="BI116" s="521">
        <v>-0.25853965660925349</v>
      </c>
      <c r="BJ116" s="522"/>
      <c r="BK116" s="520">
        <v>1486.9850418263463</v>
      </c>
      <c r="BL116" s="520">
        <v>1326.8854529965008</v>
      </c>
      <c r="BM116" s="520">
        <v>-160.09958882984552</v>
      </c>
      <c r="BN116" s="521">
        <v>-0.10766724904859018</v>
      </c>
      <c r="BO116" s="523"/>
      <c r="BP116" s="520">
        <v>0</v>
      </c>
      <c r="BQ116" s="520">
        <v>80.222732828679355</v>
      </c>
      <c r="BR116" s="523"/>
      <c r="BS116" s="520">
        <v>1486.9850418263463</v>
      </c>
      <c r="BT116" s="520">
        <v>1407.1081858251803</v>
      </c>
      <c r="BU116" s="520">
        <v>-79.876856001166061</v>
      </c>
      <c r="BV116" s="521">
        <v>-5.3717323143385239E-2</v>
      </c>
      <c r="BW116" s="514"/>
      <c r="BX116" s="520">
        <v>533.98341576956648</v>
      </c>
      <c r="BY116" s="520">
        <v>568.88228334812186</v>
      </c>
      <c r="BZ116" s="513">
        <v>34.898867578555382</v>
      </c>
      <c r="CA116" s="514">
        <v>6.5355714331052431E-2</v>
      </c>
      <c r="CB116" s="514"/>
      <c r="CC116" s="446">
        <v>2020.9684575959127</v>
      </c>
      <c r="CD116" s="446">
        <v>1975.9904691733022</v>
      </c>
      <c r="CE116" s="513">
        <v>-44.977988422610451</v>
      </c>
      <c r="CF116" s="514">
        <v>-2.2255660771724761E-2</v>
      </c>
    </row>
    <row r="117" spans="1:8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13">
        <v>-131</v>
      </c>
      <c r="H117" s="514">
        <v>-6.5862242332830568E-3</v>
      </c>
      <c r="I117" s="514"/>
      <c r="J117" s="400">
        <v>-1185564.2602378791</v>
      </c>
      <c r="K117" s="433">
        <v>-868332.88904303405</v>
      </c>
      <c r="L117" s="513">
        <v>317231.37119484507</v>
      </c>
      <c r="M117" s="514">
        <v>-0.26757838595032696</v>
      </c>
      <c r="N117" s="514"/>
      <c r="O117" s="400">
        <v>10431056.156596472</v>
      </c>
      <c r="P117" s="433">
        <v>10272919.859908555</v>
      </c>
      <c r="Q117" s="513">
        <v>-158136.29668791778</v>
      </c>
      <c r="R117" s="514">
        <v>-1.5160142397269554E-2</v>
      </c>
      <c r="S117" s="514"/>
      <c r="T117" s="400">
        <v>4430386.1056627324</v>
      </c>
      <c r="U117" s="433">
        <v>3167794.2358314986</v>
      </c>
      <c r="V117" s="513">
        <v>-1262591.8698312338</v>
      </c>
      <c r="W117" s="514">
        <v>-0.28498461301543043</v>
      </c>
      <c r="X117" s="515"/>
      <c r="Y117" s="433">
        <v>13675878.002021328</v>
      </c>
      <c r="Z117" s="433">
        <v>12572381.206697021</v>
      </c>
      <c r="AA117" s="513">
        <v>-1103496.7953243069</v>
      </c>
      <c r="AB117" s="514">
        <v>-8.0689283361639191E-2</v>
      </c>
      <c r="AC117" s="515"/>
      <c r="AD117" s="518">
        <v>0</v>
      </c>
      <c r="AE117" s="440">
        <v>2420574.3883259315</v>
      </c>
      <c r="AF117" s="506"/>
      <c r="AG117" s="399">
        <v>13675878.002021328</v>
      </c>
      <c r="AH117" s="399">
        <v>14992955.595022952</v>
      </c>
      <c r="AI117" s="513">
        <v>1317077.5930016246</v>
      </c>
      <c r="AJ117" s="514">
        <v>9.6306620518767233E-2</v>
      </c>
      <c r="AK117" s="514"/>
      <c r="AL117" s="200">
        <v>-1614689</v>
      </c>
      <c r="AM117" s="623">
        <v>-1045042</v>
      </c>
      <c r="AN117" s="513">
        <v>569647</v>
      </c>
      <c r="AO117" s="514">
        <v>-0.35279053737283156</v>
      </c>
      <c r="AP117" s="514"/>
      <c r="AQ117" s="446">
        <v>12061189.002021328</v>
      </c>
      <c r="AR117" s="446">
        <v>13947913.595022952</v>
      </c>
      <c r="AS117" s="513">
        <v>1886724.5930016246</v>
      </c>
      <c r="AT117" s="514">
        <v>0.15642940282964055</v>
      </c>
      <c r="AV117" s="520">
        <v>-59.606046266358931</v>
      </c>
      <c r="AW117" s="520">
        <v>-43.946196115341571</v>
      </c>
      <c r="AX117" s="520">
        <v>15.659850151017359</v>
      </c>
      <c r="AY117" s="521">
        <v>-0.26272251108618866</v>
      </c>
      <c r="AZ117" s="522"/>
      <c r="BA117" s="520">
        <v>524.43721249856571</v>
      </c>
      <c r="BB117" s="520">
        <v>519.91091957632239</v>
      </c>
      <c r="BC117" s="520">
        <v>-4.5262929222433286</v>
      </c>
      <c r="BD117" s="521">
        <v>-8.6307622997971525E-3</v>
      </c>
      <c r="BE117" s="522"/>
      <c r="BF117" s="520">
        <v>222.74439948027816</v>
      </c>
      <c r="BG117" s="520">
        <v>160.32158691388727</v>
      </c>
      <c r="BH117" s="520">
        <v>-62.422812566390888</v>
      </c>
      <c r="BI117" s="521">
        <v>-0.28024413952512334</v>
      </c>
      <c r="BJ117" s="522"/>
      <c r="BK117" s="520">
        <v>687.57556571248506</v>
      </c>
      <c r="BL117" s="520">
        <v>636.28631037486821</v>
      </c>
      <c r="BM117" s="520">
        <v>-51.289255337616851</v>
      </c>
      <c r="BN117" s="521">
        <v>-7.4594354272129335E-2</v>
      </c>
      <c r="BO117" s="523"/>
      <c r="BP117" s="520">
        <v>0</v>
      </c>
      <c r="BQ117" s="520">
        <v>122.50490350351392</v>
      </c>
      <c r="BR117" s="523"/>
      <c r="BS117" s="520">
        <v>687.57556571248506</v>
      </c>
      <c r="BT117" s="520">
        <v>758.79121387838211</v>
      </c>
      <c r="BU117" s="520">
        <v>71.215648165897051</v>
      </c>
      <c r="BV117" s="521">
        <v>0.10357501301271722</v>
      </c>
      <c r="BW117" s="514"/>
      <c r="BX117" s="520">
        <v>-81.180945198592255</v>
      </c>
      <c r="BY117" s="520">
        <v>-52.889417480641733</v>
      </c>
      <c r="BZ117" s="513">
        <v>28.291527717950522</v>
      </c>
      <c r="CA117" s="514">
        <v>-0.34849960971433874</v>
      </c>
      <c r="CB117" s="514"/>
      <c r="CC117" s="446">
        <v>606.39462051389285</v>
      </c>
      <c r="CD117" s="446">
        <v>705.90179639774033</v>
      </c>
      <c r="CE117" s="513">
        <v>99.507175883847481</v>
      </c>
      <c r="CF117" s="514">
        <v>0.16409640276742479</v>
      </c>
    </row>
    <row r="118" spans="1:8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13">
        <v>-1</v>
      </c>
      <c r="H118" s="514">
        <v>-1.0526315789473684E-3</v>
      </c>
      <c r="I118" s="514"/>
      <c r="J118" s="400">
        <v>-123152.00855598619</v>
      </c>
      <c r="K118" s="433">
        <v>-128327.26987255276</v>
      </c>
      <c r="L118" s="513">
        <v>-5175.261316566568</v>
      </c>
      <c r="M118" s="514">
        <v>4.2023361025523509E-2</v>
      </c>
      <c r="N118" s="514"/>
      <c r="O118" s="400">
        <v>-73328.255960873343</v>
      </c>
      <c r="P118" s="433">
        <v>-72285.713669984325</v>
      </c>
      <c r="Q118" s="513">
        <v>1042.5422908890177</v>
      </c>
      <c r="R118" s="514">
        <v>-1.421747015836978E-2</v>
      </c>
      <c r="S118" s="514"/>
      <c r="T118" s="400">
        <v>175022.54967830618</v>
      </c>
      <c r="U118" s="433">
        <v>154812.16437141187</v>
      </c>
      <c r="V118" s="513">
        <v>-20210.385306894314</v>
      </c>
      <c r="W118" s="514">
        <v>-0.11547303672607487</v>
      </c>
      <c r="X118" s="515"/>
      <c r="Y118" s="433">
        <v>-21457.714838553366</v>
      </c>
      <c r="Z118" s="433">
        <v>-45800.819171125215</v>
      </c>
      <c r="AA118" s="513">
        <v>-24343.104332571849</v>
      </c>
      <c r="AB118" s="514">
        <v>1.134468628916359</v>
      </c>
      <c r="AC118" s="515"/>
      <c r="AD118" s="518">
        <v>0</v>
      </c>
      <c r="AE118" s="440">
        <v>112791.43629993101</v>
      </c>
      <c r="AF118" s="506"/>
      <c r="AG118" s="399">
        <v>-21457.714838553366</v>
      </c>
      <c r="AH118" s="399">
        <v>66990.617128805796</v>
      </c>
      <c r="AI118" s="513">
        <v>88448.331967359161</v>
      </c>
      <c r="AJ118" s="514">
        <v>-4.1219828221616055</v>
      </c>
      <c r="AK118" s="514"/>
      <c r="AL118" s="200">
        <v>-204840</v>
      </c>
      <c r="AM118" s="623">
        <v>-208856</v>
      </c>
      <c r="AN118" s="513">
        <v>-4016</v>
      </c>
      <c r="AO118" s="514">
        <v>1.9605545791837532E-2</v>
      </c>
      <c r="AP118" s="514"/>
      <c r="AQ118" s="446">
        <v>-226297.71483855337</v>
      </c>
      <c r="AR118" s="446">
        <v>-141865.38287119422</v>
      </c>
      <c r="AS118" s="513">
        <v>84432.331967359147</v>
      </c>
      <c r="AT118" s="514">
        <v>-0.37310289247770512</v>
      </c>
      <c r="AV118" s="520">
        <v>-129.63369321682757</v>
      </c>
      <c r="AW118" s="520">
        <v>-135.22367742102503</v>
      </c>
      <c r="AX118" s="520">
        <v>-5.5899842041974637</v>
      </c>
      <c r="AY118" s="521">
        <v>4.3121383534507181E-2</v>
      </c>
      <c r="AZ118" s="522"/>
      <c r="BA118" s="520">
        <v>-77.187637853550882</v>
      </c>
      <c r="BB118" s="520">
        <v>-76.170404288708454</v>
      </c>
      <c r="BC118" s="520">
        <v>1.017233564842428</v>
      </c>
      <c r="BD118" s="521">
        <v>-1.3178710906692578E-2</v>
      </c>
      <c r="BE118" s="522"/>
      <c r="BF118" s="520">
        <v>184.23426281926967</v>
      </c>
      <c r="BG118" s="520">
        <v>163.13189080233073</v>
      </c>
      <c r="BH118" s="520">
        <v>-21.102372016938943</v>
      </c>
      <c r="BI118" s="521">
        <v>-0.1145409745940687</v>
      </c>
      <c r="BJ118" s="522"/>
      <c r="BK118" s="520">
        <v>-22.587068251108807</v>
      </c>
      <c r="BL118" s="520">
        <v>-48.262190907402754</v>
      </c>
      <c r="BM118" s="520">
        <v>-25.675122656293947</v>
      </c>
      <c r="BN118" s="521">
        <v>1.1367178055537839</v>
      </c>
      <c r="BO118" s="523"/>
      <c r="BP118" s="520">
        <v>0</v>
      </c>
      <c r="BQ118" s="520">
        <v>118.85293603786197</v>
      </c>
      <c r="BR118" s="523"/>
      <c r="BS118" s="520">
        <v>-22.587068251108807</v>
      </c>
      <c r="BT118" s="520">
        <v>70.590745130459212</v>
      </c>
      <c r="BU118" s="520">
        <v>93.177813381568015</v>
      </c>
      <c r="BV118" s="521">
        <v>-4.125272582775052</v>
      </c>
      <c r="BW118" s="514"/>
      <c r="BX118" s="520">
        <v>-215.62105263157895</v>
      </c>
      <c r="BY118" s="520">
        <v>-220.08008429926238</v>
      </c>
      <c r="BZ118" s="513">
        <v>-4.4590316676834334</v>
      </c>
      <c r="CA118" s="514">
        <v>2.0679945734716178E-2</v>
      </c>
      <c r="CB118" s="514"/>
      <c r="CC118" s="446">
        <v>-238.20812088268775</v>
      </c>
      <c r="CD118" s="446">
        <v>-149.48933916880316</v>
      </c>
      <c r="CE118" s="513">
        <v>88.718781713884596</v>
      </c>
      <c r="CF118" s="514">
        <v>-0.37244230543079027</v>
      </c>
    </row>
    <row r="119" spans="1:8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13">
        <v>-127</v>
      </c>
      <c r="H119" s="514">
        <v>-8.3850521589858701E-3</v>
      </c>
      <c r="I119" s="514"/>
      <c r="J119" s="400">
        <v>8434782.5866681021</v>
      </c>
      <c r="K119" s="433">
        <v>7874992.845210202</v>
      </c>
      <c r="L119" s="513">
        <v>-559789.74145790003</v>
      </c>
      <c r="M119" s="514">
        <v>-6.636682519152251E-2</v>
      </c>
      <c r="N119" s="514"/>
      <c r="O119" s="400">
        <v>4653131.978584162</v>
      </c>
      <c r="P119" s="433">
        <v>4049390.8752973094</v>
      </c>
      <c r="Q119" s="513">
        <v>-603741.10328685259</v>
      </c>
      <c r="R119" s="514">
        <v>-0.12974940450121442</v>
      </c>
      <c r="S119" s="514"/>
      <c r="T119" s="400">
        <v>2763173.4985383735</v>
      </c>
      <c r="U119" s="433">
        <v>1582880.597910753</v>
      </c>
      <c r="V119" s="513">
        <v>-1180292.9006276205</v>
      </c>
      <c r="W119" s="514">
        <v>-0.42715120901816556</v>
      </c>
      <c r="X119" s="515"/>
      <c r="Y119" s="433">
        <v>15851088.063790636</v>
      </c>
      <c r="Z119" s="433">
        <v>13507264.318418264</v>
      </c>
      <c r="AA119" s="513">
        <v>-2343823.7453723717</v>
      </c>
      <c r="AB119" s="514">
        <v>-0.1478651645830216</v>
      </c>
      <c r="AC119" s="515"/>
      <c r="AD119" s="518">
        <v>0</v>
      </c>
      <c r="AE119" s="440">
        <v>2363028.9987784545</v>
      </c>
      <c r="AF119" s="506"/>
      <c r="AG119" s="399">
        <v>15851088.063790636</v>
      </c>
      <c r="AH119" s="399">
        <v>15870293.317196719</v>
      </c>
      <c r="AI119" s="513">
        <v>19205.253406083211</v>
      </c>
      <c r="AJ119" s="514">
        <v>1.2116047383494543E-3</v>
      </c>
      <c r="AK119" s="514"/>
      <c r="AL119" s="200">
        <v>-1023629</v>
      </c>
      <c r="AM119" s="623">
        <v>-171849</v>
      </c>
      <c r="AN119" s="513">
        <v>851780</v>
      </c>
      <c r="AO119" s="514">
        <v>-0.8321178864608173</v>
      </c>
      <c r="AP119" s="514"/>
      <c r="AQ119" s="446">
        <v>14827459.063790636</v>
      </c>
      <c r="AR119" s="446">
        <v>15698444.317196719</v>
      </c>
      <c r="AS119" s="513">
        <v>870985.25340608321</v>
      </c>
      <c r="AT119" s="514">
        <v>5.8741369620980498E-2</v>
      </c>
      <c r="AV119" s="520">
        <v>556.89836172376215</v>
      </c>
      <c r="AW119" s="520">
        <v>524.33536488515892</v>
      </c>
      <c r="AX119" s="520">
        <v>-32.562996838603226</v>
      </c>
      <c r="AY119" s="521">
        <v>-5.8472064341886898E-2</v>
      </c>
      <c r="AZ119" s="522"/>
      <c r="BA119" s="520">
        <v>307.21853813443562</v>
      </c>
      <c r="BB119" s="520">
        <v>269.61787571058721</v>
      </c>
      <c r="BC119" s="520">
        <v>-37.600662423848405</v>
      </c>
      <c r="BD119" s="521">
        <v>-0.12239060394003551</v>
      </c>
      <c r="BE119" s="522"/>
      <c r="BF119" s="520">
        <v>182.43585755568293</v>
      </c>
      <c r="BG119" s="520">
        <v>105.39187681674899</v>
      </c>
      <c r="BH119" s="520">
        <v>-77.043980738933939</v>
      </c>
      <c r="BI119" s="521">
        <v>-0.42230722496765</v>
      </c>
      <c r="BJ119" s="522"/>
      <c r="BK119" s="520">
        <v>1046.5527574138807</v>
      </c>
      <c r="BL119" s="520">
        <v>899.34511741249514</v>
      </c>
      <c r="BM119" s="520">
        <v>-147.20764000138558</v>
      </c>
      <c r="BN119" s="521">
        <v>-0.1406595500881847</v>
      </c>
      <c r="BO119" s="523"/>
      <c r="BP119" s="520">
        <v>0</v>
      </c>
      <c r="BQ119" s="520">
        <v>157.3359743510523</v>
      </c>
      <c r="BR119" s="523"/>
      <c r="BS119" s="520">
        <v>1046.5527574138807</v>
      </c>
      <c r="BT119" s="520">
        <v>1056.6810917635476</v>
      </c>
      <c r="BU119" s="520">
        <v>10.128334349666829</v>
      </c>
      <c r="BV119" s="521">
        <v>9.6778058037845973E-3</v>
      </c>
      <c r="BW119" s="514"/>
      <c r="BX119" s="520">
        <v>-67.584114617720857</v>
      </c>
      <c r="BY119" s="520">
        <v>-11.442106664891138</v>
      </c>
      <c r="BZ119" s="513">
        <v>56.142007952829715</v>
      </c>
      <c r="CA119" s="514">
        <v>-0.83069828273091006</v>
      </c>
      <c r="CB119" s="514"/>
      <c r="CC119" s="446">
        <v>978.96864279615988</v>
      </c>
      <c r="CD119" s="446">
        <v>1045.2389850986565</v>
      </c>
      <c r="CE119" s="513">
        <v>66.270342302496601</v>
      </c>
      <c r="CF119" s="514">
        <v>6.7694039834833977E-2</v>
      </c>
    </row>
    <row r="120" spans="1:8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13">
        <v>-48</v>
      </c>
      <c r="H120" s="514">
        <v>-7.4337927830261732E-3</v>
      </c>
      <c r="I120" s="514"/>
      <c r="J120" s="400">
        <v>-1799302.3091658787</v>
      </c>
      <c r="K120" s="433">
        <v>-1781213.0195244262</v>
      </c>
      <c r="L120" s="513">
        <v>18089.289641452488</v>
      </c>
      <c r="M120" s="514">
        <v>-1.0053502154309094E-2</v>
      </c>
      <c r="N120" s="514"/>
      <c r="O120" s="400">
        <v>3865013.1419070028</v>
      </c>
      <c r="P120" s="433">
        <v>4035930.2009674953</v>
      </c>
      <c r="Q120" s="513">
        <v>170917.05906049255</v>
      </c>
      <c r="R120" s="514">
        <v>4.4221598422861205E-2</v>
      </c>
      <c r="S120" s="514"/>
      <c r="T120" s="400">
        <v>1249922.0350348856</v>
      </c>
      <c r="U120" s="433">
        <v>825605.80600010767</v>
      </c>
      <c r="V120" s="513">
        <v>-424316.22903477796</v>
      </c>
      <c r="W120" s="514">
        <v>-0.33947415690046234</v>
      </c>
      <c r="X120" s="515"/>
      <c r="Y120" s="433">
        <v>3315632.8677760097</v>
      </c>
      <c r="Z120" s="433">
        <v>3080322.987443177</v>
      </c>
      <c r="AA120" s="513">
        <v>-235309.88033283269</v>
      </c>
      <c r="AB120" s="514">
        <v>-7.0969823776258101E-2</v>
      </c>
      <c r="AC120" s="515"/>
      <c r="AD120" s="518">
        <v>0</v>
      </c>
      <c r="AE120" s="440">
        <v>1427428.9877812052</v>
      </c>
      <c r="AF120" s="506"/>
      <c r="AG120" s="399">
        <v>3315632.8677760097</v>
      </c>
      <c r="AH120" s="399">
        <v>4507751.9752243822</v>
      </c>
      <c r="AI120" s="513">
        <v>1192119.1074483725</v>
      </c>
      <c r="AJ120" s="514">
        <v>0.35954496622178711</v>
      </c>
      <c r="AK120" s="514"/>
      <c r="AL120" s="200">
        <v>-477012</v>
      </c>
      <c r="AM120" s="623">
        <v>476643</v>
      </c>
      <c r="AN120" s="513">
        <v>953655</v>
      </c>
      <c r="AO120" s="514">
        <v>-1.9992264345551056</v>
      </c>
      <c r="AP120" s="514"/>
      <c r="AQ120" s="446">
        <v>2838620.8677760097</v>
      </c>
      <c r="AR120" s="446">
        <v>4984394.9752243822</v>
      </c>
      <c r="AS120" s="513">
        <v>2145774.1074483725</v>
      </c>
      <c r="AT120" s="514">
        <v>0.75592134610407979</v>
      </c>
      <c r="AV120" s="520">
        <v>-278.65917750749242</v>
      </c>
      <c r="AW120" s="520">
        <v>-277.92370409181251</v>
      </c>
      <c r="AX120" s="520">
        <v>0.73547341567990543</v>
      </c>
      <c r="AY120" s="521">
        <v>-2.6393296006198487E-3</v>
      </c>
      <c r="AZ120" s="522"/>
      <c r="BA120" s="520">
        <v>598.57722501269984</v>
      </c>
      <c r="BB120" s="520">
        <v>629.72853814440555</v>
      </c>
      <c r="BC120" s="520">
        <v>31.151313131705706</v>
      </c>
      <c r="BD120" s="521">
        <v>5.2042262602030633E-2</v>
      </c>
      <c r="BE120" s="522"/>
      <c r="BF120" s="520">
        <v>193.57627923724417</v>
      </c>
      <c r="BG120" s="520">
        <v>128.81975440788074</v>
      </c>
      <c r="BH120" s="520">
        <v>-64.756524829363428</v>
      </c>
      <c r="BI120" s="521">
        <v>-0.33452716977785696</v>
      </c>
      <c r="BJ120" s="522"/>
      <c r="BK120" s="520">
        <v>513.49432674245156</v>
      </c>
      <c r="BL120" s="520">
        <v>480.62458846047389</v>
      </c>
      <c r="BM120" s="520">
        <v>-32.869738281977675</v>
      </c>
      <c r="BN120" s="521">
        <v>-6.4011882060118333E-2</v>
      </c>
      <c r="BO120" s="523"/>
      <c r="BP120" s="520">
        <v>0</v>
      </c>
      <c r="BQ120" s="520">
        <v>222.72257571870887</v>
      </c>
      <c r="BR120" s="523"/>
      <c r="BS120" s="520">
        <v>513.49432674245156</v>
      </c>
      <c r="BT120" s="520">
        <v>703.34716417918276</v>
      </c>
      <c r="BU120" s="520">
        <v>189.85283743673119</v>
      </c>
      <c r="BV120" s="521">
        <v>0.36972723465346846</v>
      </c>
      <c r="BW120" s="514"/>
      <c r="BX120" s="520">
        <v>-73.87517422951835</v>
      </c>
      <c r="BY120" s="520">
        <v>74.370884693399901</v>
      </c>
      <c r="BZ120" s="513">
        <v>148.24605892291825</v>
      </c>
      <c r="CA120" s="514">
        <v>-2.006710108897225</v>
      </c>
      <c r="CB120" s="514"/>
      <c r="CC120" s="446">
        <v>439.61915251293323</v>
      </c>
      <c r="CD120" s="446">
        <v>777.7180488725827</v>
      </c>
      <c r="CE120" s="513">
        <v>338.09889635964947</v>
      </c>
      <c r="CF120" s="514">
        <v>0.7690722627233646</v>
      </c>
    </row>
    <row r="121" spans="1:8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13">
        <v>-22</v>
      </c>
      <c r="H121" s="514">
        <v>-1.839464882943144E-2</v>
      </c>
      <c r="I121" s="514"/>
      <c r="J121" s="400">
        <v>363938.51703411929</v>
      </c>
      <c r="K121" s="433">
        <v>527633.7961728489</v>
      </c>
      <c r="L121" s="513">
        <v>163695.27913872962</v>
      </c>
      <c r="M121" s="514">
        <v>0.4497882787256155</v>
      </c>
      <c r="N121" s="514"/>
      <c r="O121" s="400">
        <v>208500.2919736293</v>
      </c>
      <c r="P121" s="433">
        <v>364223.44662075117</v>
      </c>
      <c r="Q121" s="513">
        <v>155723.15464712188</v>
      </c>
      <c r="R121" s="514">
        <v>0.74687259750608614</v>
      </c>
      <c r="S121" s="514"/>
      <c r="T121" s="400">
        <v>292607.50031525374</v>
      </c>
      <c r="U121" s="433">
        <v>202823.68551799012</v>
      </c>
      <c r="V121" s="513">
        <v>-89783.814797263622</v>
      </c>
      <c r="W121" s="514">
        <v>-0.306840442232448</v>
      </c>
      <c r="X121" s="515"/>
      <c r="Y121" s="433">
        <v>865046.30932300235</v>
      </c>
      <c r="Z121" s="433">
        <v>1094680.9283115901</v>
      </c>
      <c r="AA121" s="513">
        <v>229634.61898858775</v>
      </c>
      <c r="AB121" s="514">
        <v>0.26545933612306039</v>
      </c>
      <c r="AC121" s="515"/>
      <c r="AD121" s="518">
        <v>0</v>
      </c>
      <c r="AE121" s="440">
        <v>166154.58686769189</v>
      </c>
      <c r="AF121" s="506"/>
      <c r="AG121" s="399">
        <v>865046.30932300235</v>
      </c>
      <c r="AH121" s="399">
        <v>1260835.5151792821</v>
      </c>
      <c r="AI121" s="513">
        <v>395789.2058562797</v>
      </c>
      <c r="AJ121" s="514">
        <v>0.45753528058634224</v>
      </c>
      <c r="AK121" s="514"/>
      <c r="AL121" s="200">
        <v>-310534</v>
      </c>
      <c r="AM121" s="623">
        <v>-345827</v>
      </c>
      <c r="AN121" s="513">
        <v>-35293</v>
      </c>
      <c r="AO121" s="514">
        <v>0.11365261130826254</v>
      </c>
      <c r="AP121" s="514"/>
      <c r="AQ121" s="446">
        <v>554512.30932300235</v>
      </c>
      <c r="AR121" s="446">
        <v>915008.51517928205</v>
      </c>
      <c r="AS121" s="513">
        <v>360496.2058562797</v>
      </c>
      <c r="AT121" s="514">
        <v>0.65011398267498399</v>
      </c>
      <c r="AV121" s="520">
        <v>304.29641892484892</v>
      </c>
      <c r="AW121" s="520">
        <v>449.43253507056977</v>
      </c>
      <c r="AX121" s="520">
        <v>145.13611614572085</v>
      </c>
      <c r="AY121" s="521">
        <v>0.47695637253478368</v>
      </c>
      <c r="AZ121" s="522"/>
      <c r="BA121" s="520">
        <v>174.33134780403788</v>
      </c>
      <c r="BB121" s="520">
        <v>310.24143664459211</v>
      </c>
      <c r="BC121" s="520">
        <v>135.91008884055424</v>
      </c>
      <c r="BD121" s="521">
        <v>0.77960785912885755</v>
      </c>
      <c r="BE121" s="522"/>
      <c r="BF121" s="520">
        <v>244.65510059803825</v>
      </c>
      <c r="BG121" s="520">
        <v>172.76293485348393</v>
      </c>
      <c r="BH121" s="520">
        <v>-71.892165744554319</v>
      </c>
      <c r="BI121" s="521">
        <v>-0.29385108084327749</v>
      </c>
      <c r="BJ121" s="522"/>
      <c r="BK121" s="520">
        <v>723.28286732692504</v>
      </c>
      <c r="BL121" s="520">
        <v>932.43690656864578</v>
      </c>
      <c r="BM121" s="520">
        <v>209.15403924172074</v>
      </c>
      <c r="BN121" s="521">
        <v>0.28917322487494063</v>
      </c>
      <c r="BO121" s="523"/>
      <c r="BP121" s="520">
        <v>0</v>
      </c>
      <c r="BQ121" s="520">
        <v>141.52860891626227</v>
      </c>
      <c r="BR121" s="523"/>
      <c r="BS121" s="520">
        <v>723.28286732692504</v>
      </c>
      <c r="BT121" s="520">
        <v>1073.9655154849081</v>
      </c>
      <c r="BU121" s="520">
        <v>350.68264815798307</v>
      </c>
      <c r="BV121" s="521">
        <v>0.48484854819528572</v>
      </c>
      <c r="BW121" s="514"/>
      <c r="BX121" s="520">
        <v>-259.6438127090301</v>
      </c>
      <c r="BY121" s="520">
        <v>-294.57155025553664</v>
      </c>
      <c r="BZ121" s="513">
        <v>-34.927737546506535</v>
      </c>
      <c r="CA121" s="514">
        <v>0.13452174031063205</v>
      </c>
      <c r="CB121" s="514"/>
      <c r="CC121" s="446">
        <v>463.63905461789494</v>
      </c>
      <c r="CD121" s="446">
        <v>779.39396522937147</v>
      </c>
      <c r="CE121" s="513">
        <v>315.75491061147653</v>
      </c>
      <c r="CF121" s="514">
        <v>0.68103605049342497</v>
      </c>
    </row>
    <row r="122" spans="1:8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13">
        <v>-84</v>
      </c>
      <c r="H122" s="514">
        <v>-2.0009528346831826E-2</v>
      </c>
      <c r="I122" s="514"/>
      <c r="J122" s="400">
        <v>-482375.00096910656</v>
      </c>
      <c r="K122" s="433">
        <v>-593164.97259261215</v>
      </c>
      <c r="L122" s="513">
        <v>-110789.97162350558</v>
      </c>
      <c r="M122" s="514">
        <v>0.22967602259844527</v>
      </c>
      <c r="N122" s="514"/>
      <c r="O122" s="400">
        <v>1821185.3078773278</v>
      </c>
      <c r="P122" s="433">
        <v>1165155.0510485235</v>
      </c>
      <c r="Q122" s="513">
        <v>-656030.25682880427</v>
      </c>
      <c r="R122" s="514">
        <v>-0.36022158425681383</v>
      </c>
      <c r="S122" s="514"/>
      <c r="T122" s="400">
        <v>800767.03848243738</v>
      </c>
      <c r="U122" s="433">
        <v>489172.74218167295</v>
      </c>
      <c r="V122" s="513">
        <v>-311594.29630076443</v>
      </c>
      <c r="W122" s="514">
        <v>-0.38911978306609379</v>
      </c>
      <c r="X122" s="515"/>
      <c r="Y122" s="433">
        <v>2139577.3453906588</v>
      </c>
      <c r="Z122" s="433">
        <v>1061162.8206375842</v>
      </c>
      <c r="AA122" s="513">
        <v>-1078414.5247530746</v>
      </c>
      <c r="AB122" s="514">
        <v>-0.50403156823301021</v>
      </c>
      <c r="AC122" s="515"/>
      <c r="AD122" s="518">
        <v>0</v>
      </c>
      <c r="AE122" s="440">
        <v>728004.62590570434</v>
      </c>
      <c r="AF122" s="506"/>
      <c r="AG122" s="399">
        <v>2139577.3453906588</v>
      </c>
      <c r="AH122" s="399">
        <v>1789167.4465432884</v>
      </c>
      <c r="AI122" s="513">
        <v>-350409.89884737041</v>
      </c>
      <c r="AJ122" s="514">
        <v>-0.16377528935902533</v>
      </c>
      <c r="AK122" s="514"/>
      <c r="AL122" s="200">
        <v>-917403</v>
      </c>
      <c r="AM122" s="623">
        <v>-736743</v>
      </c>
      <c r="AN122" s="513">
        <v>180660</v>
      </c>
      <c r="AO122" s="514">
        <v>-0.19692545151912519</v>
      </c>
      <c r="AP122" s="514"/>
      <c r="AQ122" s="446">
        <v>1222174.3453906588</v>
      </c>
      <c r="AR122" s="446">
        <v>1052424.4465432884</v>
      </c>
      <c r="AS122" s="513">
        <v>-169749.89884737041</v>
      </c>
      <c r="AT122" s="514">
        <v>-0.13889172153512283</v>
      </c>
      <c r="AV122" s="520">
        <v>-114.90590780588532</v>
      </c>
      <c r="AW122" s="520">
        <v>-144.18205459227326</v>
      </c>
      <c r="AX122" s="520">
        <v>-29.27614678638794</v>
      </c>
      <c r="AY122" s="521">
        <v>0.25478365164518074</v>
      </c>
      <c r="AZ122" s="522"/>
      <c r="BA122" s="520">
        <v>433.82213146196472</v>
      </c>
      <c r="BB122" s="520">
        <v>283.21707609346709</v>
      </c>
      <c r="BC122" s="520">
        <v>-150.60505536849763</v>
      </c>
      <c r="BD122" s="521">
        <v>-0.34715853444582023</v>
      </c>
      <c r="BE122" s="522"/>
      <c r="BF122" s="520">
        <v>190.74965185384406</v>
      </c>
      <c r="BG122" s="520">
        <v>118.90440986428608</v>
      </c>
      <c r="BH122" s="520">
        <v>-71.845241989557977</v>
      </c>
      <c r="BI122" s="521">
        <v>-0.37664677912286382</v>
      </c>
      <c r="BJ122" s="522"/>
      <c r="BK122" s="520">
        <v>509.66587550992347</v>
      </c>
      <c r="BL122" s="520">
        <v>257.93943136547989</v>
      </c>
      <c r="BM122" s="520">
        <v>-251.72644414444358</v>
      </c>
      <c r="BN122" s="521">
        <v>-0.49390484283961511</v>
      </c>
      <c r="BO122" s="523"/>
      <c r="BP122" s="520">
        <v>0</v>
      </c>
      <c r="BQ122" s="520">
        <v>176.95785753663208</v>
      </c>
      <c r="BR122" s="523"/>
      <c r="BS122" s="520">
        <v>509.66587550992347</v>
      </c>
      <c r="BT122" s="520">
        <v>434.89728890211194</v>
      </c>
      <c r="BU122" s="520">
        <v>-74.768586607811528</v>
      </c>
      <c r="BV122" s="521">
        <v>-0.14670118248157218</v>
      </c>
      <c r="BW122" s="514"/>
      <c r="BX122" s="520">
        <v>-218.53334921391138</v>
      </c>
      <c r="BY122" s="520">
        <v>-179.08191541079242</v>
      </c>
      <c r="BZ122" s="513">
        <v>39.45143380311896</v>
      </c>
      <c r="CA122" s="514">
        <v>-0.18052820745680295</v>
      </c>
      <c r="CB122" s="514"/>
      <c r="CC122" s="446">
        <v>291.13252629601209</v>
      </c>
      <c r="CD122" s="446">
        <v>255.81537349131952</v>
      </c>
      <c r="CE122" s="513">
        <v>-35.317152804692569</v>
      </c>
      <c r="CF122" s="514">
        <v>-0.12130953986495992</v>
      </c>
    </row>
    <row r="123" spans="1:8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13">
        <v>-34</v>
      </c>
      <c r="H123" s="514">
        <v>-1.3742926434923201E-2</v>
      </c>
      <c r="I123" s="514"/>
      <c r="J123" s="400">
        <v>2521002.1872359831</v>
      </c>
      <c r="K123" s="433">
        <v>2531192.4327499759</v>
      </c>
      <c r="L123" s="513">
        <v>10190.24551399285</v>
      </c>
      <c r="M123" s="514">
        <v>4.0421406873769493E-3</v>
      </c>
      <c r="N123" s="514"/>
      <c r="O123" s="400">
        <v>1502394.7495131327</v>
      </c>
      <c r="P123" s="433">
        <v>1560229.5367302625</v>
      </c>
      <c r="Q123" s="513">
        <v>57834.78721712972</v>
      </c>
      <c r="R123" s="514">
        <v>3.8495067448732573E-2</v>
      </c>
      <c r="S123" s="514"/>
      <c r="T123" s="400">
        <v>597229.63158571674</v>
      </c>
      <c r="U123" s="433">
        <v>454073.52215422242</v>
      </c>
      <c r="V123" s="513">
        <v>-143156.10943149432</v>
      </c>
      <c r="W123" s="514">
        <v>-0.23970027918976086</v>
      </c>
      <c r="X123" s="515"/>
      <c r="Y123" s="433">
        <v>4620626.5683348328</v>
      </c>
      <c r="Z123" s="433">
        <v>4545495.4916344611</v>
      </c>
      <c r="AA123" s="513">
        <v>-75131.07670037169</v>
      </c>
      <c r="AB123" s="514">
        <v>-1.6259932628021743E-2</v>
      </c>
      <c r="AC123" s="515"/>
      <c r="AD123" s="518">
        <v>0</v>
      </c>
      <c r="AE123" s="440">
        <v>282997.10601353797</v>
      </c>
      <c r="AF123" s="506"/>
      <c r="AG123" s="399">
        <v>4620626.5683348328</v>
      </c>
      <c r="AH123" s="399">
        <v>4828492.5976479994</v>
      </c>
      <c r="AI123" s="513">
        <v>207866.02931316663</v>
      </c>
      <c r="AJ123" s="514">
        <v>4.4986545923808935E-2</v>
      </c>
      <c r="AK123" s="514"/>
      <c r="AL123" s="200">
        <v>4866</v>
      </c>
      <c r="AM123" s="623">
        <v>161977</v>
      </c>
      <c r="AN123" s="513">
        <v>157111</v>
      </c>
      <c r="AO123" s="514">
        <v>32.287505137690097</v>
      </c>
      <c r="AP123" s="514"/>
      <c r="AQ123" s="446">
        <v>4625492.5683348328</v>
      </c>
      <c r="AR123" s="446">
        <v>4990469.5976479994</v>
      </c>
      <c r="AS123" s="513">
        <v>364977.02931316663</v>
      </c>
      <c r="AT123" s="514">
        <v>7.8905548743440648E-2</v>
      </c>
      <c r="AV123" s="520">
        <v>1018.9984588666059</v>
      </c>
      <c r="AW123" s="520">
        <v>1037.3739478483508</v>
      </c>
      <c r="AX123" s="520">
        <v>18.375488981744866</v>
      </c>
      <c r="AY123" s="521">
        <v>1.8032891828102703E-2</v>
      </c>
      <c r="AZ123" s="522"/>
      <c r="BA123" s="520">
        <v>607.27354466981922</v>
      </c>
      <c r="BB123" s="520">
        <v>639.43833472551739</v>
      </c>
      <c r="BC123" s="520">
        <v>32.164790055698177</v>
      </c>
      <c r="BD123" s="521">
        <v>5.2965900355805055E-2</v>
      </c>
      <c r="BE123" s="522"/>
      <c r="BF123" s="520">
        <v>241.40243798937621</v>
      </c>
      <c r="BG123" s="520">
        <v>186.09570580091082</v>
      </c>
      <c r="BH123" s="520">
        <v>-55.306732188465389</v>
      </c>
      <c r="BI123" s="521">
        <v>-0.22910593881781494</v>
      </c>
      <c r="BJ123" s="522"/>
      <c r="BK123" s="520">
        <v>1867.6744415258015</v>
      </c>
      <c r="BL123" s="520">
        <v>1862.9079883747791</v>
      </c>
      <c r="BM123" s="520">
        <v>-4.7664531510224606</v>
      </c>
      <c r="BN123" s="521">
        <v>-2.5520792302155693E-3</v>
      </c>
      <c r="BO123" s="523"/>
      <c r="BP123" s="520">
        <v>0</v>
      </c>
      <c r="BQ123" s="520">
        <v>115.98242049735163</v>
      </c>
      <c r="BR123" s="523"/>
      <c r="BS123" s="520">
        <v>1867.6744415258015</v>
      </c>
      <c r="BT123" s="520">
        <v>1978.8904088721308</v>
      </c>
      <c r="BU123" s="520">
        <v>111.21596734632931</v>
      </c>
      <c r="BV123" s="521">
        <v>5.9547833858812745E-2</v>
      </c>
      <c r="BW123" s="514"/>
      <c r="BX123" s="520">
        <v>1.9668552950687146</v>
      </c>
      <c r="BY123" s="520">
        <v>66.384016393442622</v>
      </c>
      <c r="BZ123" s="513">
        <v>64.41716109837391</v>
      </c>
      <c r="CA123" s="514">
        <v>32.751347422395611</v>
      </c>
      <c r="CB123" s="514"/>
      <c r="CC123" s="446">
        <v>1869.6412968208701</v>
      </c>
      <c r="CD123" s="446">
        <v>2045.2744252655734</v>
      </c>
      <c r="CE123" s="513">
        <v>175.63312844470329</v>
      </c>
      <c r="CF123" s="514">
        <v>9.3939478521013142E-2</v>
      </c>
    </row>
    <row r="124" spans="1:8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13">
        <v>34</v>
      </c>
      <c r="H124" s="514">
        <v>4.8599199542595766E-3</v>
      </c>
      <c r="I124" s="514"/>
      <c r="J124" s="400">
        <v>2373918.0215682946</v>
      </c>
      <c r="K124" s="433">
        <v>2774530.0461119208</v>
      </c>
      <c r="L124" s="513">
        <v>400612.02454362623</v>
      </c>
      <c r="M124" s="514">
        <v>0.16875562715471012</v>
      </c>
      <c r="N124" s="514"/>
      <c r="O124" s="400">
        <v>2669439.6960359896</v>
      </c>
      <c r="P124" s="433">
        <v>2598945.1339986064</v>
      </c>
      <c r="Q124" s="513">
        <v>-70494.562037383206</v>
      </c>
      <c r="R124" s="514">
        <v>-2.6407999454741305E-2</v>
      </c>
      <c r="S124" s="514"/>
      <c r="T124" s="400">
        <v>1333825.069367379</v>
      </c>
      <c r="U124" s="433">
        <v>846868.41659459937</v>
      </c>
      <c r="V124" s="513">
        <v>-486956.65277277958</v>
      </c>
      <c r="W124" s="514">
        <v>-0.36508284628638649</v>
      </c>
      <c r="X124" s="515"/>
      <c r="Y124" s="433">
        <v>6377182.7869716631</v>
      </c>
      <c r="Z124" s="433">
        <v>6220343.5967051266</v>
      </c>
      <c r="AA124" s="513">
        <v>-156839.19026653655</v>
      </c>
      <c r="AB124" s="514">
        <v>-2.4593805055572959E-2</v>
      </c>
      <c r="AC124" s="515"/>
      <c r="AD124" s="518">
        <v>0</v>
      </c>
      <c r="AE124" s="440">
        <v>1171012.3458429254</v>
      </c>
      <c r="AF124" s="506"/>
      <c r="AG124" s="399">
        <v>6377182.7869716631</v>
      </c>
      <c r="AH124" s="399">
        <v>7391355.9425480515</v>
      </c>
      <c r="AI124" s="513">
        <v>1014173.1555763884</v>
      </c>
      <c r="AJ124" s="514">
        <v>0.15903153311652046</v>
      </c>
      <c r="AK124" s="514"/>
      <c r="AL124" s="200">
        <v>125038</v>
      </c>
      <c r="AM124" s="623">
        <v>325589</v>
      </c>
      <c r="AN124" s="513">
        <v>200551</v>
      </c>
      <c r="AO124" s="514">
        <v>1.6039204081959084</v>
      </c>
      <c r="AP124" s="514"/>
      <c r="AQ124" s="446">
        <v>6502220.7869716631</v>
      </c>
      <c r="AR124" s="446">
        <v>7716944.9425480515</v>
      </c>
      <c r="AS124" s="513">
        <v>1214724.1555763884</v>
      </c>
      <c r="AT124" s="514">
        <v>0.18681681157463934</v>
      </c>
      <c r="AV124" s="520">
        <v>339.3250459645933</v>
      </c>
      <c r="AW124" s="520">
        <v>394.66999233455488</v>
      </c>
      <c r="AX124" s="520">
        <v>55.344946369961576</v>
      </c>
      <c r="AY124" s="521">
        <v>0.16310303948426053</v>
      </c>
      <c r="AZ124" s="522"/>
      <c r="BA124" s="520">
        <v>381.56656604288014</v>
      </c>
      <c r="BB124" s="520">
        <v>369.69347567547743</v>
      </c>
      <c r="BC124" s="520">
        <v>-11.87309036740271</v>
      </c>
      <c r="BD124" s="521">
        <v>-3.1116694763210523E-2</v>
      </c>
      <c r="BE124" s="522"/>
      <c r="BF124" s="520">
        <v>190.65538441500556</v>
      </c>
      <c r="BG124" s="520">
        <v>120.46492412440958</v>
      </c>
      <c r="BH124" s="520">
        <v>-70.190460290595979</v>
      </c>
      <c r="BI124" s="521">
        <v>-0.36815356936266852</v>
      </c>
      <c r="BJ124" s="522"/>
      <c r="BK124" s="520">
        <v>911.54699642247897</v>
      </c>
      <c r="BL124" s="520">
        <v>884.82839213444186</v>
      </c>
      <c r="BM124" s="520">
        <v>-26.718604288037113</v>
      </c>
      <c r="BN124" s="521">
        <v>-2.9311274561705337E-2</v>
      </c>
      <c r="BO124" s="523"/>
      <c r="BP124" s="520">
        <v>0</v>
      </c>
      <c r="BQ124" s="520">
        <v>166.57359115831088</v>
      </c>
      <c r="BR124" s="523"/>
      <c r="BS124" s="520">
        <v>911.54699642247897</v>
      </c>
      <c r="BT124" s="520">
        <v>1051.4019832927527</v>
      </c>
      <c r="BU124" s="520">
        <v>139.85498687027371</v>
      </c>
      <c r="BV124" s="521">
        <v>0.15342597520386592</v>
      </c>
      <c r="BW124" s="514"/>
      <c r="BX124" s="520">
        <v>17.872784448256148</v>
      </c>
      <c r="BY124" s="520">
        <v>46.31422475106686</v>
      </c>
      <c r="BZ124" s="513">
        <v>28.441440302810712</v>
      </c>
      <c r="CA124" s="514">
        <v>1.5913267675303806</v>
      </c>
      <c r="CB124" s="514"/>
      <c r="CC124" s="446">
        <v>929.41978087073517</v>
      </c>
      <c r="CD124" s="446">
        <v>1097.7162080438195</v>
      </c>
      <c r="CE124" s="513">
        <v>168.29642717308434</v>
      </c>
      <c r="CF124" s="514">
        <v>0.18107687251439208</v>
      </c>
    </row>
    <row r="125" spans="1:8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13">
        <v>-87</v>
      </c>
      <c r="H125" s="514">
        <v>-1.3284470911589555E-2</v>
      </c>
      <c r="I125" s="514"/>
      <c r="J125" s="400">
        <v>6467924.2944591148</v>
      </c>
      <c r="K125" s="433">
        <v>6316259.0504815523</v>
      </c>
      <c r="L125" s="513">
        <v>-151665.24397756252</v>
      </c>
      <c r="M125" s="514">
        <v>-2.3448827950489432E-2</v>
      </c>
      <c r="N125" s="514"/>
      <c r="O125" s="400">
        <v>2066259.6257351311</v>
      </c>
      <c r="P125" s="433">
        <v>2037462.1883806502</v>
      </c>
      <c r="Q125" s="513">
        <v>-28797.437354480848</v>
      </c>
      <c r="R125" s="514">
        <v>-1.3936988844872451E-2</v>
      </c>
      <c r="S125" s="514"/>
      <c r="T125" s="400">
        <v>1264748.1416320186</v>
      </c>
      <c r="U125" s="433">
        <v>1014221.9647939951</v>
      </c>
      <c r="V125" s="513">
        <v>-250526.17683802347</v>
      </c>
      <c r="W125" s="514">
        <v>-0.19808384657102318</v>
      </c>
      <c r="X125" s="515"/>
      <c r="Y125" s="433">
        <v>9798932.0618262645</v>
      </c>
      <c r="Z125" s="433">
        <v>9367943.2036561985</v>
      </c>
      <c r="AA125" s="513">
        <v>-430988.85817006603</v>
      </c>
      <c r="AB125" s="514">
        <v>-4.3983247914236585E-2</v>
      </c>
      <c r="AC125" s="515"/>
      <c r="AD125" s="518">
        <v>0</v>
      </c>
      <c r="AE125" s="440">
        <v>631599.78251550463</v>
      </c>
      <c r="AF125" s="506"/>
      <c r="AG125" s="399">
        <v>9798932.0618262645</v>
      </c>
      <c r="AH125" s="399">
        <v>9999542.9861717038</v>
      </c>
      <c r="AI125" s="513">
        <v>200610.9243454393</v>
      </c>
      <c r="AJ125" s="514">
        <v>2.0472733465206887E-2</v>
      </c>
      <c r="AK125" s="514"/>
      <c r="AL125" s="200">
        <v>-464284</v>
      </c>
      <c r="AM125" s="623">
        <v>-407036</v>
      </c>
      <c r="AN125" s="513">
        <v>57248</v>
      </c>
      <c r="AO125" s="514">
        <v>-0.12330383989110114</v>
      </c>
      <c r="AP125" s="514"/>
      <c r="AQ125" s="446">
        <v>9334648.0618262645</v>
      </c>
      <c r="AR125" s="446">
        <v>9592506.9861717038</v>
      </c>
      <c r="AS125" s="513">
        <v>257858.9243454393</v>
      </c>
      <c r="AT125" s="514">
        <v>2.7623850694483584E-2</v>
      </c>
      <c r="AV125" s="520">
        <v>987.62013963339666</v>
      </c>
      <c r="AW125" s="520">
        <v>977.44646401757234</v>
      </c>
      <c r="AX125" s="520">
        <v>-10.173675615824322</v>
      </c>
      <c r="AY125" s="521">
        <v>-1.0301203071456985E-2</v>
      </c>
      <c r="AZ125" s="522"/>
      <c r="BA125" s="520">
        <v>315.50765395253183</v>
      </c>
      <c r="BB125" s="520">
        <v>315.29900779644851</v>
      </c>
      <c r="BC125" s="520">
        <v>-0.2086461560833186</v>
      </c>
      <c r="BD125" s="521">
        <v>-6.613029936659142E-4</v>
      </c>
      <c r="BE125" s="522"/>
      <c r="BF125" s="520">
        <v>193.1208034252586</v>
      </c>
      <c r="BG125" s="520">
        <v>156.95171228628831</v>
      </c>
      <c r="BH125" s="520">
        <v>-36.169091138970288</v>
      </c>
      <c r="BI125" s="521">
        <v>-0.18728738953785684</v>
      </c>
      <c r="BJ125" s="522"/>
      <c r="BK125" s="520">
        <v>1496.248597011187</v>
      </c>
      <c r="BL125" s="520">
        <v>1449.6971841003092</v>
      </c>
      <c r="BM125" s="520">
        <v>-46.551412910877843</v>
      </c>
      <c r="BN125" s="521">
        <v>-3.111208458531961E-2</v>
      </c>
      <c r="BO125" s="523"/>
      <c r="BP125" s="520">
        <v>0</v>
      </c>
      <c r="BQ125" s="520">
        <v>97.740603917595891</v>
      </c>
      <c r="BR125" s="523"/>
      <c r="BS125" s="520">
        <v>1496.248597011187</v>
      </c>
      <c r="BT125" s="520">
        <v>1547.4377880179052</v>
      </c>
      <c r="BU125" s="520">
        <v>51.189191006718147</v>
      </c>
      <c r="BV125" s="521">
        <v>3.4211688558285359E-2</v>
      </c>
      <c r="BW125" s="514"/>
      <c r="BX125" s="520">
        <v>-70.893876927775239</v>
      </c>
      <c r="BY125" s="520">
        <v>-62.989167440420921</v>
      </c>
      <c r="BZ125" s="513">
        <v>7.9047094873543173</v>
      </c>
      <c r="CA125" s="514">
        <v>-0.11150059539567037</v>
      </c>
      <c r="CB125" s="514"/>
      <c r="CC125" s="446">
        <v>1425.3547200834118</v>
      </c>
      <c r="CD125" s="446">
        <v>1484.4486205774842</v>
      </c>
      <c r="CE125" s="513">
        <v>59.093900494072386</v>
      </c>
      <c r="CF125" s="514">
        <v>4.145908359612701E-2</v>
      </c>
    </row>
    <row r="126" spans="1:8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13">
        <v>518</v>
      </c>
      <c r="H126" s="514">
        <v>4.3103806948200539E-3</v>
      </c>
      <c r="I126" s="514"/>
      <c r="J126" s="400">
        <v>37608582.257213026</v>
      </c>
      <c r="K126" s="433">
        <v>33539742.26746697</v>
      </c>
      <c r="L126" s="513">
        <v>-4068839.9897460565</v>
      </c>
      <c r="M126" s="514">
        <v>-0.10818913517979491</v>
      </c>
      <c r="N126" s="514"/>
      <c r="O126" s="400">
        <v>23182373.443431057</v>
      </c>
      <c r="P126" s="433">
        <v>24962419.790208079</v>
      </c>
      <c r="Q126" s="513">
        <v>1780046.3467770219</v>
      </c>
      <c r="R126" s="514">
        <v>7.6784473821053675E-2</v>
      </c>
      <c r="S126" s="514"/>
      <c r="T126" s="400">
        <v>18224255.371812128</v>
      </c>
      <c r="U126" s="433">
        <v>10845170.104351485</v>
      </c>
      <c r="V126" s="513">
        <v>-7379085.2674606424</v>
      </c>
      <c r="W126" s="514">
        <v>-0.4049046239153366</v>
      </c>
      <c r="X126" s="515"/>
      <c r="Y126" s="433">
        <v>79015211.072456211</v>
      </c>
      <c r="Z126" s="433">
        <v>69347332.162026539</v>
      </c>
      <c r="AA126" s="513">
        <v>-9667878.9104296714</v>
      </c>
      <c r="AB126" s="514">
        <v>-0.12235465525194025</v>
      </c>
      <c r="AC126" s="515"/>
      <c r="AD126" s="518">
        <v>0</v>
      </c>
      <c r="AE126" s="440">
        <v>18779874.652437679</v>
      </c>
      <c r="AF126" s="506"/>
      <c r="AG126" s="399">
        <v>79015211.072456211</v>
      </c>
      <c r="AH126" s="399">
        <v>88127206.814464211</v>
      </c>
      <c r="AI126" s="513">
        <v>9111995.7420080006</v>
      </c>
      <c r="AJ126" s="514">
        <v>0.11531951403195501</v>
      </c>
      <c r="AK126" s="514"/>
      <c r="AL126" s="200">
        <v>-1848896</v>
      </c>
      <c r="AM126" s="623">
        <v>481731</v>
      </c>
      <c r="AN126" s="513">
        <v>2330627</v>
      </c>
      <c r="AO126" s="514">
        <v>-1.2605506204783827</v>
      </c>
      <c r="AP126" s="514"/>
      <c r="AQ126" s="446">
        <v>77166315.072456211</v>
      </c>
      <c r="AR126" s="446">
        <v>88608937.814464211</v>
      </c>
      <c r="AS126" s="513">
        <v>11442622.742008001</v>
      </c>
      <c r="AT126" s="514">
        <v>0.14828520360553457</v>
      </c>
      <c r="AV126" s="520">
        <v>312.94846895954254</v>
      </c>
      <c r="AW126" s="520">
        <v>277.89302003817096</v>
      </c>
      <c r="AX126" s="520">
        <v>-35.055448921371578</v>
      </c>
      <c r="AY126" s="521">
        <v>-0.11201668133389554</v>
      </c>
      <c r="AZ126" s="522"/>
      <c r="BA126" s="520">
        <v>192.90512538740219</v>
      </c>
      <c r="BB126" s="520">
        <v>206.82574623389988</v>
      </c>
      <c r="BC126" s="520">
        <v>13.920620846497684</v>
      </c>
      <c r="BD126" s="521">
        <v>7.2163042939069472E-2</v>
      </c>
      <c r="BE126" s="522"/>
      <c r="BF126" s="520">
        <v>151.64764195391825</v>
      </c>
      <c r="BG126" s="520">
        <v>89.857490528460517</v>
      </c>
      <c r="BH126" s="520">
        <v>-61.790151425457736</v>
      </c>
      <c r="BI126" s="521">
        <v>-0.40745870248502869</v>
      </c>
      <c r="BJ126" s="522"/>
      <c r="BK126" s="520">
        <v>657.50123630086296</v>
      </c>
      <c r="BL126" s="520">
        <v>574.57625680053138</v>
      </c>
      <c r="BM126" s="520">
        <v>-82.924979500331574</v>
      </c>
      <c r="BN126" s="521">
        <v>-0.1261214046788291</v>
      </c>
      <c r="BO126" s="523"/>
      <c r="BP126" s="520">
        <v>0</v>
      </c>
      <c r="BQ126" s="520">
        <v>155.60036333869968</v>
      </c>
      <c r="BR126" s="523"/>
      <c r="BS126" s="520">
        <v>657.50123630086296</v>
      </c>
      <c r="BT126" s="520">
        <v>730.17662013923109</v>
      </c>
      <c r="BU126" s="520">
        <v>72.675383838368134</v>
      </c>
      <c r="BV126" s="521">
        <v>0.11053269534099087</v>
      </c>
      <c r="BW126" s="514"/>
      <c r="BX126" s="520">
        <v>-15.385030164343666</v>
      </c>
      <c r="BY126" s="520">
        <v>3.9913748104695386</v>
      </c>
      <c r="BZ126" s="513">
        <v>19.376404974813205</v>
      </c>
      <c r="CA126" s="514">
        <v>-1.2594323682068524</v>
      </c>
      <c r="CB126" s="514"/>
      <c r="CC126" s="446">
        <v>642.11620613651928</v>
      </c>
      <c r="CD126" s="446">
        <v>734.16799494970064</v>
      </c>
      <c r="CE126" s="513">
        <v>92.051788813181361</v>
      </c>
      <c r="CF126" s="514">
        <v>0.14335690009607135</v>
      </c>
    </row>
    <row r="127" spans="1:8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13">
        <v>-135</v>
      </c>
      <c r="H127" s="514">
        <v>-1.7270052449788922E-2</v>
      </c>
      <c r="I127" s="514"/>
      <c r="J127" s="400">
        <v>553462.64073617524</v>
      </c>
      <c r="K127" s="433">
        <v>715926.32851331774</v>
      </c>
      <c r="L127" s="513">
        <v>162463.68777714251</v>
      </c>
      <c r="M127" s="514">
        <v>0.29354047738623384</v>
      </c>
      <c r="N127" s="514"/>
      <c r="O127" s="400">
        <v>2911680.0782160889</v>
      </c>
      <c r="P127" s="433">
        <v>2767551.7599307499</v>
      </c>
      <c r="Q127" s="513">
        <v>-144128.31828533905</v>
      </c>
      <c r="R127" s="514">
        <v>-4.9500053032489319E-2</v>
      </c>
      <c r="S127" s="514"/>
      <c r="T127" s="400">
        <v>1277787.5579741742</v>
      </c>
      <c r="U127" s="433">
        <v>605413.14445820148</v>
      </c>
      <c r="V127" s="513">
        <v>-672374.41351597267</v>
      </c>
      <c r="W127" s="514">
        <v>-0.52620203516613229</v>
      </c>
      <c r="X127" s="515"/>
      <c r="Y127" s="433">
        <v>4742930.2769264383</v>
      </c>
      <c r="Z127" s="433">
        <v>4088891.2329022689</v>
      </c>
      <c r="AA127" s="513">
        <v>-654039.04402416945</v>
      </c>
      <c r="AB127" s="514">
        <v>-0.13789767207963397</v>
      </c>
      <c r="AC127" s="515"/>
      <c r="AD127" s="518">
        <v>0</v>
      </c>
      <c r="AE127" s="440">
        <v>746044.83976185787</v>
      </c>
      <c r="AF127" s="506"/>
      <c r="AG127" s="399">
        <v>4742930.2769264383</v>
      </c>
      <c r="AH127" s="399">
        <v>4834936.0726641268</v>
      </c>
      <c r="AI127" s="513">
        <v>92005.79573768843</v>
      </c>
      <c r="AJ127" s="514">
        <v>1.9398513232480187E-2</v>
      </c>
      <c r="AK127" s="514"/>
      <c r="AL127" s="200">
        <v>-459199</v>
      </c>
      <c r="AM127" s="623">
        <v>-189109</v>
      </c>
      <c r="AN127" s="513">
        <v>270090</v>
      </c>
      <c r="AO127" s="514">
        <v>-0.58817636797989548</v>
      </c>
      <c r="AP127" s="514"/>
      <c r="AQ127" s="446">
        <v>4283731.2769264383</v>
      </c>
      <c r="AR127" s="446">
        <v>4645827.0726641268</v>
      </c>
      <c r="AS127" s="513">
        <v>362095.79573768843</v>
      </c>
      <c r="AT127" s="514">
        <v>8.4528130344695862E-2</v>
      </c>
      <c r="AV127" s="520">
        <v>70.802435811203182</v>
      </c>
      <c r="AW127" s="520">
        <v>93.195304414646927</v>
      </c>
      <c r="AX127" s="520">
        <v>22.392868603443745</v>
      </c>
      <c r="AY127" s="521">
        <v>0.31627257377352103</v>
      </c>
      <c r="AZ127" s="522"/>
      <c r="BA127" s="520">
        <v>372.48050124294343</v>
      </c>
      <c r="BB127" s="520">
        <v>360.26448319848345</v>
      </c>
      <c r="BC127" s="520">
        <v>-12.216018044459986</v>
      </c>
      <c r="BD127" s="521">
        <v>-3.2796396062870194E-2</v>
      </c>
      <c r="BE127" s="522"/>
      <c r="BF127" s="520">
        <v>163.46265293260512</v>
      </c>
      <c r="BG127" s="520">
        <v>78.809313259333706</v>
      </c>
      <c r="BH127" s="520">
        <v>-84.653339673271418</v>
      </c>
      <c r="BI127" s="521">
        <v>-0.51787572362583389</v>
      </c>
      <c r="BJ127" s="522"/>
      <c r="BK127" s="520">
        <v>606.74558998675172</v>
      </c>
      <c r="BL127" s="520">
        <v>532.26910087246404</v>
      </c>
      <c r="BM127" s="520">
        <v>-74.476489114287688</v>
      </c>
      <c r="BN127" s="521">
        <v>-0.12274747496049189</v>
      </c>
      <c r="BO127" s="523"/>
      <c r="BP127" s="520">
        <v>0</v>
      </c>
      <c r="BQ127" s="520">
        <v>97.115964561554009</v>
      </c>
      <c r="BR127" s="523"/>
      <c r="BS127" s="520">
        <v>606.74558998675172</v>
      </c>
      <c r="BT127" s="520">
        <v>629.38506543401809</v>
      </c>
      <c r="BU127" s="520">
        <v>22.639475447266364</v>
      </c>
      <c r="BV127" s="521">
        <v>3.7312962501731071E-2</v>
      </c>
      <c r="BW127" s="514"/>
      <c r="BX127" s="520">
        <v>-58.743635665856466</v>
      </c>
      <c r="BY127" s="520">
        <v>-24.617156990367093</v>
      </c>
      <c r="BZ127" s="513">
        <v>34.126478675489373</v>
      </c>
      <c r="CA127" s="514">
        <v>-0.58093916538646739</v>
      </c>
      <c r="CB127" s="514"/>
      <c r="CC127" s="446">
        <v>548.00195432089527</v>
      </c>
      <c r="CD127" s="446">
        <v>604.76790844365098</v>
      </c>
      <c r="CE127" s="513">
        <v>56.765954122755716</v>
      </c>
      <c r="CF127" s="514">
        <v>0.10358713810264095</v>
      </c>
    </row>
    <row r="128" spans="1:8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13">
        <v>75</v>
      </c>
      <c r="H128" s="514">
        <v>8.9648577575902454E-3</v>
      </c>
      <c r="I128" s="514"/>
      <c r="J128" s="400">
        <v>5989122.2945933528</v>
      </c>
      <c r="K128" s="433">
        <v>6509051.6723942878</v>
      </c>
      <c r="L128" s="513">
        <v>519929.37780093495</v>
      </c>
      <c r="M128" s="514">
        <v>8.6812282706315469E-2</v>
      </c>
      <c r="N128" s="514"/>
      <c r="O128" s="400">
        <v>2823877.6300907177</v>
      </c>
      <c r="P128" s="433">
        <v>2770522.1947129918</v>
      </c>
      <c r="Q128" s="513">
        <v>-53355.435377725866</v>
      </c>
      <c r="R128" s="514">
        <v>-1.8894386502155837E-2</v>
      </c>
      <c r="S128" s="514"/>
      <c r="T128" s="400">
        <v>1704563.8904844206</v>
      </c>
      <c r="U128" s="433">
        <v>1150156.7002458116</v>
      </c>
      <c r="V128" s="513">
        <v>-554407.19023860898</v>
      </c>
      <c r="W128" s="514">
        <v>-0.32524870046440546</v>
      </c>
      <c r="X128" s="515"/>
      <c r="Y128" s="433">
        <v>10517563.815168491</v>
      </c>
      <c r="Z128" s="433">
        <v>10429730.567353092</v>
      </c>
      <c r="AA128" s="513">
        <v>-87833.247815398499</v>
      </c>
      <c r="AB128" s="514">
        <v>-8.3511019622932916E-3</v>
      </c>
      <c r="AC128" s="515"/>
      <c r="AD128" s="518">
        <v>0</v>
      </c>
      <c r="AE128" s="440">
        <v>1142162.1281057603</v>
      </c>
      <c r="AF128" s="506"/>
      <c r="AG128" s="399">
        <v>10517563.815168491</v>
      </c>
      <c r="AH128" s="399">
        <v>11571892.695458852</v>
      </c>
      <c r="AI128" s="513">
        <v>1054328.8802903611</v>
      </c>
      <c r="AJ128" s="514">
        <v>0.10024459074541596</v>
      </c>
      <c r="AK128" s="514"/>
      <c r="AL128" s="200">
        <v>1901365</v>
      </c>
      <c r="AM128" s="623">
        <v>1266540</v>
      </c>
      <c r="AN128" s="513">
        <v>-634825</v>
      </c>
      <c r="AO128" s="514">
        <v>-0.33387855566921659</v>
      </c>
      <c r="AP128" s="514"/>
      <c r="AQ128" s="446">
        <v>12418928.815168491</v>
      </c>
      <c r="AR128" s="446">
        <v>12838432.695458852</v>
      </c>
      <c r="AS128" s="513">
        <v>419503.88029036112</v>
      </c>
      <c r="AT128" s="514">
        <v>3.3779393257973966E-2</v>
      </c>
      <c r="AV128" s="520">
        <v>715.88839285122549</v>
      </c>
      <c r="AW128" s="520">
        <v>771.12328780882456</v>
      </c>
      <c r="AX128" s="520">
        <v>55.234894957599067</v>
      </c>
      <c r="AY128" s="521">
        <v>7.7155734761406969E-2</v>
      </c>
      <c r="AZ128" s="522"/>
      <c r="BA128" s="520">
        <v>337.54215038139108</v>
      </c>
      <c r="BB128" s="520">
        <v>328.22203467752541</v>
      </c>
      <c r="BC128" s="520">
        <v>-9.3201157038656675</v>
      </c>
      <c r="BD128" s="521">
        <v>-2.7611709214196829E-2</v>
      </c>
      <c r="BE128" s="522"/>
      <c r="BF128" s="520">
        <v>203.7489708922329</v>
      </c>
      <c r="BG128" s="520">
        <v>136.25834619663684</v>
      </c>
      <c r="BH128" s="520">
        <v>-67.490624695596068</v>
      </c>
      <c r="BI128" s="521">
        <v>-0.33124400285336053</v>
      </c>
      <c r="BJ128" s="522"/>
      <c r="BK128" s="520">
        <v>1257.1795141248494</v>
      </c>
      <c r="BL128" s="520">
        <v>1235.6036686829868</v>
      </c>
      <c r="BM128" s="520">
        <v>-21.575845441862612</v>
      </c>
      <c r="BN128" s="521">
        <v>-1.7162103899602623E-2</v>
      </c>
      <c r="BO128" s="523"/>
      <c r="BP128" s="520">
        <v>0</v>
      </c>
      <c r="BQ128" s="520">
        <v>135.31123422648506</v>
      </c>
      <c r="BR128" s="523"/>
      <c r="BS128" s="520">
        <v>1257.1795141248494</v>
      </c>
      <c r="BT128" s="520">
        <v>1370.9149029094719</v>
      </c>
      <c r="BU128" s="520">
        <v>113.7353887846225</v>
      </c>
      <c r="BV128" s="521">
        <v>9.0468694014471135E-2</v>
      </c>
      <c r="BW128" s="514"/>
      <c r="BX128" s="520">
        <v>227.27289027014103</v>
      </c>
      <c r="BY128" s="520">
        <v>150.04620305650988</v>
      </c>
      <c r="BZ128" s="513">
        <v>-77.226687213631152</v>
      </c>
      <c r="CA128" s="514">
        <v>-0.33979718004130627</v>
      </c>
      <c r="CB128" s="514"/>
      <c r="CC128" s="446">
        <v>1484.4524043949905</v>
      </c>
      <c r="CD128" s="446">
        <v>1520.9611059659819</v>
      </c>
      <c r="CE128" s="513">
        <v>36.508701570991434</v>
      </c>
      <c r="CF128" s="514">
        <v>2.4594053310770223E-2</v>
      </c>
    </row>
    <row r="129" spans="1:8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13">
        <v>-124</v>
      </c>
      <c r="H129" s="514">
        <v>-1.3627871194636773E-2</v>
      </c>
      <c r="I129" s="514"/>
      <c r="J129" s="400">
        <v>-1716976.5557703408</v>
      </c>
      <c r="K129" s="433">
        <v>-1563435.4042790299</v>
      </c>
      <c r="L129" s="513">
        <v>153541.15149131091</v>
      </c>
      <c r="M129" s="514">
        <v>-8.9425304600284972E-2</v>
      </c>
      <c r="N129" s="514"/>
      <c r="O129" s="400">
        <v>5021466.3466851758</v>
      </c>
      <c r="P129" s="433">
        <v>5024384.5343651241</v>
      </c>
      <c r="Q129" s="513">
        <v>2918.1876799482852</v>
      </c>
      <c r="R129" s="514">
        <v>5.8114253456555988E-4</v>
      </c>
      <c r="S129" s="514"/>
      <c r="T129" s="400">
        <v>1894969.8595900368</v>
      </c>
      <c r="U129" s="433">
        <v>1220800.8258855143</v>
      </c>
      <c r="V129" s="513">
        <v>-674169.03370452253</v>
      </c>
      <c r="W129" s="514">
        <v>-0.35576768162970895</v>
      </c>
      <c r="X129" s="515"/>
      <c r="Y129" s="433">
        <v>5199459.6505048722</v>
      </c>
      <c r="Z129" s="433">
        <v>4681749.9559716079</v>
      </c>
      <c r="AA129" s="513">
        <v>-517709.69453326426</v>
      </c>
      <c r="AB129" s="514">
        <v>-9.9569903284660394E-2</v>
      </c>
      <c r="AC129" s="515"/>
      <c r="AD129" s="518">
        <v>0</v>
      </c>
      <c r="AE129" s="440">
        <v>1308678.2338679237</v>
      </c>
      <c r="AF129" s="506"/>
      <c r="AG129" s="399">
        <v>5199459.6505048722</v>
      </c>
      <c r="AH129" s="399">
        <v>5990428.1898395317</v>
      </c>
      <c r="AI129" s="513">
        <v>790968.53933465946</v>
      </c>
      <c r="AJ129" s="514">
        <v>0.15212514232279034</v>
      </c>
      <c r="AK129" s="514"/>
      <c r="AL129" s="200">
        <v>-213991</v>
      </c>
      <c r="AM129" s="623">
        <v>150310</v>
      </c>
      <c r="AN129" s="513">
        <v>364301</v>
      </c>
      <c r="AO129" s="514">
        <v>-1.7024127182918907</v>
      </c>
      <c r="AP129" s="514"/>
      <c r="AQ129" s="446">
        <v>4985468.6505048722</v>
      </c>
      <c r="AR129" s="446">
        <v>6140738.1898395317</v>
      </c>
      <c r="AS129" s="513">
        <v>1155269.5393346595</v>
      </c>
      <c r="AT129" s="514">
        <v>0.23172737014757214</v>
      </c>
      <c r="AV129" s="520">
        <v>-188.69947859878457</v>
      </c>
      <c r="AW129" s="520">
        <v>-174.19893083888914</v>
      </c>
      <c r="AX129" s="520">
        <v>14.500547759895426</v>
      </c>
      <c r="AY129" s="521">
        <v>-7.6844662569135608E-2</v>
      </c>
      <c r="AZ129" s="522"/>
      <c r="BA129" s="520">
        <v>551.87013371636181</v>
      </c>
      <c r="BB129" s="520">
        <v>559.8200038289832</v>
      </c>
      <c r="BC129" s="520">
        <v>7.9498701126213973</v>
      </c>
      <c r="BD129" s="521">
        <v>1.4405327679332794E-2</v>
      </c>
      <c r="BE129" s="522"/>
      <c r="BF129" s="520">
        <v>208.26133196945125</v>
      </c>
      <c r="BG129" s="520">
        <v>136.02237614323278</v>
      </c>
      <c r="BH129" s="520">
        <v>-72.238955826218472</v>
      </c>
      <c r="BI129" s="521">
        <v>-0.34686686742604156</v>
      </c>
      <c r="BJ129" s="522"/>
      <c r="BK129" s="520">
        <v>571.43198708702846</v>
      </c>
      <c r="BL129" s="520">
        <v>521.64344913332684</v>
      </c>
      <c r="BM129" s="520">
        <v>-49.788537953701621</v>
      </c>
      <c r="BN129" s="521">
        <v>-8.7129420611378697E-2</v>
      </c>
      <c r="BO129" s="523"/>
      <c r="BP129" s="520">
        <v>0</v>
      </c>
      <c r="BQ129" s="520">
        <v>145.81373079308344</v>
      </c>
      <c r="BR129" s="523"/>
      <c r="BS129" s="520">
        <v>571.43198708702846</v>
      </c>
      <c r="BT129" s="520">
        <v>667.45717992641016</v>
      </c>
      <c r="BU129" s="520">
        <v>96.025192839381702</v>
      </c>
      <c r="BV129" s="521">
        <v>0.16804308300780715</v>
      </c>
      <c r="BW129" s="514"/>
      <c r="BX129" s="520">
        <v>-23.518078909770303</v>
      </c>
      <c r="BY129" s="520">
        <v>16.747632311977714</v>
      </c>
      <c r="BZ129" s="513">
        <v>40.26571122174802</v>
      </c>
      <c r="CA129" s="514">
        <v>-1.7121173619763694</v>
      </c>
      <c r="CB129" s="514"/>
      <c r="CC129" s="446">
        <v>547.91390817725812</v>
      </c>
      <c r="CD129" s="446">
        <v>684.20481223838783</v>
      </c>
      <c r="CE129" s="513">
        <v>136.29090406112971</v>
      </c>
      <c r="CF129" s="514">
        <v>0.24874510762927671</v>
      </c>
    </row>
    <row r="130" spans="1:8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13">
        <v>-31</v>
      </c>
      <c r="H130" s="514">
        <v>-1.099290780141844E-2</v>
      </c>
      <c r="I130" s="514"/>
      <c r="J130" s="400">
        <v>935432.60833485646</v>
      </c>
      <c r="K130" s="433">
        <v>828637.027493153</v>
      </c>
      <c r="L130" s="513">
        <v>-106795.58084170346</v>
      </c>
      <c r="M130" s="514">
        <v>-0.11416704943802203</v>
      </c>
      <c r="N130" s="514"/>
      <c r="O130" s="400">
        <v>1528250.9533130785</v>
      </c>
      <c r="P130" s="433">
        <v>1584852.5084293424</v>
      </c>
      <c r="Q130" s="513">
        <v>56601.555116263917</v>
      </c>
      <c r="R130" s="514">
        <v>3.70368197667785E-2</v>
      </c>
      <c r="S130" s="514"/>
      <c r="T130" s="400">
        <v>668174.99185478769</v>
      </c>
      <c r="U130" s="433">
        <v>483236.65652276488</v>
      </c>
      <c r="V130" s="513">
        <v>-184938.33533202281</v>
      </c>
      <c r="W130" s="514">
        <v>-0.27678128871398239</v>
      </c>
      <c r="X130" s="515"/>
      <c r="Y130" s="433">
        <v>3131858.5535027226</v>
      </c>
      <c r="Z130" s="433">
        <v>2896726.1924452605</v>
      </c>
      <c r="AA130" s="513">
        <v>-235132.36105746217</v>
      </c>
      <c r="AB130" s="514">
        <v>-7.507757998664602E-2</v>
      </c>
      <c r="AC130" s="515"/>
      <c r="AD130" s="518">
        <v>0</v>
      </c>
      <c r="AE130" s="440">
        <v>267055.40181453992</v>
      </c>
      <c r="AF130" s="506"/>
      <c r="AG130" s="399">
        <v>3131858.5535027226</v>
      </c>
      <c r="AH130" s="399">
        <v>3163781.5942598004</v>
      </c>
      <c r="AI130" s="513">
        <v>31923.040757077746</v>
      </c>
      <c r="AJ130" s="514">
        <v>1.0193002082221908E-2</v>
      </c>
      <c r="AK130" s="514"/>
      <c r="AL130" s="200">
        <v>109141</v>
      </c>
      <c r="AM130" s="623">
        <v>123758</v>
      </c>
      <c r="AN130" s="513">
        <v>14617</v>
      </c>
      <c r="AO130" s="514">
        <v>0.13392767154414931</v>
      </c>
      <c r="AP130" s="514"/>
      <c r="AQ130" s="446">
        <v>3240999.5535027226</v>
      </c>
      <c r="AR130" s="446">
        <v>3287539.5942598004</v>
      </c>
      <c r="AS130" s="513">
        <v>46540.040757077746</v>
      </c>
      <c r="AT130" s="514">
        <v>1.4359780058216738E-2</v>
      </c>
      <c r="AV130" s="520">
        <v>331.71369089888526</v>
      </c>
      <c r="AW130" s="520">
        <v>297.1090094991585</v>
      </c>
      <c r="AX130" s="520">
        <v>-34.604681399726758</v>
      </c>
      <c r="AY130" s="521">
        <v>-0.1043209320241025</v>
      </c>
      <c r="AZ130" s="522"/>
      <c r="BA130" s="520">
        <v>541.93296216775832</v>
      </c>
      <c r="BB130" s="520">
        <v>568.2511683145724</v>
      </c>
      <c r="BC130" s="520">
        <v>26.318206146814077</v>
      </c>
      <c r="BD130" s="521">
        <v>4.8563582553716546E-2</v>
      </c>
      <c r="BE130" s="522"/>
      <c r="BF130" s="520">
        <v>236.94148647332898</v>
      </c>
      <c r="BG130" s="520">
        <v>173.26520492031727</v>
      </c>
      <c r="BH130" s="520">
        <v>-63.676281553011705</v>
      </c>
      <c r="BI130" s="521">
        <v>-0.26874264402059173</v>
      </c>
      <c r="BJ130" s="522"/>
      <c r="BK130" s="520">
        <v>1110.5881395399726</v>
      </c>
      <c r="BL130" s="520">
        <v>1038.6253827340481</v>
      </c>
      <c r="BM130" s="520">
        <v>-71.962756805924528</v>
      </c>
      <c r="BN130" s="521">
        <v>-6.4796979405644398E-2</v>
      </c>
      <c r="BO130" s="523"/>
      <c r="BP130" s="520">
        <v>0</v>
      </c>
      <c r="BQ130" s="520">
        <v>95.753102120666881</v>
      </c>
      <c r="BR130" s="523"/>
      <c r="BS130" s="520">
        <v>1110.5881395399726</v>
      </c>
      <c r="BT130" s="520">
        <v>1134.378484854715</v>
      </c>
      <c r="BU130" s="520">
        <v>23.790345314742353</v>
      </c>
      <c r="BV130" s="521">
        <v>2.1421393285000128E-2</v>
      </c>
      <c r="BW130" s="514"/>
      <c r="BX130" s="520">
        <v>38.702482269503548</v>
      </c>
      <c r="BY130" s="520">
        <v>44.373610613122985</v>
      </c>
      <c r="BZ130" s="513">
        <v>5.6711283436194364</v>
      </c>
      <c r="CA130" s="514">
        <v>0.14653138535478702</v>
      </c>
      <c r="CB130" s="514"/>
      <c r="CC130" s="446">
        <v>1149.2906218094763</v>
      </c>
      <c r="CD130" s="446">
        <v>1178.752095467838</v>
      </c>
      <c r="CE130" s="513">
        <v>29.461473658361683</v>
      </c>
      <c r="CF130" s="514">
        <v>2.5634485394109185E-2</v>
      </c>
    </row>
    <row r="131" spans="1:8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13">
        <v>338</v>
      </c>
      <c r="H131" s="514">
        <v>4.6524432209222302E-3</v>
      </c>
      <c r="I131" s="514"/>
      <c r="J131" s="400">
        <v>3424486.0552707426</v>
      </c>
      <c r="K131" s="433">
        <v>1914452.8646631483</v>
      </c>
      <c r="L131" s="513">
        <v>-1510033.1906075943</v>
      </c>
      <c r="M131" s="514">
        <v>-0.44095177093317434</v>
      </c>
      <c r="N131" s="514"/>
      <c r="O131" s="400">
        <v>13144798.914696461</v>
      </c>
      <c r="P131" s="433">
        <v>11485765.870890416</v>
      </c>
      <c r="Q131" s="513">
        <v>-1659033.0438060444</v>
      </c>
      <c r="R131" s="514">
        <v>-0.12621212804945786</v>
      </c>
      <c r="S131" s="514"/>
      <c r="T131" s="400">
        <v>11535024.477791898</v>
      </c>
      <c r="U131" s="433">
        <v>7643062.9796639178</v>
      </c>
      <c r="V131" s="513">
        <v>-3891961.4981279802</v>
      </c>
      <c r="W131" s="514">
        <v>-0.33740383521691514</v>
      </c>
      <c r="X131" s="515"/>
      <c r="Y131" s="433">
        <v>28104309.447759099</v>
      </c>
      <c r="Z131" s="433">
        <v>21043281.715217482</v>
      </c>
      <c r="AA131" s="513">
        <v>-7061027.732541617</v>
      </c>
      <c r="AB131" s="514">
        <v>-0.25124359471158003</v>
      </c>
      <c r="AC131" s="515"/>
      <c r="AD131" s="518">
        <v>0</v>
      </c>
      <c r="AE131" s="440">
        <v>12398604.485392841</v>
      </c>
      <c r="AF131" s="506"/>
      <c r="AG131" s="399">
        <v>28104309.447759099</v>
      </c>
      <c r="AH131" s="399">
        <v>33441886.200610325</v>
      </c>
      <c r="AI131" s="513">
        <v>5337576.7528512254</v>
      </c>
      <c r="AJ131" s="514">
        <v>0.18992022425503211</v>
      </c>
      <c r="AK131" s="514"/>
      <c r="AL131" s="200">
        <v>-5155815</v>
      </c>
      <c r="AM131" s="623">
        <v>-3172399</v>
      </c>
      <c r="AN131" s="513">
        <v>1983416</v>
      </c>
      <c r="AO131" s="514">
        <v>-0.38469495123467384</v>
      </c>
      <c r="AP131" s="514"/>
      <c r="AQ131" s="446">
        <v>22948494.447759099</v>
      </c>
      <c r="AR131" s="446">
        <v>30269487.200610325</v>
      </c>
      <c r="AS131" s="513">
        <v>7320992.7528512254</v>
      </c>
      <c r="AT131" s="514">
        <v>0.31901843362827292</v>
      </c>
      <c r="AV131" s="520">
        <v>47.13676607392626</v>
      </c>
      <c r="AW131" s="520">
        <v>26.229693438142547</v>
      </c>
      <c r="AX131" s="520">
        <v>-20.907072635783713</v>
      </c>
      <c r="AY131" s="521">
        <v>-0.44354066638755851</v>
      </c>
      <c r="AZ131" s="522"/>
      <c r="BA131" s="520">
        <v>180.93322663037111</v>
      </c>
      <c r="BB131" s="520">
        <v>157.3651267453611</v>
      </c>
      <c r="BC131" s="520">
        <v>-23.568099885010014</v>
      </c>
      <c r="BD131" s="521">
        <v>-0.13025855075893461</v>
      </c>
      <c r="BE131" s="522"/>
      <c r="BF131" s="520">
        <v>158.77528531028076</v>
      </c>
      <c r="BG131" s="520">
        <v>104.71670657729925</v>
      </c>
      <c r="BH131" s="520">
        <v>-54.058578732981516</v>
      </c>
      <c r="BI131" s="521">
        <v>-0.34047225062351189</v>
      </c>
      <c r="BJ131" s="522"/>
      <c r="BK131" s="520">
        <v>386.84527801457813</v>
      </c>
      <c r="BL131" s="520">
        <v>288.31152676080291</v>
      </c>
      <c r="BM131" s="520">
        <v>-98.533751253775222</v>
      </c>
      <c r="BN131" s="521">
        <v>-0.25471100942341607</v>
      </c>
      <c r="BO131" s="523"/>
      <c r="BP131" s="520">
        <v>0</v>
      </c>
      <c r="BQ131" s="520">
        <v>169.87182119516689</v>
      </c>
      <c r="BR131" s="523"/>
      <c r="BS131" s="520">
        <v>386.84527801457813</v>
      </c>
      <c r="BT131" s="520">
        <v>458.18334795596979</v>
      </c>
      <c r="BU131" s="520">
        <v>71.338069941391666</v>
      </c>
      <c r="BV131" s="521">
        <v>0.18440982479487139</v>
      </c>
      <c r="BW131" s="514"/>
      <c r="BX131" s="520">
        <v>-70.967859600825875</v>
      </c>
      <c r="BY131" s="520">
        <v>-43.464665424453337</v>
      </c>
      <c r="BZ131" s="513">
        <v>27.503194176372538</v>
      </c>
      <c r="CA131" s="514">
        <v>-0.38754436629581646</v>
      </c>
      <c r="CB131" s="514"/>
      <c r="CC131" s="446">
        <v>315.87741841375225</v>
      </c>
      <c r="CD131" s="446">
        <v>414.71868253151644</v>
      </c>
      <c r="CE131" s="513">
        <v>98.841264117764183</v>
      </c>
      <c r="CF131" s="514">
        <v>0.31291019349884924</v>
      </c>
    </row>
    <row r="132" spans="1:8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13">
        <v>-69</v>
      </c>
      <c r="H132" s="514">
        <v>-2.7402700555996824E-2</v>
      </c>
      <c r="I132" s="514"/>
      <c r="J132" s="400">
        <v>1275449.2690713324</v>
      </c>
      <c r="K132" s="433">
        <v>920650.32165493572</v>
      </c>
      <c r="L132" s="513">
        <v>-354798.9474163967</v>
      </c>
      <c r="M132" s="514">
        <v>-0.27817566407382821</v>
      </c>
      <c r="N132" s="514"/>
      <c r="O132" s="400">
        <v>1207003.5748764575</v>
      </c>
      <c r="P132" s="433">
        <v>1174492.3242393066</v>
      </c>
      <c r="Q132" s="513">
        <v>-32511.250637150835</v>
      </c>
      <c r="R132" s="514">
        <v>-2.6935504843453771E-2</v>
      </c>
      <c r="S132" s="514"/>
      <c r="T132" s="400">
        <v>631405.69131634757</v>
      </c>
      <c r="U132" s="433">
        <v>494101.28037713701</v>
      </c>
      <c r="V132" s="513">
        <v>-137304.41093921056</v>
      </c>
      <c r="W132" s="514">
        <v>-0.217458304268623</v>
      </c>
      <c r="X132" s="515"/>
      <c r="Y132" s="433">
        <v>3113858.5352641372</v>
      </c>
      <c r="Z132" s="433">
        <v>2589243.9262713795</v>
      </c>
      <c r="AA132" s="513">
        <v>-524614.60899275774</v>
      </c>
      <c r="AB132" s="514">
        <v>-0.16847734187393218</v>
      </c>
      <c r="AC132" s="515"/>
      <c r="AD132" s="518">
        <v>0</v>
      </c>
      <c r="AE132" s="440">
        <v>267899.72762492381</v>
      </c>
      <c r="AF132" s="506"/>
      <c r="AG132" s="399">
        <v>3113858.5352641372</v>
      </c>
      <c r="AH132" s="399">
        <v>2857143.6538963034</v>
      </c>
      <c r="AI132" s="513">
        <v>-256714.88136783382</v>
      </c>
      <c r="AJ132" s="514">
        <v>-8.2442692389703448E-2</v>
      </c>
      <c r="AK132" s="514"/>
      <c r="AL132" s="200">
        <v>-449845</v>
      </c>
      <c r="AM132" s="623">
        <v>-582751</v>
      </c>
      <c r="AN132" s="513">
        <v>-132906</v>
      </c>
      <c r="AO132" s="514">
        <v>0.29544843223777079</v>
      </c>
      <c r="AP132" s="514"/>
      <c r="AQ132" s="446">
        <v>2664013.5352641372</v>
      </c>
      <c r="AR132" s="446">
        <v>2274392.6538963034</v>
      </c>
      <c r="AS132" s="513">
        <v>-389620.88136783382</v>
      </c>
      <c r="AT132" s="514">
        <v>-0.14625334151284741</v>
      </c>
      <c r="AV132" s="520">
        <v>506.53267238734406</v>
      </c>
      <c r="AW132" s="520">
        <v>375.929081933416</v>
      </c>
      <c r="AX132" s="520">
        <v>-130.60359045392806</v>
      </c>
      <c r="AY132" s="521">
        <v>-0.25783843288603481</v>
      </c>
      <c r="AZ132" s="522"/>
      <c r="BA132" s="520">
        <v>479.35010916459788</v>
      </c>
      <c r="BB132" s="520">
        <v>479.58036922797328</v>
      </c>
      <c r="BC132" s="520">
        <v>0.23026006337539684</v>
      </c>
      <c r="BD132" s="521">
        <v>4.8035884205114638E-4</v>
      </c>
      <c r="BE132" s="522"/>
      <c r="BF132" s="520">
        <v>250.75682736947877</v>
      </c>
      <c r="BG132" s="520">
        <v>201.7563415178183</v>
      </c>
      <c r="BH132" s="520">
        <v>-49.000485851660471</v>
      </c>
      <c r="BI132" s="521">
        <v>-0.19541037572412928</v>
      </c>
      <c r="BJ132" s="522"/>
      <c r="BK132" s="520">
        <v>1236.6396089214206</v>
      </c>
      <c r="BL132" s="520">
        <v>1057.2657926792076</v>
      </c>
      <c r="BM132" s="520">
        <v>-179.37381624221302</v>
      </c>
      <c r="BN132" s="521">
        <v>-0.14504938621419405</v>
      </c>
      <c r="BO132" s="523"/>
      <c r="BP132" s="520">
        <v>0</v>
      </c>
      <c r="BQ132" s="520">
        <v>109.39147718453401</v>
      </c>
      <c r="BR132" s="523"/>
      <c r="BS132" s="520">
        <v>1236.6396089214206</v>
      </c>
      <c r="BT132" s="520">
        <v>1166.6572698637417</v>
      </c>
      <c r="BU132" s="520">
        <v>-69.982339057678928</v>
      </c>
      <c r="BV132" s="521">
        <v>-5.6590730680797556E-2</v>
      </c>
      <c r="BW132" s="514"/>
      <c r="BX132" s="520">
        <v>-178.65170770452741</v>
      </c>
      <c r="BY132" s="520">
        <v>-237.95467537770517</v>
      </c>
      <c r="BZ132" s="513">
        <v>-59.302967673177761</v>
      </c>
      <c r="CA132" s="514">
        <v>0.331947387658108</v>
      </c>
      <c r="CB132" s="514"/>
      <c r="CC132" s="446">
        <v>1057.9879012168933</v>
      </c>
      <c r="CD132" s="446">
        <v>928.70259448603656</v>
      </c>
      <c r="CE132" s="513">
        <v>-129.28530673085675</v>
      </c>
      <c r="CF132" s="514">
        <v>-0.1221992298609023</v>
      </c>
    </row>
    <row r="133" spans="1:8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13">
        <v>-75</v>
      </c>
      <c r="H133" s="514">
        <v>-5.3195262075324493E-3</v>
      </c>
      <c r="I133" s="514"/>
      <c r="J133" s="400">
        <v>5130347.6939144991</v>
      </c>
      <c r="K133" s="433">
        <v>5317637.3589925505</v>
      </c>
      <c r="L133" s="513">
        <v>187289.66507805139</v>
      </c>
      <c r="M133" s="514">
        <v>3.6506232374895392E-2</v>
      </c>
      <c r="N133" s="514"/>
      <c r="O133" s="400">
        <v>6061294.160336988</v>
      </c>
      <c r="P133" s="433">
        <v>5804059.4497482637</v>
      </c>
      <c r="Q133" s="513">
        <v>-257234.71058872435</v>
      </c>
      <c r="R133" s="514">
        <v>-4.2438908883845189E-2</v>
      </c>
      <c r="S133" s="514"/>
      <c r="T133" s="400">
        <v>2549923.147527352</v>
      </c>
      <c r="U133" s="433">
        <v>1473353.5859100511</v>
      </c>
      <c r="V133" s="513">
        <v>-1076569.5616173008</v>
      </c>
      <c r="W133" s="514">
        <v>-0.42219686607466783</v>
      </c>
      <c r="X133" s="515"/>
      <c r="Y133" s="433">
        <v>13741565.001778839</v>
      </c>
      <c r="Z133" s="433">
        <v>12595050.394650865</v>
      </c>
      <c r="AA133" s="513">
        <v>-1146514.6071279738</v>
      </c>
      <c r="AB133" s="514">
        <v>-8.3434063513112083E-2</v>
      </c>
      <c r="AC133" s="515"/>
      <c r="AD133" s="518">
        <v>0</v>
      </c>
      <c r="AE133" s="440">
        <v>1588858.8695859923</v>
      </c>
      <c r="AF133" s="506"/>
      <c r="AG133" s="399">
        <v>13741565.001778839</v>
      </c>
      <c r="AH133" s="399">
        <v>14183909.264236858</v>
      </c>
      <c r="AI133" s="513">
        <v>442344.26245801896</v>
      </c>
      <c r="AJ133" s="514">
        <v>3.2190239059434474E-2</v>
      </c>
      <c r="AK133" s="514"/>
      <c r="AL133" s="200">
        <v>149628</v>
      </c>
      <c r="AM133" s="623">
        <v>318734</v>
      </c>
      <c r="AN133" s="513">
        <v>169106</v>
      </c>
      <c r="AO133" s="514">
        <v>1.1301761702355173</v>
      </c>
      <c r="AP133" s="514"/>
      <c r="AQ133" s="446">
        <v>13891193.001778839</v>
      </c>
      <c r="AR133" s="446">
        <v>14502643.264236858</v>
      </c>
      <c r="AS133" s="513">
        <v>611450.26245801896</v>
      </c>
      <c r="AT133" s="514">
        <v>4.4017116627759728E-2</v>
      </c>
      <c r="AV133" s="520">
        <v>363.88025348709124</v>
      </c>
      <c r="AW133" s="520">
        <v>379.18121498805976</v>
      </c>
      <c r="AX133" s="520">
        <v>15.300961500968526</v>
      </c>
      <c r="AY133" s="521">
        <v>4.204944168950716E-2</v>
      </c>
      <c r="AZ133" s="522"/>
      <c r="BA133" s="520">
        <v>429.90950849967999</v>
      </c>
      <c r="BB133" s="520">
        <v>413.8661900847307</v>
      </c>
      <c r="BC133" s="520">
        <v>-16.043318414949283</v>
      </c>
      <c r="BD133" s="521">
        <v>-3.731789620317557E-2</v>
      </c>
      <c r="BE133" s="522"/>
      <c r="BF133" s="520">
        <v>180.8584401395384</v>
      </c>
      <c r="BG133" s="520">
        <v>105.05943995365453</v>
      </c>
      <c r="BH133" s="520">
        <v>-75.79900018588387</v>
      </c>
      <c r="BI133" s="521">
        <v>-0.41910678941719487</v>
      </c>
      <c r="BJ133" s="522"/>
      <c r="BK133" s="520">
        <v>974.64820212630957</v>
      </c>
      <c r="BL133" s="520">
        <v>898.10684502644506</v>
      </c>
      <c r="BM133" s="520">
        <v>-76.541357099864513</v>
      </c>
      <c r="BN133" s="521">
        <v>-7.8532291890428305E-2</v>
      </c>
      <c r="BO133" s="523"/>
      <c r="BP133" s="520">
        <v>0</v>
      </c>
      <c r="BQ133" s="520">
        <v>113.29569805946893</v>
      </c>
      <c r="BR133" s="523"/>
      <c r="BS133" s="520">
        <v>974.64820212630957</v>
      </c>
      <c r="BT133" s="520">
        <v>1011.402543085914</v>
      </c>
      <c r="BU133" s="520">
        <v>36.754340959604406</v>
      </c>
      <c r="BV133" s="521">
        <v>3.7710366550125975E-2</v>
      </c>
      <c r="BW133" s="514"/>
      <c r="BX133" s="520">
        <v>10.612667565075537</v>
      </c>
      <c r="BY133" s="520">
        <v>22.727752424415289</v>
      </c>
      <c r="BZ133" s="513">
        <v>12.115084859339753</v>
      </c>
      <c r="CA133" s="514">
        <v>1.1415682989268798</v>
      </c>
      <c r="CB133" s="514"/>
      <c r="CC133" s="446">
        <v>985.2608696913851</v>
      </c>
      <c r="CD133" s="446">
        <v>1034.1302955103292</v>
      </c>
      <c r="CE133" s="513">
        <v>48.869425818944137</v>
      </c>
      <c r="CF133" s="514">
        <v>4.9600493962834016E-2</v>
      </c>
    </row>
    <row r="134" spans="1:8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13">
        <v>-13</v>
      </c>
      <c r="H134" s="514">
        <v>-6.9241011984021302E-4</v>
      </c>
      <c r="I134" s="514"/>
      <c r="J134" s="400">
        <v>6637181.09142326</v>
      </c>
      <c r="K134" s="433">
        <v>7357311.0495579755</v>
      </c>
      <c r="L134" s="513">
        <v>720129.95813471545</v>
      </c>
      <c r="M134" s="514">
        <v>0.10849936866500243</v>
      </c>
      <c r="N134" s="514"/>
      <c r="O134" s="400">
        <v>7591844.1539063724</v>
      </c>
      <c r="P134" s="433">
        <v>7921880.4558203872</v>
      </c>
      <c r="Q134" s="513">
        <v>330036.30191401485</v>
      </c>
      <c r="R134" s="514">
        <v>4.34724811552138E-2</v>
      </c>
      <c r="S134" s="514"/>
      <c r="T134" s="400">
        <v>2612728.8128052256</v>
      </c>
      <c r="U134" s="433">
        <v>933410.69413152803</v>
      </c>
      <c r="V134" s="513">
        <v>-1679318.1186736976</v>
      </c>
      <c r="W134" s="514">
        <v>-0.64274489967852921</v>
      </c>
      <c r="X134" s="515"/>
      <c r="Y134" s="433">
        <v>16841754.058134858</v>
      </c>
      <c r="Z134" s="433">
        <v>16212602.199509889</v>
      </c>
      <c r="AA134" s="513">
        <v>-629151.85862496868</v>
      </c>
      <c r="AB134" s="514">
        <v>-3.7356670596972501E-2</v>
      </c>
      <c r="AC134" s="515"/>
      <c r="AD134" s="518">
        <v>0</v>
      </c>
      <c r="AE134" s="440">
        <v>2573307.4983833032</v>
      </c>
      <c r="AF134" s="506"/>
      <c r="AG134" s="399">
        <v>16841754.058134858</v>
      </c>
      <c r="AH134" s="399">
        <v>18785909.697893191</v>
      </c>
      <c r="AI134" s="513">
        <v>1944155.6397583336</v>
      </c>
      <c r="AJ134" s="514">
        <v>0.11543664828778763</v>
      </c>
      <c r="AK134" s="514"/>
      <c r="AL134" s="200">
        <v>-1255524</v>
      </c>
      <c r="AM134" s="623">
        <v>-661952</v>
      </c>
      <c r="AN134" s="513">
        <v>593572</v>
      </c>
      <c r="AO134" s="514">
        <v>-0.47276834214240426</v>
      </c>
      <c r="AP134" s="514"/>
      <c r="AQ134" s="446">
        <v>15586230.058134858</v>
      </c>
      <c r="AR134" s="446">
        <v>18123957.697893191</v>
      </c>
      <c r="AS134" s="513">
        <v>2537727.6397583336</v>
      </c>
      <c r="AT134" s="514">
        <v>0.16281856679215559</v>
      </c>
      <c r="AV134" s="520">
        <v>353.51164268565964</v>
      </c>
      <c r="AW134" s="520">
        <v>392.13895371271587</v>
      </c>
      <c r="AX134" s="520">
        <v>38.627311027056237</v>
      </c>
      <c r="AY134" s="521">
        <v>0.10926743666375764</v>
      </c>
      <c r="AZ134" s="522"/>
      <c r="BA134" s="520">
        <v>404.35920926265629</v>
      </c>
      <c r="BB134" s="520">
        <v>422.23006373629607</v>
      </c>
      <c r="BC134" s="520">
        <v>17.870854473639781</v>
      </c>
      <c r="BD134" s="521">
        <v>4.4195492681437992E-2</v>
      </c>
      <c r="BE134" s="522"/>
      <c r="BF134" s="520">
        <v>139.15999002957261</v>
      </c>
      <c r="BG134" s="520">
        <v>49.750063646281205</v>
      </c>
      <c r="BH134" s="520">
        <v>-89.409926383291406</v>
      </c>
      <c r="BI134" s="521">
        <v>-0.64249736123357781</v>
      </c>
      <c r="BJ134" s="522"/>
      <c r="BK134" s="520">
        <v>897.0308419778886</v>
      </c>
      <c r="BL134" s="520">
        <v>864.11908109529304</v>
      </c>
      <c r="BM134" s="520">
        <v>-32.911760882595559</v>
      </c>
      <c r="BN134" s="521">
        <v>-3.6689664772314279E-2</v>
      </c>
      <c r="BO134" s="523"/>
      <c r="BP134" s="520">
        <v>0</v>
      </c>
      <c r="BQ134" s="520">
        <v>137.15528719663698</v>
      </c>
      <c r="BR134" s="523"/>
      <c r="BS134" s="520">
        <v>897.0308419778886</v>
      </c>
      <c r="BT134" s="520">
        <v>1001.27436829193</v>
      </c>
      <c r="BU134" s="520">
        <v>104.24352631404145</v>
      </c>
      <c r="BV134" s="521">
        <v>0.11620952305741457</v>
      </c>
      <c r="BW134" s="514"/>
      <c r="BX134" s="520">
        <v>-66.872117177097209</v>
      </c>
      <c r="BY134" s="520">
        <v>-35.281526489713251</v>
      </c>
      <c r="BZ134" s="513">
        <v>31.590590687383958</v>
      </c>
      <c r="CA134" s="514">
        <v>-0.47240302866025163</v>
      </c>
      <c r="CB134" s="514"/>
      <c r="CC134" s="446">
        <v>830.15872480079133</v>
      </c>
      <c r="CD134" s="446">
        <v>965.99284180221684</v>
      </c>
      <c r="CE134" s="513">
        <v>135.83411700142551</v>
      </c>
      <c r="CF134" s="514">
        <v>0.16362427201378976</v>
      </c>
    </row>
    <row r="135" spans="1:8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13">
        <v>-24</v>
      </c>
      <c r="H135" s="514">
        <v>-8.3160083160083165E-3</v>
      </c>
      <c r="I135" s="514"/>
      <c r="J135" s="400">
        <v>267881.90547919553</v>
      </c>
      <c r="K135" s="433">
        <v>197563.53183231939</v>
      </c>
      <c r="L135" s="513">
        <v>-70318.373646876134</v>
      </c>
      <c r="M135" s="514">
        <v>-0.26249766112828127</v>
      </c>
      <c r="N135" s="514"/>
      <c r="O135" s="400">
        <v>1323982.288958454</v>
      </c>
      <c r="P135" s="433">
        <v>1317159.1815431039</v>
      </c>
      <c r="Q135" s="513">
        <v>-6823.107415350154</v>
      </c>
      <c r="R135" s="514">
        <v>-5.1534733298568012E-3</v>
      </c>
      <c r="S135" s="514"/>
      <c r="T135" s="400">
        <v>503954.63766664377</v>
      </c>
      <c r="U135" s="433">
        <v>252732.46448026979</v>
      </c>
      <c r="V135" s="513">
        <v>-251222.17318637398</v>
      </c>
      <c r="W135" s="514">
        <v>-0.4985015602784324</v>
      </c>
      <c r="X135" s="515"/>
      <c r="Y135" s="433">
        <v>2095818.8321042934</v>
      </c>
      <c r="Z135" s="433">
        <v>1767455.177855693</v>
      </c>
      <c r="AA135" s="513">
        <v>-328363.65424860036</v>
      </c>
      <c r="AB135" s="514">
        <v>-0.15667559104758541</v>
      </c>
      <c r="AC135" s="515"/>
      <c r="AD135" s="518">
        <v>0</v>
      </c>
      <c r="AE135" s="440">
        <v>322128.30415772769</v>
      </c>
      <c r="AF135" s="506"/>
      <c r="AG135" s="399">
        <v>2095818.8321042934</v>
      </c>
      <c r="AH135" s="399">
        <v>2089583.4820134207</v>
      </c>
      <c r="AI135" s="513">
        <v>-6235.3500908727292</v>
      </c>
      <c r="AJ135" s="514">
        <v>-2.9751379247853053E-3</v>
      </c>
      <c r="AK135" s="514"/>
      <c r="AL135" s="200">
        <v>-700885</v>
      </c>
      <c r="AM135" s="623">
        <v>-633501</v>
      </c>
      <c r="AN135" s="513">
        <v>67384</v>
      </c>
      <c r="AO135" s="514">
        <v>-9.6141307061786169E-2</v>
      </c>
      <c r="AP135" s="514"/>
      <c r="AQ135" s="446">
        <v>1394933.8321042934</v>
      </c>
      <c r="AR135" s="446">
        <v>1456082.4820134207</v>
      </c>
      <c r="AS135" s="513">
        <v>61148.649909127271</v>
      </c>
      <c r="AT135" s="514">
        <v>4.3836236889374866E-2</v>
      </c>
      <c r="AV135" s="520">
        <v>92.82117306971432</v>
      </c>
      <c r="AW135" s="520">
        <v>69.029885336240184</v>
      </c>
      <c r="AX135" s="520">
        <v>-23.791287733474135</v>
      </c>
      <c r="AY135" s="521">
        <v>-0.25631315514193553</v>
      </c>
      <c r="AZ135" s="522"/>
      <c r="BA135" s="520">
        <v>458.76032188442622</v>
      </c>
      <c r="BB135" s="520">
        <v>460.22333387250308</v>
      </c>
      <c r="BC135" s="520">
        <v>1.4630119880768575</v>
      </c>
      <c r="BD135" s="521">
        <v>3.1890551956789076E-3</v>
      </c>
      <c r="BE135" s="522"/>
      <c r="BF135" s="520">
        <v>174.62045657194864</v>
      </c>
      <c r="BG135" s="520">
        <v>88.30624195676792</v>
      </c>
      <c r="BH135" s="520">
        <v>-86.314214615180717</v>
      </c>
      <c r="BI135" s="521">
        <v>-0.49429612262877565</v>
      </c>
      <c r="BJ135" s="522"/>
      <c r="BK135" s="520">
        <v>726.20195152608915</v>
      </c>
      <c r="BL135" s="520">
        <v>617.55946116551115</v>
      </c>
      <c r="BM135" s="520">
        <v>-108.64249036057799</v>
      </c>
      <c r="BN135" s="521">
        <v>-0.1496036882471459</v>
      </c>
      <c r="BO135" s="523"/>
      <c r="BP135" s="520">
        <v>0</v>
      </c>
      <c r="BQ135" s="520">
        <v>112.55356539403483</v>
      </c>
      <c r="BR135" s="523"/>
      <c r="BS135" s="520">
        <v>726.20195152608915</v>
      </c>
      <c r="BT135" s="520">
        <v>730.11302655954603</v>
      </c>
      <c r="BU135" s="520">
        <v>3.911075033456882</v>
      </c>
      <c r="BV135" s="521">
        <v>5.3856575643151175E-3</v>
      </c>
      <c r="BW135" s="514"/>
      <c r="BX135" s="520">
        <v>-242.85689535689536</v>
      </c>
      <c r="BY135" s="520">
        <v>-221.34905660377359</v>
      </c>
      <c r="BZ135" s="513">
        <v>21.507838753121774</v>
      </c>
      <c r="CA135" s="514">
        <v>-8.8561779238404928E-2</v>
      </c>
      <c r="CB135" s="514"/>
      <c r="CC135" s="446">
        <v>483.34505616919375</v>
      </c>
      <c r="CD135" s="446">
        <v>508.76396995577244</v>
      </c>
      <c r="CE135" s="513">
        <v>25.418913786578685</v>
      </c>
      <c r="CF135" s="514">
        <v>5.2589580594946346E-2</v>
      </c>
    </row>
    <row r="136" spans="1:8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13">
        <v>131</v>
      </c>
      <c r="H136" s="514">
        <v>5.3295362082994308E-3</v>
      </c>
      <c r="I136" s="514"/>
      <c r="J136" s="400">
        <v>17283931.533751294</v>
      </c>
      <c r="K136" s="433">
        <v>16318574.843504298</v>
      </c>
      <c r="L136" s="513">
        <v>-965356.69024699554</v>
      </c>
      <c r="M136" s="514">
        <v>-5.5852841603884498E-2</v>
      </c>
      <c r="N136" s="514"/>
      <c r="O136" s="400">
        <v>1776070.9986691943</v>
      </c>
      <c r="P136" s="433">
        <v>1415558.459329701</v>
      </c>
      <c r="Q136" s="513">
        <v>-360512.53933949326</v>
      </c>
      <c r="R136" s="514">
        <v>-0.20298318006972943</v>
      </c>
      <c r="S136" s="514"/>
      <c r="T136" s="400">
        <v>2798442.8051829608</v>
      </c>
      <c r="U136" s="433">
        <v>1036794.564206596</v>
      </c>
      <c r="V136" s="513">
        <v>-1761648.2409763648</v>
      </c>
      <c r="W136" s="514">
        <v>-0.62951018248921797</v>
      </c>
      <c r="X136" s="515"/>
      <c r="Y136" s="433">
        <v>21858445.33760345</v>
      </c>
      <c r="Z136" s="433">
        <v>18770927.867040597</v>
      </c>
      <c r="AA136" s="513">
        <v>-3087517.4705628529</v>
      </c>
      <c r="AB136" s="514">
        <v>-0.14125055203497683</v>
      </c>
      <c r="AC136" s="515"/>
      <c r="AD136" s="518">
        <v>0</v>
      </c>
      <c r="AE136" s="440">
        <v>2958402.6818149611</v>
      </c>
      <c r="AF136" s="506"/>
      <c r="AG136" s="399">
        <v>21858445.33760345</v>
      </c>
      <c r="AH136" s="399">
        <v>21729330.548855558</v>
      </c>
      <c r="AI136" s="513">
        <v>-129114.78874789178</v>
      </c>
      <c r="AJ136" s="514">
        <v>-5.9068605636730005E-3</v>
      </c>
      <c r="AK136" s="514"/>
      <c r="AL136" s="200">
        <v>-2459599</v>
      </c>
      <c r="AM136" s="623">
        <v>-2454480</v>
      </c>
      <c r="AN136" s="513">
        <v>5119</v>
      </c>
      <c r="AO136" s="514">
        <v>-2.0812335669350979E-3</v>
      </c>
      <c r="AP136" s="514"/>
      <c r="AQ136" s="446">
        <v>19398846.33760345</v>
      </c>
      <c r="AR136" s="446">
        <v>19274850.548855558</v>
      </c>
      <c r="AS136" s="513">
        <v>-123995.78874789178</v>
      </c>
      <c r="AT136" s="514">
        <v>-6.3919156113698217E-3</v>
      </c>
      <c r="AV136" s="520">
        <v>703.17052619004448</v>
      </c>
      <c r="AW136" s="520">
        <v>660.37695129716724</v>
      </c>
      <c r="AX136" s="520">
        <v>-42.793574892877245</v>
      </c>
      <c r="AY136" s="521">
        <v>-6.085803272321956E-2</v>
      </c>
      <c r="AZ136" s="522"/>
      <c r="BA136" s="520">
        <v>72.256753403954207</v>
      </c>
      <c r="BB136" s="520">
        <v>57.28454774512165</v>
      </c>
      <c r="BC136" s="520">
        <v>-14.972205658832557</v>
      </c>
      <c r="BD136" s="521">
        <v>-0.20720839165205576</v>
      </c>
      <c r="BE136" s="522"/>
      <c r="BF136" s="520">
        <v>113.85039890898946</v>
      </c>
      <c r="BG136" s="520">
        <v>41.956803213410872</v>
      </c>
      <c r="BH136" s="520">
        <v>-71.893595695578597</v>
      </c>
      <c r="BI136" s="521">
        <v>-0.63147425379729594</v>
      </c>
      <c r="BJ136" s="522"/>
      <c r="BK136" s="520">
        <v>889.27767850298824</v>
      </c>
      <c r="BL136" s="520">
        <v>759.61830225569975</v>
      </c>
      <c r="BM136" s="520">
        <v>-129.65937624728849</v>
      </c>
      <c r="BN136" s="521">
        <v>-0.14580302573832432</v>
      </c>
      <c r="BO136" s="523"/>
      <c r="BP136" s="520">
        <v>0</v>
      </c>
      <c r="BQ136" s="520">
        <v>119.72007129678933</v>
      </c>
      <c r="BR136" s="523"/>
      <c r="BS136" s="520">
        <v>889.27767850298824</v>
      </c>
      <c r="BT136" s="520">
        <v>879.33837355248909</v>
      </c>
      <c r="BU136" s="520">
        <v>-9.9393049504991495</v>
      </c>
      <c r="BV136" s="521">
        <v>-1.1176829454699678E-2</v>
      </c>
      <c r="BW136" s="514"/>
      <c r="BX136" s="520">
        <v>-100.06505288852726</v>
      </c>
      <c r="BY136" s="520">
        <v>-99.327425033385936</v>
      </c>
      <c r="BZ136" s="513">
        <v>0.73762785514132645</v>
      </c>
      <c r="CA136" s="514">
        <v>-7.3714831886717317E-3</v>
      </c>
      <c r="CB136" s="514"/>
      <c r="CC136" s="446">
        <v>789.21262561446099</v>
      </c>
      <c r="CD136" s="446">
        <v>780.01094851910318</v>
      </c>
      <c r="CE136" s="513">
        <v>-9.2016770953578089</v>
      </c>
      <c r="CF136" s="514">
        <v>-1.1659313088400753E-2</v>
      </c>
    </row>
    <row r="137" spans="1:8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13">
        <v>-128</v>
      </c>
      <c r="H137" s="514">
        <v>-1.3947913261414405E-2</v>
      </c>
      <c r="I137" s="514"/>
      <c r="J137" s="400">
        <v>1486813.7009455843</v>
      </c>
      <c r="K137" s="433">
        <v>1320731.103885303</v>
      </c>
      <c r="L137" s="513">
        <v>-166082.59706028132</v>
      </c>
      <c r="M137" s="514">
        <v>-0.11170370366822423</v>
      </c>
      <c r="N137" s="514"/>
      <c r="O137" s="400">
        <v>2614455.4942625603</v>
      </c>
      <c r="P137" s="433">
        <v>2697324.9076894466</v>
      </c>
      <c r="Q137" s="513">
        <v>82869.413426886313</v>
      </c>
      <c r="R137" s="514">
        <v>3.1696624252638375E-2</v>
      </c>
      <c r="S137" s="514"/>
      <c r="T137" s="400">
        <v>1662406.046704923</v>
      </c>
      <c r="U137" s="433">
        <v>1018984.7709108035</v>
      </c>
      <c r="V137" s="513">
        <v>-643421.27579411957</v>
      </c>
      <c r="W137" s="514">
        <v>-0.38704218928308964</v>
      </c>
      <c r="X137" s="515"/>
      <c r="Y137" s="433">
        <v>5763675.2419130672</v>
      </c>
      <c r="Z137" s="433">
        <v>5037040.7824855531</v>
      </c>
      <c r="AA137" s="513">
        <v>-726634.45942751411</v>
      </c>
      <c r="AB137" s="514">
        <v>-0.12607137441462282</v>
      </c>
      <c r="AC137" s="515"/>
      <c r="AD137" s="518">
        <v>0</v>
      </c>
      <c r="AE137" s="440">
        <v>1069852.5923772443</v>
      </c>
      <c r="AF137" s="506"/>
      <c r="AG137" s="399">
        <v>5763675.2419130672</v>
      </c>
      <c r="AH137" s="399">
        <v>6106893.3748627976</v>
      </c>
      <c r="AI137" s="513">
        <v>343218.13294973038</v>
      </c>
      <c r="AJ137" s="514">
        <v>5.9548485739423812E-2</v>
      </c>
      <c r="AK137" s="514"/>
      <c r="AL137" s="200">
        <v>-1197007</v>
      </c>
      <c r="AM137" s="623">
        <v>-1118102</v>
      </c>
      <c r="AN137" s="513">
        <v>78905</v>
      </c>
      <c r="AO137" s="514">
        <v>-6.5918578588095147E-2</v>
      </c>
      <c r="AP137" s="514"/>
      <c r="AQ137" s="446">
        <v>4566668.2419130672</v>
      </c>
      <c r="AR137" s="446">
        <v>4988791.3748627976</v>
      </c>
      <c r="AS137" s="513">
        <v>422123.13294973038</v>
      </c>
      <c r="AT137" s="514">
        <v>9.2435690658556516E-2</v>
      </c>
      <c r="AV137" s="520">
        <v>162.01522294274648</v>
      </c>
      <c r="AW137" s="520">
        <v>145.95326598356758</v>
      </c>
      <c r="AX137" s="520">
        <v>-16.0619569591789</v>
      </c>
      <c r="AY137" s="521">
        <v>-9.9138566533682651E-2</v>
      </c>
      <c r="AZ137" s="522"/>
      <c r="BA137" s="520">
        <v>284.89217546720715</v>
      </c>
      <c r="BB137" s="520">
        <v>298.07988813011895</v>
      </c>
      <c r="BC137" s="520">
        <v>13.187712662911792</v>
      </c>
      <c r="BD137" s="521">
        <v>4.6290189055858362E-2</v>
      </c>
      <c r="BE137" s="522"/>
      <c r="BF137" s="520">
        <v>181.14918238039917</v>
      </c>
      <c r="BG137" s="520">
        <v>112.60744512220172</v>
      </c>
      <c r="BH137" s="520">
        <v>-68.541737258197443</v>
      </c>
      <c r="BI137" s="521">
        <v>-0.37837177268769084</v>
      </c>
      <c r="BJ137" s="522"/>
      <c r="BK137" s="520">
        <v>628.05658079035277</v>
      </c>
      <c r="BL137" s="520">
        <v>556.64059923588832</v>
      </c>
      <c r="BM137" s="520">
        <v>-71.415981554464452</v>
      </c>
      <c r="BN137" s="521">
        <v>-0.11370947099160056</v>
      </c>
      <c r="BO137" s="523"/>
      <c r="BP137" s="520">
        <v>0</v>
      </c>
      <c r="BQ137" s="520">
        <v>118.22882002179736</v>
      </c>
      <c r="BR137" s="523"/>
      <c r="BS137" s="520">
        <v>628.05658079035277</v>
      </c>
      <c r="BT137" s="520">
        <v>674.86941925768565</v>
      </c>
      <c r="BU137" s="520">
        <v>46.812838467332881</v>
      </c>
      <c r="BV137" s="521">
        <v>7.453602095598319E-2</v>
      </c>
      <c r="BW137" s="514"/>
      <c r="BX137" s="520">
        <v>-130.43554538520215</v>
      </c>
      <c r="BY137" s="520">
        <v>-123.5608354514311</v>
      </c>
      <c r="BZ137" s="513">
        <v>6.8747099337710438</v>
      </c>
      <c r="CA137" s="514">
        <v>-5.2705801271184599E-2</v>
      </c>
      <c r="CB137" s="514"/>
      <c r="CC137" s="446">
        <v>497.62103540515062</v>
      </c>
      <c r="CD137" s="446">
        <v>551.30858380625455</v>
      </c>
      <c r="CE137" s="513">
        <v>53.687548401103925</v>
      </c>
      <c r="CF137" s="514">
        <v>0.10788842227578435</v>
      </c>
    </row>
    <row r="138" spans="1:8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13">
        <v>-13</v>
      </c>
      <c r="H138" s="514">
        <v>-1.870503597122302E-2</v>
      </c>
      <c r="I138" s="514"/>
      <c r="J138" s="400">
        <v>1137240.7265702772</v>
      </c>
      <c r="K138" s="433">
        <v>1172667.5470798383</v>
      </c>
      <c r="L138" s="513">
        <v>35426.820509561105</v>
      </c>
      <c r="M138" s="514">
        <v>3.1151558049105674E-2</v>
      </c>
      <c r="N138" s="514"/>
      <c r="O138" s="400">
        <v>196547.4678800673</v>
      </c>
      <c r="P138" s="433">
        <v>167526.14049285828</v>
      </c>
      <c r="Q138" s="513">
        <v>-29021.327387209021</v>
      </c>
      <c r="R138" s="514">
        <v>-0.14765556483748624</v>
      </c>
      <c r="S138" s="514"/>
      <c r="T138" s="400">
        <v>171167.80470794902</v>
      </c>
      <c r="U138" s="433">
        <v>136562.09001982777</v>
      </c>
      <c r="V138" s="513">
        <v>-34605.714688121254</v>
      </c>
      <c r="W138" s="514">
        <v>-0.2021742041218933</v>
      </c>
      <c r="X138" s="515"/>
      <c r="Y138" s="433">
        <v>1504955.9991582935</v>
      </c>
      <c r="Z138" s="433">
        <v>1476755.7775925244</v>
      </c>
      <c r="AA138" s="513">
        <v>-28200.221565769054</v>
      </c>
      <c r="AB138" s="514">
        <v>-1.8738236587342853E-2</v>
      </c>
      <c r="AC138" s="515"/>
      <c r="AD138" s="518">
        <v>0</v>
      </c>
      <c r="AE138" s="440">
        <v>62746.165138261509</v>
      </c>
      <c r="AF138" s="506"/>
      <c r="AG138" s="399">
        <v>1504955.9991582935</v>
      </c>
      <c r="AH138" s="399">
        <v>1539501.9427307858</v>
      </c>
      <c r="AI138" s="513">
        <v>34545.943572492339</v>
      </c>
      <c r="AJ138" s="514">
        <v>2.2954786446788829E-2</v>
      </c>
      <c r="AK138" s="514"/>
      <c r="AL138" s="200">
        <v>-139941</v>
      </c>
      <c r="AM138" s="623">
        <v>-128109</v>
      </c>
      <c r="AN138" s="513">
        <v>11832</v>
      </c>
      <c r="AO138" s="514">
        <v>-8.4549917465217478E-2</v>
      </c>
      <c r="AP138" s="514"/>
      <c r="AQ138" s="446">
        <v>1365014.9991582935</v>
      </c>
      <c r="AR138" s="446">
        <v>1411392.9427307858</v>
      </c>
      <c r="AS138" s="513">
        <v>46377.943572492339</v>
      </c>
      <c r="AT138" s="514">
        <v>3.3976142094475359E-2</v>
      </c>
      <c r="AV138" s="520">
        <v>1636.3175921874492</v>
      </c>
      <c r="AW138" s="520">
        <v>1719.4538813487366</v>
      </c>
      <c r="AX138" s="520">
        <v>83.136289161287323</v>
      </c>
      <c r="AY138" s="521">
        <v>5.0806939654147287E-2</v>
      </c>
      <c r="AZ138" s="522"/>
      <c r="BA138" s="520">
        <v>282.80211205765079</v>
      </c>
      <c r="BB138" s="520">
        <v>245.63950218894175</v>
      </c>
      <c r="BC138" s="520">
        <v>-37.16260986870904</v>
      </c>
      <c r="BD138" s="521">
        <v>-0.13140853014963777</v>
      </c>
      <c r="BE138" s="522"/>
      <c r="BF138" s="520">
        <v>246.28461109057412</v>
      </c>
      <c r="BG138" s="520">
        <v>200.23766865077386</v>
      </c>
      <c r="BH138" s="520">
        <v>-46.046942439800262</v>
      </c>
      <c r="BI138" s="521">
        <v>-0.18696638103330762</v>
      </c>
      <c r="BJ138" s="522"/>
      <c r="BK138" s="520">
        <v>2165.4043153356743</v>
      </c>
      <c r="BL138" s="520">
        <v>2165.3310521884523</v>
      </c>
      <c r="BM138" s="520">
        <v>-7.3263147221950931E-2</v>
      </c>
      <c r="BN138" s="521">
        <v>-3.3833472438884427E-5</v>
      </c>
      <c r="BO138" s="523"/>
      <c r="BP138" s="520">
        <v>0</v>
      </c>
      <c r="BQ138" s="520">
        <v>92.003174689533012</v>
      </c>
      <c r="BR138" s="523"/>
      <c r="BS138" s="520">
        <v>2165.4043153356743</v>
      </c>
      <c r="BT138" s="520">
        <v>2257.3342268779852</v>
      </c>
      <c r="BU138" s="520">
        <v>91.929911542310947</v>
      </c>
      <c r="BV138" s="521">
        <v>4.2453924604865426E-2</v>
      </c>
      <c r="BW138" s="514"/>
      <c r="BX138" s="520">
        <v>-201.35395683453237</v>
      </c>
      <c r="BY138" s="520">
        <v>-187.84310850439883</v>
      </c>
      <c r="BZ138" s="513">
        <v>13.510848330133541</v>
      </c>
      <c r="CA138" s="514">
        <v>-6.7099989205756799E-2</v>
      </c>
      <c r="CB138" s="514"/>
      <c r="CC138" s="446">
        <v>1964.050358501142</v>
      </c>
      <c r="CD138" s="446">
        <v>2069.4911183735862</v>
      </c>
      <c r="CE138" s="513">
        <v>105.44075987244423</v>
      </c>
      <c r="CF138" s="514">
        <v>5.3685364744369878E-2</v>
      </c>
    </row>
    <row r="139" spans="1:8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13">
        <v>-144</v>
      </c>
      <c r="H139" s="514">
        <v>-1.3883532587736213E-2</v>
      </c>
      <c r="I139" s="514"/>
      <c r="J139" s="400">
        <v>722512.35930313775</v>
      </c>
      <c r="K139" s="433">
        <v>545656.53824494244</v>
      </c>
      <c r="L139" s="513">
        <v>-176855.82105819532</v>
      </c>
      <c r="M139" s="514">
        <v>-0.24477895607041592</v>
      </c>
      <c r="N139" s="514"/>
      <c r="O139" s="400">
        <v>3451300.5793498056</v>
      </c>
      <c r="P139" s="433">
        <v>3895192.7846473777</v>
      </c>
      <c r="Q139" s="513">
        <v>443892.20529757207</v>
      </c>
      <c r="R139" s="514">
        <v>0.12861592176396222</v>
      </c>
      <c r="S139" s="514"/>
      <c r="T139" s="400">
        <v>2083674.6945745316</v>
      </c>
      <c r="U139" s="433">
        <v>1488954.8554644082</v>
      </c>
      <c r="V139" s="513">
        <v>-594719.83911012346</v>
      </c>
      <c r="W139" s="514">
        <v>-0.2854187559404805</v>
      </c>
      <c r="X139" s="515"/>
      <c r="Y139" s="433">
        <v>6257487.633227475</v>
      </c>
      <c r="Z139" s="433">
        <v>5929804.1783567285</v>
      </c>
      <c r="AA139" s="513">
        <v>-327683.45487074647</v>
      </c>
      <c r="AB139" s="514">
        <v>-5.2366616456536973E-2</v>
      </c>
      <c r="AC139" s="515"/>
      <c r="AD139" s="518">
        <v>0</v>
      </c>
      <c r="AE139" s="440">
        <v>1952305.7416097249</v>
      </c>
      <c r="AF139" s="506"/>
      <c r="AG139" s="399">
        <v>6257487.633227475</v>
      </c>
      <c r="AH139" s="399">
        <v>7882109.9199664537</v>
      </c>
      <c r="AI139" s="513">
        <v>1624622.2867389787</v>
      </c>
      <c r="AJ139" s="514">
        <v>0.2596285253704983</v>
      </c>
      <c r="AK139" s="514"/>
      <c r="AL139" s="200">
        <v>-340880</v>
      </c>
      <c r="AM139" s="623">
        <v>-150855</v>
      </c>
      <c r="AN139" s="513">
        <v>190025</v>
      </c>
      <c r="AO139" s="514">
        <v>-0.55745423609481337</v>
      </c>
      <c r="AP139" s="514"/>
      <c r="AQ139" s="446">
        <v>5916607.633227475</v>
      </c>
      <c r="AR139" s="446">
        <v>7731254.9199664537</v>
      </c>
      <c r="AS139" s="513">
        <v>1814647.2867389787</v>
      </c>
      <c r="AT139" s="514">
        <v>0.30670401000532449</v>
      </c>
      <c r="AV139" s="520">
        <v>69.659888093245058</v>
      </c>
      <c r="AW139" s="520">
        <v>53.349290012215725</v>
      </c>
      <c r="AX139" s="520">
        <v>-16.310598081029333</v>
      </c>
      <c r="AY139" s="521">
        <v>-0.23414619987899432</v>
      </c>
      <c r="AZ139" s="522"/>
      <c r="BA139" s="520">
        <v>332.75169488524926</v>
      </c>
      <c r="BB139" s="520">
        <v>380.83621281261026</v>
      </c>
      <c r="BC139" s="520">
        <v>48.084517927360992</v>
      </c>
      <c r="BD139" s="521">
        <v>0.14450570400232859</v>
      </c>
      <c r="BE139" s="522"/>
      <c r="BF139" s="520">
        <v>200.89420503032508</v>
      </c>
      <c r="BG139" s="520">
        <v>145.576344883106</v>
      </c>
      <c r="BH139" s="520">
        <v>-55.317860147219079</v>
      </c>
      <c r="BI139" s="521">
        <v>-0.27535816744374891</v>
      </c>
      <c r="BJ139" s="522"/>
      <c r="BK139" s="520">
        <v>603.30578800881938</v>
      </c>
      <c r="BL139" s="520">
        <v>579.76184770793202</v>
      </c>
      <c r="BM139" s="520">
        <v>-23.543940300887357</v>
      </c>
      <c r="BN139" s="521">
        <v>-3.9024887161439238E-2</v>
      </c>
      <c r="BO139" s="523"/>
      <c r="BP139" s="520">
        <v>0</v>
      </c>
      <c r="BQ139" s="520">
        <v>190.87854337208887</v>
      </c>
      <c r="BR139" s="523"/>
      <c r="BS139" s="520">
        <v>603.30578800881938</v>
      </c>
      <c r="BT139" s="520">
        <v>770.64039108002089</v>
      </c>
      <c r="BU139" s="520">
        <v>167.33460307120151</v>
      </c>
      <c r="BV139" s="521">
        <v>0.27736283390133054</v>
      </c>
      <c r="BW139" s="514"/>
      <c r="BX139" s="520">
        <v>-32.86540686463556</v>
      </c>
      <c r="BY139" s="520">
        <v>-14.749217833398514</v>
      </c>
      <c r="BZ139" s="513">
        <v>18.116189031237045</v>
      </c>
      <c r="CA139" s="514">
        <v>-0.55122363480400904</v>
      </c>
      <c r="CB139" s="514"/>
      <c r="CC139" s="446">
        <v>570.44038114418379</v>
      </c>
      <c r="CD139" s="446">
        <v>755.89117324662243</v>
      </c>
      <c r="CE139" s="513">
        <v>185.45079210243864</v>
      </c>
      <c r="CF139" s="514">
        <v>0.32510109422909933</v>
      </c>
    </row>
    <row r="140" spans="1:8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13">
        <v>140</v>
      </c>
      <c r="H140" s="514">
        <v>6.8302678440747425E-3</v>
      </c>
      <c r="I140" s="514"/>
      <c r="J140" s="400">
        <v>13709181.582627267</v>
      </c>
      <c r="K140" s="433">
        <v>13496053.91774812</v>
      </c>
      <c r="L140" s="513">
        <v>-213127.66487914696</v>
      </c>
      <c r="M140" s="514">
        <v>-1.5546344878036298E-2</v>
      </c>
      <c r="N140" s="514"/>
      <c r="O140" s="400">
        <v>2104133.6650734823</v>
      </c>
      <c r="P140" s="433">
        <v>1487500.4182869596</v>
      </c>
      <c r="Q140" s="513">
        <v>-616633.24678652268</v>
      </c>
      <c r="R140" s="514">
        <v>-0.29305802051553037</v>
      </c>
      <c r="S140" s="514"/>
      <c r="T140" s="400">
        <v>2498054.886262083</v>
      </c>
      <c r="U140" s="433">
        <v>1263574.7450208638</v>
      </c>
      <c r="V140" s="513">
        <v>-1234480.1412412191</v>
      </c>
      <c r="W140" s="514">
        <v>-0.49417654833373581</v>
      </c>
      <c r="X140" s="515"/>
      <c r="Y140" s="433">
        <v>18311370.133962832</v>
      </c>
      <c r="Z140" s="433">
        <v>16247129.081055945</v>
      </c>
      <c r="AA140" s="513">
        <v>-2064241.0529068876</v>
      </c>
      <c r="AB140" s="514">
        <v>-0.11273001625794549</v>
      </c>
      <c r="AC140" s="515"/>
      <c r="AD140" s="518">
        <v>0</v>
      </c>
      <c r="AE140" s="440">
        <v>2079274.4102135159</v>
      </c>
      <c r="AF140" s="506"/>
      <c r="AG140" s="399">
        <v>18311370.133962832</v>
      </c>
      <c r="AH140" s="399">
        <v>18326403.491269462</v>
      </c>
      <c r="AI140" s="513">
        <v>15033.357306629419</v>
      </c>
      <c r="AJ140" s="514">
        <v>8.2098484147543108E-4</v>
      </c>
      <c r="AK140" s="514"/>
      <c r="AL140" s="200">
        <v>-2137505</v>
      </c>
      <c r="AM140" s="623">
        <v>-2377042</v>
      </c>
      <c r="AN140" s="513">
        <v>-239537</v>
      </c>
      <c r="AO140" s="514">
        <v>0.11206383142963408</v>
      </c>
      <c r="AP140" s="514"/>
      <c r="AQ140" s="446">
        <v>16173865.133962832</v>
      </c>
      <c r="AR140" s="446">
        <v>15949361.491269462</v>
      </c>
      <c r="AS140" s="513">
        <v>-224503.64269337058</v>
      </c>
      <c r="AT140" s="514">
        <v>-1.3880642680885513E-2</v>
      </c>
      <c r="AV140" s="520">
        <v>668.83844380286223</v>
      </c>
      <c r="AW140" s="520">
        <v>653.97363559374514</v>
      </c>
      <c r="AX140" s="520">
        <v>-14.864808209117086</v>
      </c>
      <c r="AY140" s="521">
        <v>-2.2224811308092864E-2</v>
      </c>
      <c r="AZ140" s="522"/>
      <c r="BA140" s="520">
        <v>102.655689372761</v>
      </c>
      <c r="BB140" s="520">
        <v>72.079295357220502</v>
      </c>
      <c r="BC140" s="520">
        <v>-30.576394015540501</v>
      </c>
      <c r="BD140" s="521">
        <v>-0.29785386667184316</v>
      </c>
      <c r="BE140" s="522"/>
      <c r="BF140" s="520">
        <v>121.87417115978353</v>
      </c>
      <c r="BG140" s="520">
        <v>61.228606145314913</v>
      </c>
      <c r="BH140" s="520">
        <v>-60.645565014468616</v>
      </c>
      <c r="BI140" s="521">
        <v>-0.49760802011903776</v>
      </c>
      <c r="BJ140" s="522"/>
      <c r="BK140" s="520">
        <v>893.36830433540672</v>
      </c>
      <c r="BL140" s="520">
        <v>787.28153709628066</v>
      </c>
      <c r="BM140" s="520">
        <v>-106.08676723912606</v>
      </c>
      <c r="BN140" s="521">
        <v>-0.11874919529190817</v>
      </c>
      <c r="BO140" s="523"/>
      <c r="BP140" s="520">
        <v>0</v>
      </c>
      <c r="BQ140" s="520">
        <v>100.75468383066898</v>
      </c>
      <c r="BR140" s="523"/>
      <c r="BS140" s="520">
        <v>893.36830433540672</v>
      </c>
      <c r="BT140" s="520">
        <v>888.0362209269498</v>
      </c>
      <c r="BU140" s="520">
        <v>-5.3320834084569242</v>
      </c>
      <c r="BV140" s="521">
        <v>-5.968516436704748E-3</v>
      </c>
      <c r="BW140" s="514"/>
      <c r="BX140" s="520">
        <v>-104.28379762892131</v>
      </c>
      <c r="BY140" s="520">
        <v>-115.18350535446044</v>
      </c>
      <c r="BZ140" s="513">
        <v>-10.89970772553913</v>
      </c>
      <c r="CA140" s="514">
        <v>0.1045196662699622</v>
      </c>
      <c r="CB140" s="514"/>
      <c r="CC140" s="446">
        <v>789.0845067064854</v>
      </c>
      <c r="CD140" s="446">
        <v>772.85271557248939</v>
      </c>
      <c r="CE140" s="513">
        <v>-16.231791133996012</v>
      </c>
      <c r="CF140" s="514">
        <v>-2.0570409121001443E-2</v>
      </c>
    </row>
    <row r="141" spans="1:8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13">
        <v>-2</v>
      </c>
      <c r="H141" s="514">
        <v>-1.9496977968414895E-4</v>
      </c>
      <c r="I141" s="514"/>
      <c r="J141" s="400">
        <v>13762681.000247251</v>
      </c>
      <c r="K141" s="433">
        <v>13725475.677460423</v>
      </c>
      <c r="L141" s="513">
        <v>-37205.322786828503</v>
      </c>
      <c r="M141" s="514">
        <v>-2.7033484817500382E-3</v>
      </c>
      <c r="N141" s="514"/>
      <c r="O141" s="400">
        <v>5142157.3466271069</v>
      </c>
      <c r="P141" s="433">
        <v>5366309.5995195089</v>
      </c>
      <c r="Q141" s="513">
        <v>224152.252892402</v>
      </c>
      <c r="R141" s="514">
        <v>4.3591091789408211E-2</v>
      </c>
      <c r="S141" s="514"/>
      <c r="T141" s="400">
        <v>1152653.9221954255</v>
      </c>
      <c r="U141" s="433">
        <v>356099.04423203366</v>
      </c>
      <c r="V141" s="513">
        <v>-796554.87796339183</v>
      </c>
      <c r="W141" s="514">
        <v>-0.6910616123582155</v>
      </c>
      <c r="X141" s="515"/>
      <c r="Y141" s="433">
        <v>20057492.269069783</v>
      </c>
      <c r="Z141" s="433">
        <v>19447884.321211964</v>
      </c>
      <c r="AA141" s="513">
        <v>-609607.9478578195</v>
      </c>
      <c r="AB141" s="514">
        <v>-3.0393029182311213E-2</v>
      </c>
      <c r="AC141" s="515"/>
      <c r="AD141" s="518">
        <v>0</v>
      </c>
      <c r="AE141" s="440">
        <v>992664.6531322446</v>
      </c>
      <c r="AF141" s="506"/>
      <c r="AG141" s="399">
        <v>20057492.269069783</v>
      </c>
      <c r="AH141" s="399">
        <v>20440548.974344209</v>
      </c>
      <c r="AI141" s="513">
        <v>383056.70527442545</v>
      </c>
      <c r="AJ141" s="514">
        <v>1.9097936079732598E-2</v>
      </c>
      <c r="AK141" s="514"/>
      <c r="AL141" s="200">
        <v>1061485</v>
      </c>
      <c r="AM141" s="623">
        <v>1547504</v>
      </c>
      <c r="AN141" s="513">
        <v>486019</v>
      </c>
      <c r="AO141" s="514">
        <v>0.45786704475334083</v>
      </c>
      <c r="AP141" s="514"/>
      <c r="AQ141" s="446">
        <v>21118977.269069783</v>
      </c>
      <c r="AR141" s="446">
        <v>21988052.974344209</v>
      </c>
      <c r="AS141" s="513">
        <v>869075.70527442545</v>
      </c>
      <c r="AT141" s="514">
        <v>4.1151410610552976E-2</v>
      </c>
      <c r="AV141" s="520">
        <v>1341.6534412407148</v>
      </c>
      <c r="AW141" s="520">
        <v>1338.2874100487932</v>
      </c>
      <c r="AX141" s="520">
        <v>-3.3660311919215928</v>
      </c>
      <c r="AY141" s="521">
        <v>-2.5088678554789851E-3</v>
      </c>
      <c r="AZ141" s="522"/>
      <c r="BA141" s="520">
        <v>501.28264248655751</v>
      </c>
      <c r="BB141" s="520">
        <v>523.236115397768</v>
      </c>
      <c r="BC141" s="520">
        <v>21.953472911210497</v>
      </c>
      <c r="BD141" s="521">
        <v>4.3794600192643224E-2</v>
      </c>
      <c r="BE141" s="522"/>
      <c r="BF141" s="520">
        <v>112.36634063125614</v>
      </c>
      <c r="BG141" s="520">
        <v>34.721045654449462</v>
      </c>
      <c r="BH141" s="520">
        <v>-77.645294976806667</v>
      </c>
      <c r="BI141" s="521">
        <v>-0.69100136696280945</v>
      </c>
      <c r="BJ141" s="522"/>
      <c r="BK141" s="520">
        <v>1955.3024243585282</v>
      </c>
      <c r="BL141" s="520">
        <v>1896.2445711010105</v>
      </c>
      <c r="BM141" s="520">
        <v>-59.057853257517763</v>
      </c>
      <c r="BN141" s="521">
        <v>-3.020394825976485E-2</v>
      </c>
      <c r="BO141" s="523"/>
      <c r="BP141" s="520">
        <v>0</v>
      </c>
      <c r="BQ141" s="520">
        <v>96.788675227402948</v>
      </c>
      <c r="BR141" s="523"/>
      <c r="BS141" s="520">
        <v>1955.3024243585282</v>
      </c>
      <c r="BT141" s="520">
        <v>1993.0332463284135</v>
      </c>
      <c r="BU141" s="520">
        <v>37.730821969885255</v>
      </c>
      <c r="BV141" s="521">
        <v>1.9296668126550051E-2</v>
      </c>
      <c r="BW141" s="514"/>
      <c r="BX141" s="520">
        <v>103.47874829401442</v>
      </c>
      <c r="BY141" s="520">
        <v>150.88767550702028</v>
      </c>
      <c r="BZ141" s="513">
        <v>47.408927213005853</v>
      </c>
      <c r="CA141" s="514">
        <v>0.45815134019888559</v>
      </c>
      <c r="CB141" s="514"/>
      <c r="CC141" s="446">
        <v>2058.7811726525429</v>
      </c>
      <c r="CD141" s="446">
        <v>2143.9209218354335</v>
      </c>
      <c r="CE141" s="513">
        <v>85.139749182890682</v>
      </c>
      <c r="CF141" s="514">
        <v>4.1354443256927713E-2</v>
      </c>
    </row>
    <row r="142" spans="1:8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13">
        <v>7</v>
      </c>
      <c r="H142" s="514">
        <v>5.8518642367497078E-4</v>
      </c>
      <c r="I142" s="514"/>
      <c r="J142" s="400">
        <v>1988975.5825812165</v>
      </c>
      <c r="K142" s="433">
        <v>2220659.6214349912</v>
      </c>
      <c r="L142" s="513">
        <v>231684.03885377478</v>
      </c>
      <c r="M142" s="514">
        <v>0.11648410412012404</v>
      </c>
      <c r="N142" s="514"/>
      <c r="O142" s="400">
        <v>5975700.0152636115</v>
      </c>
      <c r="P142" s="433">
        <v>5774867.4768797532</v>
      </c>
      <c r="Q142" s="513">
        <v>-200832.53838385828</v>
      </c>
      <c r="R142" s="514">
        <v>-3.3608202866756316E-2</v>
      </c>
      <c r="S142" s="514"/>
      <c r="T142" s="400">
        <v>2072703.9688236376</v>
      </c>
      <c r="U142" s="433">
        <v>1011866.5799908205</v>
      </c>
      <c r="V142" s="513">
        <v>-1060837.3888328171</v>
      </c>
      <c r="W142" s="514">
        <v>-0.51181326652975678</v>
      </c>
      <c r="X142" s="515"/>
      <c r="Y142" s="433">
        <v>10037379.566668466</v>
      </c>
      <c r="Z142" s="433">
        <v>9007393.6783055644</v>
      </c>
      <c r="AA142" s="513">
        <v>-1029985.8883629013</v>
      </c>
      <c r="AB142" s="514">
        <v>-0.10261501834435127</v>
      </c>
      <c r="AC142" s="515"/>
      <c r="AD142" s="518">
        <v>0</v>
      </c>
      <c r="AE142" s="440">
        <v>1736568.2793523001</v>
      </c>
      <c r="AF142" s="506"/>
      <c r="AG142" s="399">
        <v>10037379.566668466</v>
      </c>
      <c r="AH142" s="399">
        <v>10743961.957657864</v>
      </c>
      <c r="AI142" s="513">
        <v>706582.39098939858</v>
      </c>
      <c r="AJ142" s="514">
        <v>7.0395105245972311E-2</v>
      </c>
      <c r="AK142" s="514"/>
      <c r="AL142" s="200">
        <v>-2125589</v>
      </c>
      <c r="AM142" s="623">
        <v>-1919035</v>
      </c>
      <c r="AN142" s="513">
        <v>206554</v>
      </c>
      <c r="AO142" s="514">
        <v>-9.7174947743895929E-2</v>
      </c>
      <c r="AP142" s="514"/>
      <c r="AQ142" s="446">
        <v>7911790.5666684657</v>
      </c>
      <c r="AR142" s="446">
        <v>8824926.9576578643</v>
      </c>
      <c r="AS142" s="513">
        <v>913136.39098939858</v>
      </c>
      <c r="AT142" s="514">
        <v>0.11541463127655897</v>
      </c>
      <c r="AV142" s="520">
        <v>166.27450113536335</v>
      </c>
      <c r="AW142" s="520">
        <v>185.53426530495372</v>
      </c>
      <c r="AX142" s="520">
        <v>19.259764169590369</v>
      </c>
      <c r="AY142" s="521">
        <v>0.11583113488887319</v>
      </c>
      <c r="AZ142" s="522"/>
      <c r="BA142" s="520">
        <v>499.55693155522584</v>
      </c>
      <c r="BB142" s="520">
        <v>482.48537696380259</v>
      </c>
      <c r="BC142" s="520">
        <v>-17.071554591423251</v>
      </c>
      <c r="BD142" s="521">
        <v>-3.4173391485682943E-2</v>
      </c>
      <c r="BE142" s="522"/>
      <c r="BF142" s="520">
        <v>173.2740318361175</v>
      </c>
      <c r="BG142" s="520">
        <v>84.540611579147836</v>
      </c>
      <c r="BH142" s="520">
        <v>-88.733420256969666</v>
      </c>
      <c r="BI142" s="521">
        <v>-0.51209877969997086</v>
      </c>
      <c r="BJ142" s="522"/>
      <c r="BK142" s="520">
        <v>839.10546452670667</v>
      </c>
      <c r="BL142" s="520">
        <v>752.56025384790416</v>
      </c>
      <c r="BM142" s="520">
        <v>-86.545210678802505</v>
      </c>
      <c r="BN142" s="521">
        <v>-0.10313984872881016</v>
      </c>
      <c r="BO142" s="523"/>
      <c r="BP142" s="520">
        <v>0</v>
      </c>
      <c r="BQ142" s="520">
        <v>145.08883610596541</v>
      </c>
      <c r="BR142" s="523"/>
      <c r="BS142" s="520">
        <v>839.10546452670667</v>
      </c>
      <c r="BT142" s="520">
        <v>897.64908995386952</v>
      </c>
      <c r="BU142" s="520">
        <v>58.543625427162851</v>
      </c>
      <c r="BV142" s="521">
        <v>6.9769090897512029E-2</v>
      </c>
      <c r="BW142" s="514"/>
      <c r="BX142" s="520">
        <v>-177.69511787326533</v>
      </c>
      <c r="BY142" s="520">
        <v>-160.33377892889965</v>
      </c>
      <c r="BZ142" s="513">
        <v>17.361338944365684</v>
      </c>
      <c r="CA142" s="514">
        <v>-9.7702959721988739E-2</v>
      </c>
      <c r="CB142" s="514"/>
      <c r="CC142" s="446">
        <v>661.41034665344137</v>
      </c>
      <c r="CD142" s="446">
        <v>737.3153110249699</v>
      </c>
      <c r="CE142" s="513">
        <v>75.904964371528536</v>
      </c>
      <c r="CF142" s="514">
        <v>0.11476228752027733</v>
      </c>
    </row>
    <row r="143" spans="1:8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13">
        <v>28</v>
      </c>
      <c r="H143" s="514">
        <v>1.8191268191268192E-3</v>
      </c>
      <c r="I143" s="514"/>
      <c r="J143" s="400">
        <v>2230505.8810826493</v>
      </c>
      <c r="K143" s="433">
        <v>2183944.3799831746</v>
      </c>
      <c r="L143" s="513">
        <v>-46561.501099474728</v>
      </c>
      <c r="M143" s="514">
        <v>-2.0874861391028735E-2</v>
      </c>
      <c r="N143" s="514"/>
      <c r="O143" s="400">
        <v>6096013.1881590029</v>
      </c>
      <c r="P143" s="433">
        <v>5928569.7651897902</v>
      </c>
      <c r="Q143" s="513">
        <v>-167443.42296921276</v>
      </c>
      <c r="R143" s="514">
        <v>-2.7467693687811837E-2</v>
      </c>
      <c r="S143" s="514"/>
      <c r="T143" s="400">
        <v>3262020.8470723964</v>
      </c>
      <c r="U143" s="433">
        <v>2343748.0859742085</v>
      </c>
      <c r="V143" s="513">
        <v>-918272.76109818788</v>
      </c>
      <c r="W143" s="514">
        <v>-0.28150425890819208</v>
      </c>
      <c r="X143" s="515"/>
      <c r="Y143" s="433">
        <v>11588539.916314049</v>
      </c>
      <c r="Z143" s="433">
        <v>10456262.231147174</v>
      </c>
      <c r="AA143" s="513">
        <v>-1132277.6851668749</v>
      </c>
      <c r="AB143" s="514">
        <v>-9.7706673432852692E-2</v>
      </c>
      <c r="AC143" s="515"/>
      <c r="AD143" s="518">
        <v>0</v>
      </c>
      <c r="AE143" s="440">
        <v>2318556.0496759797</v>
      </c>
      <c r="AF143" s="506"/>
      <c r="AG143" s="399">
        <v>11588539.916314049</v>
      </c>
      <c r="AH143" s="399">
        <v>12774818.280823153</v>
      </c>
      <c r="AI143" s="513">
        <v>1186278.3645091038</v>
      </c>
      <c r="AJ143" s="514">
        <v>0.10236650803947196</v>
      </c>
      <c r="AK143" s="514"/>
      <c r="AL143" s="200">
        <v>-1892640</v>
      </c>
      <c r="AM143" s="623">
        <v>-1759653</v>
      </c>
      <c r="AN143" s="513">
        <v>132987</v>
      </c>
      <c r="AO143" s="514">
        <v>-7.0265343646969319E-2</v>
      </c>
      <c r="AP143" s="514"/>
      <c r="AQ143" s="446">
        <v>9695899.9163140487</v>
      </c>
      <c r="AR143" s="446">
        <v>11015165.280823153</v>
      </c>
      <c r="AS143" s="513">
        <v>1319265.3645091038</v>
      </c>
      <c r="AT143" s="514">
        <v>0.13606425147699236</v>
      </c>
      <c r="AV143" s="520">
        <v>144.91332387491224</v>
      </c>
      <c r="AW143" s="520">
        <v>141.630634240154</v>
      </c>
      <c r="AX143" s="520">
        <v>-3.2826896347582419</v>
      </c>
      <c r="AY143" s="521">
        <v>-2.2652779930655842E-2</v>
      </c>
      <c r="AZ143" s="522"/>
      <c r="BA143" s="520">
        <v>396.05075286895811</v>
      </c>
      <c r="BB143" s="520">
        <v>384.47274741827431</v>
      </c>
      <c r="BC143" s="520">
        <v>-11.578005450683804</v>
      </c>
      <c r="BD143" s="521">
        <v>-2.9233640806926166E-2</v>
      </c>
      <c r="BE143" s="522"/>
      <c r="BF143" s="520">
        <v>211.92962883786359</v>
      </c>
      <c r="BG143" s="520">
        <v>151.99403929793829</v>
      </c>
      <c r="BH143" s="520">
        <v>-59.935589539925303</v>
      </c>
      <c r="BI143" s="521">
        <v>-0.28280892043546646</v>
      </c>
      <c r="BJ143" s="522"/>
      <c r="BK143" s="520">
        <v>752.89370558173391</v>
      </c>
      <c r="BL143" s="520">
        <v>678.0974209563667</v>
      </c>
      <c r="BM143" s="520">
        <v>-74.796284625367207</v>
      </c>
      <c r="BN143" s="521">
        <v>-9.9345078954505006E-2</v>
      </c>
      <c r="BO143" s="523"/>
      <c r="BP143" s="520">
        <v>0</v>
      </c>
      <c r="BQ143" s="520">
        <v>150.36031450557584</v>
      </c>
      <c r="BR143" s="523"/>
      <c r="BS143" s="520">
        <v>752.89370558173391</v>
      </c>
      <c r="BT143" s="520">
        <v>828.45773546194243</v>
      </c>
      <c r="BU143" s="520">
        <v>75.564029880208523</v>
      </c>
      <c r="BV143" s="521">
        <v>0.10036480491203324</v>
      </c>
      <c r="BW143" s="514"/>
      <c r="BX143" s="520">
        <v>-122.96257796257797</v>
      </c>
      <c r="BY143" s="520">
        <v>-114.11498054474708</v>
      </c>
      <c r="BZ143" s="513">
        <v>8.8475974178308832</v>
      </c>
      <c r="CA143" s="514">
        <v>-7.1953577783018932E-2</v>
      </c>
      <c r="CB143" s="514"/>
      <c r="CC143" s="446">
        <v>629.93112761915597</v>
      </c>
      <c r="CD143" s="446">
        <v>714.34275491719541</v>
      </c>
      <c r="CE143" s="513">
        <v>84.411627298039434</v>
      </c>
      <c r="CF143" s="514">
        <v>0.13400135919156078</v>
      </c>
    </row>
    <row r="144" spans="1:8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13">
        <v>-57</v>
      </c>
      <c r="H144" s="514">
        <v>-7.3557878435927216E-3</v>
      </c>
      <c r="I144" s="514"/>
      <c r="J144" s="400">
        <v>2111024.3966199881</v>
      </c>
      <c r="K144" s="433">
        <v>1593761.5928533149</v>
      </c>
      <c r="L144" s="513">
        <v>-517262.8037666732</v>
      </c>
      <c r="M144" s="514">
        <v>-0.24502928748472783</v>
      </c>
      <c r="N144" s="514"/>
      <c r="O144" s="400">
        <v>2289313.0917410306</v>
      </c>
      <c r="P144" s="433">
        <v>2321834.6030742698</v>
      </c>
      <c r="Q144" s="513">
        <v>32521.511333239265</v>
      </c>
      <c r="R144" s="514">
        <v>1.4205794502536367E-2</v>
      </c>
      <c r="S144" s="514"/>
      <c r="T144" s="400">
        <v>1403191.154405253</v>
      </c>
      <c r="U144" s="433">
        <v>885400.76478902367</v>
      </c>
      <c r="V144" s="513">
        <v>-517790.38961622934</v>
      </c>
      <c r="W144" s="514">
        <v>-0.36900916029198916</v>
      </c>
      <c r="X144" s="515"/>
      <c r="Y144" s="433">
        <v>5803528.6427662717</v>
      </c>
      <c r="Z144" s="433">
        <v>4800996.960716608</v>
      </c>
      <c r="AA144" s="513">
        <v>-1002531.6820496637</v>
      </c>
      <c r="AB144" s="514">
        <v>-0.17274519413275499</v>
      </c>
      <c r="AC144" s="515"/>
      <c r="AD144" s="518">
        <v>0</v>
      </c>
      <c r="AE144" s="440">
        <v>829554.32417555037</v>
      </c>
      <c r="AF144" s="506"/>
      <c r="AG144" s="399">
        <v>5803528.6427662717</v>
      </c>
      <c r="AH144" s="399">
        <v>5630551.2848921586</v>
      </c>
      <c r="AI144" s="513">
        <v>-172977.35787411314</v>
      </c>
      <c r="AJ144" s="514">
        <v>-2.9805549092915804E-2</v>
      </c>
      <c r="AK144" s="514"/>
      <c r="AL144" s="200">
        <v>-987286</v>
      </c>
      <c r="AM144" s="623">
        <v>-856026</v>
      </c>
      <c r="AN144" s="513">
        <v>131260</v>
      </c>
      <c r="AO144" s="514">
        <v>-0.13295033050200247</v>
      </c>
      <c r="AP144" s="514"/>
      <c r="AQ144" s="446">
        <v>4816242.6427662717</v>
      </c>
      <c r="AR144" s="446">
        <v>4774525.2848921586</v>
      </c>
      <c r="AS144" s="513">
        <v>-41717.357874113135</v>
      </c>
      <c r="AT144" s="514">
        <v>-8.6618056789082836E-3</v>
      </c>
      <c r="AV144" s="520">
        <v>272.42539638920999</v>
      </c>
      <c r="AW144" s="520">
        <v>207.19729496272944</v>
      </c>
      <c r="AX144" s="520">
        <v>-65.228101426480549</v>
      </c>
      <c r="AY144" s="521">
        <v>-0.23943473072271926</v>
      </c>
      <c r="AZ144" s="522"/>
      <c r="BA144" s="520">
        <v>295.43335807730426</v>
      </c>
      <c r="BB144" s="520">
        <v>301.85057242255198</v>
      </c>
      <c r="BC144" s="520">
        <v>6.4172143452477144</v>
      </c>
      <c r="BD144" s="521">
        <v>2.1721360062422472E-2</v>
      </c>
      <c r="BE144" s="522"/>
      <c r="BF144" s="520">
        <v>181.08028834756135</v>
      </c>
      <c r="BG144" s="520">
        <v>115.10670369072071</v>
      </c>
      <c r="BH144" s="520">
        <v>-65.973584656840643</v>
      </c>
      <c r="BI144" s="521">
        <v>-0.36433333113658656</v>
      </c>
      <c r="BJ144" s="522"/>
      <c r="BK144" s="520">
        <v>748.93904281407561</v>
      </c>
      <c r="BL144" s="520">
        <v>624.15457107600207</v>
      </c>
      <c r="BM144" s="520">
        <v>-124.78447173807353</v>
      </c>
      <c r="BN144" s="521">
        <v>-0.16661499081314596</v>
      </c>
      <c r="BO144" s="523"/>
      <c r="BP144" s="520">
        <v>0</v>
      </c>
      <c r="BQ144" s="520">
        <v>107.84637599786146</v>
      </c>
      <c r="BR144" s="523"/>
      <c r="BS144" s="520">
        <v>748.93904281407561</v>
      </c>
      <c r="BT144" s="520">
        <v>732.00094707386359</v>
      </c>
      <c r="BU144" s="520">
        <v>-16.93809574021202</v>
      </c>
      <c r="BV144" s="521">
        <v>-2.2616120634555981E-2</v>
      </c>
      <c r="BW144" s="514"/>
      <c r="BX144" s="520">
        <v>-127.40818170086463</v>
      </c>
      <c r="BY144" s="520">
        <v>-111.28783151326053</v>
      </c>
      <c r="BZ144" s="513">
        <v>16.120350187604103</v>
      </c>
      <c r="CA144" s="514">
        <v>-0.12652523544722014</v>
      </c>
      <c r="CB144" s="514"/>
      <c r="CC144" s="446">
        <v>621.53086111321102</v>
      </c>
      <c r="CD144" s="446">
        <v>620.713115560603</v>
      </c>
      <c r="CE144" s="513">
        <v>-0.81774555260801662</v>
      </c>
      <c r="CF144" s="514">
        <v>-1.3156958145945795E-3</v>
      </c>
    </row>
    <row r="145" spans="1:8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13">
        <v>-110</v>
      </c>
      <c r="H145" s="514">
        <v>-7.550796265788029E-3</v>
      </c>
      <c r="I145" s="514"/>
      <c r="J145" s="400">
        <v>6018666.4709285442</v>
      </c>
      <c r="K145" s="433">
        <v>5651050.2165572317</v>
      </c>
      <c r="L145" s="513">
        <v>-367616.25437131245</v>
      </c>
      <c r="M145" s="514">
        <v>-6.1079353067158344E-2</v>
      </c>
      <c r="N145" s="514"/>
      <c r="O145" s="400">
        <v>884375.8336557555</v>
      </c>
      <c r="P145" s="433">
        <v>-42579.199514508313</v>
      </c>
      <c r="Q145" s="513">
        <v>-926955.03317026387</v>
      </c>
      <c r="R145" s="514">
        <v>-1.048146045938974</v>
      </c>
      <c r="S145" s="514"/>
      <c r="T145" s="400">
        <v>2582080.7873557578</v>
      </c>
      <c r="U145" s="433">
        <v>1772412.2345274654</v>
      </c>
      <c r="V145" s="513">
        <v>-809668.55282829236</v>
      </c>
      <c r="W145" s="514">
        <v>-0.31357212244991489</v>
      </c>
      <c r="X145" s="515"/>
      <c r="Y145" s="433">
        <v>9485123.0919400584</v>
      </c>
      <c r="Z145" s="433">
        <v>7380883.2515701894</v>
      </c>
      <c r="AA145" s="513">
        <v>-2104239.840369869</v>
      </c>
      <c r="AB145" s="514">
        <v>-0.22184633978634791</v>
      </c>
      <c r="AC145" s="515"/>
      <c r="AD145" s="518">
        <v>0</v>
      </c>
      <c r="AE145" s="440">
        <v>1814408.1403366474</v>
      </c>
      <c r="AF145" s="506"/>
      <c r="AG145" s="399">
        <v>9485123.0919400584</v>
      </c>
      <c r="AH145" s="399">
        <v>9195291.391906837</v>
      </c>
      <c r="AI145" s="513">
        <v>-289831.70003322139</v>
      </c>
      <c r="AJ145" s="514">
        <v>-3.0556451110213278E-2</v>
      </c>
      <c r="AK145" s="514"/>
      <c r="AL145" s="200">
        <v>-689998</v>
      </c>
      <c r="AM145" s="623">
        <v>471036</v>
      </c>
      <c r="AN145" s="513">
        <v>1161034</v>
      </c>
      <c r="AO145" s="514">
        <v>-1.682662848298111</v>
      </c>
      <c r="AP145" s="514"/>
      <c r="AQ145" s="446">
        <v>8795125.0919400584</v>
      </c>
      <c r="AR145" s="446">
        <v>9666327.391906837</v>
      </c>
      <c r="AS145" s="513">
        <v>871202.29996677861</v>
      </c>
      <c r="AT145" s="514">
        <v>9.9055134618284982E-2</v>
      </c>
      <c r="AV145" s="520">
        <v>413.14294830646242</v>
      </c>
      <c r="AW145" s="520">
        <v>390.85974661483135</v>
      </c>
      <c r="AX145" s="520">
        <v>-22.283201691631064</v>
      </c>
      <c r="AY145" s="521">
        <v>-5.3935815153020025E-2</v>
      </c>
      <c r="AZ145" s="522"/>
      <c r="BA145" s="520">
        <v>60.706743112009576</v>
      </c>
      <c r="BB145" s="520">
        <v>-2.9450269411058456</v>
      </c>
      <c r="BC145" s="520">
        <v>-63.65177005311542</v>
      </c>
      <c r="BD145" s="521">
        <v>-1.0485123528315792</v>
      </c>
      <c r="BE145" s="522"/>
      <c r="BF145" s="520">
        <v>177.2433269738988</v>
      </c>
      <c r="BG145" s="520">
        <v>122.59041599996303</v>
      </c>
      <c r="BH145" s="520">
        <v>-54.652910973935775</v>
      </c>
      <c r="BI145" s="521">
        <v>-0.30834961127751831</v>
      </c>
      <c r="BJ145" s="522"/>
      <c r="BK145" s="520">
        <v>651.09301839237082</v>
      </c>
      <c r="BL145" s="520">
        <v>510.50513567368859</v>
      </c>
      <c r="BM145" s="520">
        <v>-140.58788271868224</v>
      </c>
      <c r="BN145" s="521">
        <v>-0.21592595642602819</v>
      </c>
      <c r="BO145" s="523"/>
      <c r="BP145" s="520">
        <v>0</v>
      </c>
      <c r="BQ145" s="520">
        <v>125.49509893046393</v>
      </c>
      <c r="BR145" s="523"/>
      <c r="BS145" s="520">
        <v>651.09301839237082</v>
      </c>
      <c r="BT145" s="520">
        <v>636.00023460415252</v>
      </c>
      <c r="BU145" s="520">
        <v>-15.092783788218298</v>
      </c>
      <c r="BV145" s="521">
        <v>-2.3180687492985637E-2</v>
      </c>
      <c r="BW145" s="514"/>
      <c r="BX145" s="520">
        <v>-47.363948380010982</v>
      </c>
      <c r="BY145" s="520">
        <v>32.579609904551113</v>
      </c>
      <c r="BZ145" s="513">
        <v>79.943558284562101</v>
      </c>
      <c r="CA145" s="514">
        <v>-1.6878567142071437</v>
      </c>
      <c r="CB145" s="514"/>
      <c r="CC145" s="446">
        <v>603.7290700123599</v>
      </c>
      <c r="CD145" s="446">
        <v>668.57984450870367</v>
      </c>
      <c r="CE145" s="513">
        <v>64.850774496343774</v>
      </c>
      <c r="CF145" s="514">
        <v>0.10741701487890273</v>
      </c>
    </row>
    <row r="146" spans="1:8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13">
        <v>10</v>
      </c>
      <c r="H146" s="514">
        <v>1.4450867052023121E-2</v>
      </c>
      <c r="I146" s="514"/>
      <c r="J146" s="400">
        <v>803032.68121268391</v>
      </c>
      <c r="K146" s="433">
        <v>905384.05098419613</v>
      </c>
      <c r="L146" s="513">
        <v>102351.36977151223</v>
      </c>
      <c r="M146" s="514">
        <v>0.12745604527196619</v>
      </c>
      <c r="N146" s="514"/>
      <c r="O146" s="400">
        <v>51482.053425145852</v>
      </c>
      <c r="P146" s="433">
        <v>39218.63958050459</v>
      </c>
      <c r="Q146" s="513">
        <v>-12263.413844641262</v>
      </c>
      <c r="R146" s="514">
        <v>-0.23820755056851189</v>
      </c>
      <c r="S146" s="514"/>
      <c r="T146" s="400">
        <v>149774.89296295712</v>
      </c>
      <c r="U146" s="433">
        <v>127921.0533019718</v>
      </c>
      <c r="V146" s="513">
        <v>-21853.839660985323</v>
      </c>
      <c r="W146" s="514">
        <v>-0.1459112353790184</v>
      </c>
      <c r="X146" s="515"/>
      <c r="Y146" s="433">
        <v>1004289.6276007869</v>
      </c>
      <c r="Z146" s="433">
        <v>1072523.7438666725</v>
      </c>
      <c r="AA146" s="513">
        <v>68234.116265885648</v>
      </c>
      <c r="AB146" s="514">
        <v>6.7942667524003603E-2</v>
      </c>
      <c r="AC146" s="515"/>
      <c r="AD146" s="518">
        <v>0</v>
      </c>
      <c r="AE146" s="440">
        <v>66811.391960104971</v>
      </c>
      <c r="AF146" s="506"/>
      <c r="AG146" s="399">
        <v>1004289.6276007869</v>
      </c>
      <c r="AH146" s="399">
        <v>1139335.1358267774</v>
      </c>
      <c r="AI146" s="513">
        <v>135045.50822599058</v>
      </c>
      <c r="AJ146" s="514">
        <v>0.13446868763208242</v>
      </c>
      <c r="AK146" s="514"/>
      <c r="AL146" s="200">
        <v>-197621</v>
      </c>
      <c r="AM146" s="623">
        <v>-196172</v>
      </c>
      <c r="AN146" s="513">
        <v>1449</v>
      </c>
      <c r="AO146" s="514">
        <v>-7.3322167178589319E-3</v>
      </c>
      <c r="AP146" s="514"/>
      <c r="AQ146" s="446">
        <v>806668.62760078686</v>
      </c>
      <c r="AR146" s="446">
        <v>943163.13582677743</v>
      </c>
      <c r="AS146" s="513">
        <v>136494.50822599058</v>
      </c>
      <c r="AT146" s="514">
        <v>0.16920765672015262</v>
      </c>
      <c r="AV146" s="520">
        <v>1160.451851463416</v>
      </c>
      <c r="AW146" s="520">
        <v>1289.7208703478577</v>
      </c>
      <c r="AX146" s="520">
        <v>129.26901888444172</v>
      </c>
      <c r="AY146" s="521">
        <v>0.11139541784643962</v>
      </c>
      <c r="AZ146" s="522"/>
      <c r="BA146" s="520">
        <v>74.396030961193432</v>
      </c>
      <c r="BB146" s="520">
        <v>55.86700794943674</v>
      </c>
      <c r="BC146" s="520">
        <v>-18.529023011756692</v>
      </c>
      <c r="BD146" s="521">
        <v>-0.24905929486240777</v>
      </c>
      <c r="BE146" s="522"/>
      <c r="BF146" s="520">
        <v>216.43770659386868</v>
      </c>
      <c r="BG146" s="520">
        <v>182.22372265238147</v>
      </c>
      <c r="BH146" s="520">
        <v>-34.213983941487214</v>
      </c>
      <c r="BI146" s="521">
        <v>-0.15807774199755098</v>
      </c>
      <c r="BJ146" s="522"/>
      <c r="BK146" s="520">
        <v>1451.285589018478</v>
      </c>
      <c r="BL146" s="520">
        <v>1527.8116009496759</v>
      </c>
      <c r="BM146" s="520">
        <v>76.5260119311979</v>
      </c>
      <c r="BN146" s="521">
        <v>5.2729809012265712E-2</v>
      </c>
      <c r="BO146" s="523"/>
      <c r="BP146" s="520">
        <v>0</v>
      </c>
      <c r="BQ146" s="520">
        <v>95.172923020092554</v>
      </c>
      <c r="BR146" s="523"/>
      <c r="BS146" s="520">
        <v>1451.285589018478</v>
      </c>
      <c r="BT146" s="520">
        <v>1622.9845239697684</v>
      </c>
      <c r="BU146" s="520">
        <v>171.69893495129031</v>
      </c>
      <c r="BV146" s="521">
        <v>0.11830816501624079</v>
      </c>
      <c r="BW146" s="514"/>
      <c r="BX146" s="520">
        <v>-285.57947976878614</v>
      </c>
      <c r="BY146" s="520">
        <v>-279.44729344729348</v>
      </c>
      <c r="BZ146" s="513">
        <v>6.132186321492668</v>
      </c>
      <c r="CA146" s="514">
        <v>-2.1472783431279702E-2</v>
      </c>
      <c r="CB146" s="514"/>
      <c r="CC146" s="446">
        <v>1165.706109249692</v>
      </c>
      <c r="CD146" s="446">
        <v>1343.5372305224748</v>
      </c>
      <c r="CE146" s="513">
        <v>177.83112127278287</v>
      </c>
      <c r="CF146" s="514">
        <v>0.15255227699479423</v>
      </c>
    </row>
    <row r="147" spans="1:8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13">
        <v>45</v>
      </c>
      <c r="H147" s="514">
        <v>2.2635814889336015E-2</v>
      </c>
      <c r="I147" s="514"/>
      <c r="J147" s="400">
        <v>1889330.7458318723</v>
      </c>
      <c r="K147" s="433">
        <v>2080200.8863509172</v>
      </c>
      <c r="L147" s="513">
        <v>190870.14051904483</v>
      </c>
      <c r="M147" s="514">
        <v>0.10102526566093895</v>
      </c>
      <c r="N147" s="514"/>
      <c r="O147" s="400">
        <v>1370357.932213129</v>
      </c>
      <c r="P147" s="433">
        <v>1322122.3210168818</v>
      </c>
      <c r="Q147" s="513">
        <v>-48235.611196247162</v>
      </c>
      <c r="R147" s="514">
        <v>-3.5199279007599581E-2</v>
      </c>
      <c r="S147" s="514"/>
      <c r="T147" s="400">
        <v>322752.50759831484</v>
      </c>
      <c r="U147" s="433">
        <v>203860.20739878633</v>
      </c>
      <c r="V147" s="513">
        <v>-118892.30019952852</v>
      </c>
      <c r="W147" s="514">
        <v>-0.36836987289188539</v>
      </c>
      <c r="X147" s="515"/>
      <c r="Y147" s="433">
        <v>3582441.1856433162</v>
      </c>
      <c r="Z147" s="433">
        <v>3606183.4147665855</v>
      </c>
      <c r="AA147" s="513">
        <v>23742.229123269208</v>
      </c>
      <c r="AB147" s="514">
        <v>6.6273883904686354E-3</v>
      </c>
      <c r="AC147" s="515"/>
      <c r="AD147" s="518">
        <v>0</v>
      </c>
      <c r="AE147" s="440">
        <v>181920.60008462463</v>
      </c>
      <c r="AF147" s="506"/>
      <c r="AG147" s="399">
        <v>3582441.1856433162</v>
      </c>
      <c r="AH147" s="399">
        <v>3788104.0148512102</v>
      </c>
      <c r="AI147" s="513">
        <v>205662.82920789393</v>
      </c>
      <c r="AJ147" s="514">
        <v>5.7408571013556516E-2</v>
      </c>
      <c r="AK147" s="514"/>
      <c r="AL147" s="200">
        <v>-333862</v>
      </c>
      <c r="AM147" s="623">
        <v>-234161</v>
      </c>
      <c r="AN147" s="513">
        <v>99701</v>
      </c>
      <c r="AO147" s="514">
        <v>-0.29862937381313237</v>
      </c>
      <c r="AP147" s="514"/>
      <c r="AQ147" s="446">
        <v>3248579.1856433162</v>
      </c>
      <c r="AR147" s="446">
        <v>3553943.0148512102</v>
      </c>
      <c r="AS147" s="513">
        <v>305363.82920789393</v>
      </c>
      <c r="AT147" s="514">
        <v>9.3999195265859814E-2</v>
      </c>
      <c r="AV147" s="520">
        <v>950.36757838625374</v>
      </c>
      <c r="AW147" s="520">
        <v>1023.2173567884491</v>
      </c>
      <c r="AX147" s="520">
        <v>72.849778402195398</v>
      </c>
      <c r="AY147" s="521">
        <v>7.6654317822895446E-2</v>
      </c>
      <c r="AZ147" s="522"/>
      <c r="BA147" s="520">
        <v>689.31485523799245</v>
      </c>
      <c r="BB147" s="520">
        <v>650.33070389418685</v>
      </c>
      <c r="BC147" s="520">
        <v>-38.984151343805593</v>
      </c>
      <c r="BD147" s="521">
        <v>-5.6554927037436246E-2</v>
      </c>
      <c r="BE147" s="522"/>
      <c r="BF147" s="520">
        <v>162.35035593476601</v>
      </c>
      <c r="BG147" s="520">
        <v>100.27555700874881</v>
      </c>
      <c r="BH147" s="520">
        <v>-62.074798926017209</v>
      </c>
      <c r="BI147" s="521">
        <v>-0.382350864392065</v>
      </c>
      <c r="BJ147" s="522"/>
      <c r="BK147" s="520">
        <v>1802.0327895590121</v>
      </c>
      <c r="BL147" s="520">
        <v>1773.8236176913849</v>
      </c>
      <c r="BM147" s="520">
        <v>-28.209171867627219</v>
      </c>
      <c r="BN147" s="521">
        <v>-1.5654083561115712E-2</v>
      </c>
      <c r="BO147" s="523"/>
      <c r="BP147" s="520">
        <v>0</v>
      </c>
      <c r="BQ147" s="520">
        <v>89.483817060808974</v>
      </c>
      <c r="BR147" s="523"/>
      <c r="BS147" s="520">
        <v>1802.0327895590121</v>
      </c>
      <c r="BT147" s="520">
        <v>1863.3074347521938</v>
      </c>
      <c r="BU147" s="520">
        <v>61.274645193181641</v>
      </c>
      <c r="BV147" s="521">
        <v>3.4003068949803393E-2</v>
      </c>
      <c r="BW147" s="514"/>
      <c r="BX147" s="520">
        <v>-167.93863179074447</v>
      </c>
      <c r="BY147" s="520">
        <v>-115.18002951303492</v>
      </c>
      <c r="BZ147" s="513">
        <v>52.758602277709542</v>
      </c>
      <c r="CA147" s="514">
        <v>-0.31415405565199567</v>
      </c>
      <c r="CB147" s="514"/>
      <c r="CC147" s="446">
        <v>1634.0941577682677</v>
      </c>
      <c r="CD147" s="446">
        <v>1748.1274052391589</v>
      </c>
      <c r="CE147" s="513">
        <v>114.03324747089118</v>
      </c>
      <c r="CF147" s="514">
        <v>6.9783767923526432E-2</v>
      </c>
    </row>
    <row r="148" spans="1:8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13">
        <v>111</v>
      </c>
      <c r="H148" s="514">
        <v>1.9364968597348219E-2</v>
      </c>
      <c r="I148" s="514"/>
      <c r="J148" s="400">
        <v>7970830.7161414083</v>
      </c>
      <c r="K148" s="433">
        <v>8591717.4336201437</v>
      </c>
      <c r="L148" s="513">
        <v>620886.71747873537</v>
      </c>
      <c r="M148" s="514">
        <v>7.7894856833604892E-2</v>
      </c>
      <c r="N148" s="514"/>
      <c r="O148" s="400">
        <v>3109938.5714811538</v>
      </c>
      <c r="P148" s="433">
        <v>3241521.0641968925</v>
      </c>
      <c r="Q148" s="513">
        <v>131582.49271573871</v>
      </c>
      <c r="R148" s="514">
        <v>4.2310318899022696E-2</v>
      </c>
      <c r="S148" s="514"/>
      <c r="T148" s="400">
        <v>758111.19354579132</v>
      </c>
      <c r="U148" s="433">
        <v>365603.40882456768</v>
      </c>
      <c r="V148" s="513">
        <v>-392507.78472122364</v>
      </c>
      <c r="W148" s="514">
        <v>-0.51774434682254222</v>
      </c>
      <c r="X148" s="515"/>
      <c r="Y148" s="433">
        <v>11838880.481168352</v>
      </c>
      <c r="Z148" s="433">
        <v>12198841.906641603</v>
      </c>
      <c r="AA148" s="513">
        <v>359961.42547325045</v>
      </c>
      <c r="AB148" s="514">
        <v>3.040502233685247E-2</v>
      </c>
      <c r="AC148" s="515"/>
      <c r="AD148" s="518">
        <v>0</v>
      </c>
      <c r="AE148" s="440">
        <v>337221.22374323767</v>
      </c>
      <c r="AF148" s="506"/>
      <c r="AG148" s="399">
        <v>11838880.481168352</v>
      </c>
      <c r="AH148" s="399">
        <v>12536063.13038484</v>
      </c>
      <c r="AI148" s="513">
        <v>697182.649216488</v>
      </c>
      <c r="AJ148" s="514">
        <v>5.888923790771175E-2</v>
      </c>
      <c r="AK148" s="514"/>
      <c r="AL148" s="200">
        <v>-1566560</v>
      </c>
      <c r="AM148" s="623">
        <v>-1541762</v>
      </c>
      <c r="AN148" s="513">
        <v>24798</v>
      </c>
      <c r="AO148" s="514">
        <v>-1.5829588397507914E-2</v>
      </c>
      <c r="AP148" s="514"/>
      <c r="AQ148" s="446">
        <v>10272320.481168352</v>
      </c>
      <c r="AR148" s="446">
        <v>10994301.13038484</v>
      </c>
      <c r="AS148" s="513">
        <v>721980.649216488</v>
      </c>
      <c r="AT148" s="514">
        <v>7.0284085328145007E-2</v>
      </c>
      <c r="AV148" s="520">
        <v>1390.5845631788918</v>
      </c>
      <c r="AW148" s="520">
        <v>1470.4291346260729</v>
      </c>
      <c r="AX148" s="520">
        <v>79.844571447181124</v>
      </c>
      <c r="AY148" s="521">
        <v>5.7417990650389175E-2</v>
      </c>
      <c r="AZ148" s="522"/>
      <c r="BA148" s="520">
        <v>542.55732231004083</v>
      </c>
      <c r="BB148" s="520">
        <v>554.76999216102899</v>
      </c>
      <c r="BC148" s="520">
        <v>12.212669850988163</v>
      </c>
      <c r="BD148" s="521">
        <v>2.2509455404620477E-2</v>
      </c>
      <c r="BE148" s="522"/>
      <c r="BF148" s="520">
        <v>132.25945456137322</v>
      </c>
      <c r="BG148" s="520">
        <v>62.571180699053173</v>
      </c>
      <c r="BH148" s="520">
        <v>-69.688273862320045</v>
      </c>
      <c r="BI148" s="521">
        <v>-0.52690580112729968</v>
      </c>
      <c r="BJ148" s="522"/>
      <c r="BK148" s="520">
        <v>2065.4013400503059</v>
      </c>
      <c r="BL148" s="520">
        <v>2087.7703074861547</v>
      </c>
      <c r="BM148" s="520">
        <v>22.368967435848845</v>
      </c>
      <c r="BN148" s="521">
        <v>1.0830324839095929E-2</v>
      </c>
      <c r="BO148" s="523"/>
      <c r="BP148" s="520">
        <v>0</v>
      </c>
      <c r="BQ148" s="520">
        <v>57.713712774813906</v>
      </c>
      <c r="BR148" s="523"/>
      <c r="BS148" s="520">
        <v>2065.4013400503059</v>
      </c>
      <c r="BT148" s="520">
        <v>2145.4840202609689</v>
      </c>
      <c r="BU148" s="520">
        <v>80.082680210663057</v>
      </c>
      <c r="BV148" s="521">
        <v>3.8773423187917815E-2</v>
      </c>
      <c r="BW148" s="514"/>
      <c r="BX148" s="520">
        <v>-273.30076762037686</v>
      </c>
      <c r="BY148" s="520">
        <v>-263.86479548177306</v>
      </c>
      <c r="BZ148" s="513">
        <v>9.4359721386038018</v>
      </c>
      <c r="CA148" s="514">
        <v>-3.4525962809261686E-2</v>
      </c>
      <c r="CB148" s="514"/>
      <c r="CC148" s="446">
        <v>1792.1005724299289</v>
      </c>
      <c r="CD148" s="446">
        <v>1881.619224779196</v>
      </c>
      <c r="CE148" s="513">
        <v>89.518652349267086</v>
      </c>
      <c r="CF148" s="514">
        <v>4.9951801660264951E-2</v>
      </c>
    </row>
    <row r="149" spans="1:8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13">
        <v>-25</v>
      </c>
      <c r="H149" s="514">
        <v>-5.6548292241574306E-3</v>
      </c>
      <c r="I149" s="514"/>
      <c r="J149" s="400">
        <v>-916504.49794497294</v>
      </c>
      <c r="K149" s="433">
        <v>-894193.13728591392</v>
      </c>
      <c r="L149" s="513">
        <v>22311.360659059021</v>
      </c>
      <c r="M149" s="514">
        <v>-2.434397289820895E-2</v>
      </c>
      <c r="N149" s="514"/>
      <c r="O149" s="400">
        <v>1133238.7092830553</v>
      </c>
      <c r="P149" s="433">
        <v>1295499.4783797709</v>
      </c>
      <c r="Q149" s="513">
        <v>162260.76909671561</v>
      </c>
      <c r="R149" s="514">
        <v>0.14318322147623255</v>
      </c>
      <c r="S149" s="514"/>
      <c r="T149" s="400">
        <v>875665.43026136665</v>
      </c>
      <c r="U149" s="433">
        <v>600688.33024082507</v>
      </c>
      <c r="V149" s="513">
        <v>-274977.10002054158</v>
      </c>
      <c r="W149" s="514">
        <v>-0.3140207327111989</v>
      </c>
      <c r="X149" s="515"/>
      <c r="Y149" s="433">
        <v>1092399.6415994489</v>
      </c>
      <c r="Z149" s="433">
        <v>1001994.671334682</v>
      </c>
      <c r="AA149" s="513">
        <v>-90404.970264766831</v>
      </c>
      <c r="AB149" s="514">
        <v>-8.2758147130476356E-2</v>
      </c>
      <c r="AC149" s="515"/>
      <c r="AD149" s="518">
        <v>0</v>
      </c>
      <c r="AE149" s="440">
        <v>656650.54525626614</v>
      </c>
      <c r="AF149" s="506"/>
      <c r="AG149" s="399">
        <v>1092399.6415994489</v>
      </c>
      <c r="AH149" s="399">
        <v>1658645.2165909482</v>
      </c>
      <c r="AI149" s="513">
        <v>566245.57499149931</v>
      </c>
      <c r="AJ149" s="514">
        <v>0.51835020209492622</v>
      </c>
      <c r="AK149" s="514"/>
      <c r="AL149" s="200">
        <v>-306027</v>
      </c>
      <c r="AM149" s="623">
        <v>-15469</v>
      </c>
      <c r="AN149" s="513">
        <v>290558</v>
      </c>
      <c r="AO149" s="514">
        <v>-0.94945217252072533</v>
      </c>
      <c r="AP149" s="514"/>
      <c r="AQ149" s="446">
        <v>786372.64159944886</v>
      </c>
      <c r="AR149" s="446">
        <v>1643176.2165909482</v>
      </c>
      <c r="AS149" s="513">
        <v>856803.57499149931</v>
      </c>
      <c r="AT149" s="514">
        <v>1.089564323154474</v>
      </c>
      <c r="AV149" s="520">
        <v>-207.30705676203866</v>
      </c>
      <c r="AW149" s="520">
        <v>-203.4106317756856</v>
      </c>
      <c r="AX149" s="520">
        <v>3.896424986353054</v>
      </c>
      <c r="AY149" s="521">
        <v>-1.8795428613053146E-2</v>
      </c>
      <c r="AZ149" s="522"/>
      <c r="BA149" s="520">
        <v>256.33085484801069</v>
      </c>
      <c r="BB149" s="520">
        <v>294.6996083666449</v>
      </c>
      <c r="BC149" s="520">
        <v>38.368753518634207</v>
      </c>
      <c r="BD149" s="521">
        <v>0.1496844909341275</v>
      </c>
      <c r="BE149" s="522"/>
      <c r="BF149" s="520">
        <v>198.06953862505466</v>
      </c>
      <c r="BG149" s="520">
        <v>136.64429714304484</v>
      </c>
      <c r="BH149" s="520">
        <v>-61.425241482009824</v>
      </c>
      <c r="BI149" s="521">
        <v>-0.31011957673253188</v>
      </c>
      <c r="BJ149" s="522"/>
      <c r="BK149" s="520">
        <v>247.09333671102667</v>
      </c>
      <c r="BL149" s="520">
        <v>227.9332737340041</v>
      </c>
      <c r="BM149" s="520">
        <v>-19.160062977022562</v>
      </c>
      <c r="BN149" s="521">
        <v>-7.7541803563202019E-2</v>
      </c>
      <c r="BO149" s="523"/>
      <c r="BP149" s="520">
        <v>0</v>
      </c>
      <c r="BQ149" s="520">
        <v>149.37455533582033</v>
      </c>
      <c r="BR149" s="523"/>
      <c r="BS149" s="520">
        <v>247.09333671102667</v>
      </c>
      <c r="BT149" s="520">
        <v>377.30782906982444</v>
      </c>
      <c r="BU149" s="520">
        <v>130.21449235879777</v>
      </c>
      <c r="BV149" s="521">
        <v>0.5269850417337737</v>
      </c>
      <c r="BW149" s="514"/>
      <c r="BX149" s="520">
        <v>-69.221216919249045</v>
      </c>
      <c r="BY149" s="520">
        <v>-3.5188808007279344</v>
      </c>
      <c r="BZ149" s="513">
        <v>65.702336118521117</v>
      </c>
      <c r="CA149" s="514">
        <v>-0.94916470762377769</v>
      </c>
      <c r="CB149" s="514"/>
      <c r="CC149" s="446">
        <v>177.87211979177761</v>
      </c>
      <c r="CD149" s="446">
        <v>373.78894826909652</v>
      </c>
      <c r="CE149" s="513">
        <v>195.91682847731892</v>
      </c>
      <c r="CF149" s="514">
        <v>1.1014476507429325</v>
      </c>
    </row>
    <row r="150" spans="1:8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13">
        <v>-166</v>
      </c>
      <c r="H150" s="514">
        <v>-3.6235838554059068E-3</v>
      </c>
      <c r="I150" s="514"/>
      <c r="J150" s="400">
        <v>16260927.507598745</v>
      </c>
      <c r="K150" s="433">
        <v>14498044.261555813</v>
      </c>
      <c r="L150" s="513">
        <v>-1762883.2460429315</v>
      </c>
      <c r="M150" s="514">
        <v>-0.1084122197346452</v>
      </c>
      <c r="N150" s="514"/>
      <c r="O150" s="400">
        <v>6077122.0687223747</v>
      </c>
      <c r="P150" s="433">
        <v>5494981.8894271795</v>
      </c>
      <c r="Q150" s="513">
        <v>-582140.17929519527</v>
      </c>
      <c r="R150" s="514">
        <v>-9.5792082619393829E-2</v>
      </c>
      <c r="S150" s="514"/>
      <c r="T150" s="400">
        <v>7023420.3214530004</v>
      </c>
      <c r="U150" s="433">
        <v>4201507.5930032702</v>
      </c>
      <c r="V150" s="513">
        <v>-2821912.7284497302</v>
      </c>
      <c r="W150" s="514">
        <v>-0.40178610980040774</v>
      </c>
      <c r="X150" s="515"/>
      <c r="Y150" s="433">
        <v>29361469.897774119</v>
      </c>
      <c r="Z150" s="433">
        <v>24194533.74398626</v>
      </c>
      <c r="AA150" s="513">
        <v>-5166936.1537878588</v>
      </c>
      <c r="AB150" s="514">
        <v>-0.17597675360863191</v>
      </c>
      <c r="AC150" s="515"/>
      <c r="AD150" s="518">
        <v>0</v>
      </c>
      <c r="AE150" s="440">
        <v>6418777.0916885771</v>
      </c>
      <c r="AF150" s="506"/>
      <c r="AG150" s="399">
        <v>29361469.897774119</v>
      </c>
      <c r="AH150" s="399">
        <v>30613310.835674837</v>
      </c>
      <c r="AI150" s="513">
        <v>1251840.9379007183</v>
      </c>
      <c r="AJ150" s="514">
        <v>4.263549959382721E-2</v>
      </c>
      <c r="AK150" s="514"/>
      <c r="AL150" s="200">
        <v>-875003</v>
      </c>
      <c r="AM150" s="623">
        <v>409451</v>
      </c>
      <c r="AN150" s="513">
        <v>1284454</v>
      </c>
      <c r="AO150" s="514">
        <v>-1.4679423956260722</v>
      </c>
      <c r="AP150" s="514"/>
      <c r="AQ150" s="446">
        <v>28486466.897774119</v>
      </c>
      <c r="AR150" s="446">
        <v>31022761.835674837</v>
      </c>
      <c r="AS150" s="513">
        <v>2536294.9379007183</v>
      </c>
      <c r="AT150" s="514">
        <v>8.9035082764121226E-2</v>
      </c>
      <c r="AV150" s="520">
        <v>354.95683367747364</v>
      </c>
      <c r="AW150" s="520">
        <v>317.62612031012844</v>
      </c>
      <c r="AX150" s="520">
        <v>-37.330713367345197</v>
      </c>
      <c r="AY150" s="521">
        <v>-0.10516972720481614</v>
      </c>
      <c r="AZ150" s="522"/>
      <c r="BA150" s="520">
        <v>132.65639406959846</v>
      </c>
      <c r="BB150" s="520">
        <v>120.38518763122312</v>
      </c>
      <c r="BC150" s="520">
        <v>-12.271206438375344</v>
      </c>
      <c r="BD150" s="521">
        <v>-9.2503693654881272E-2</v>
      </c>
      <c r="BE150" s="522"/>
      <c r="BF150" s="520">
        <v>153.31296678642684</v>
      </c>
      <c r="BG150" s="520">
        <v>92.047488071054232</v>
      </c>
      <c r="BH150" s="520">
        <v>-61.265478715372609</v>
      </c>
      <c r="BI150" s="521">
        <v>-0.39961054827618525</v>
      </c>
      <c r="BJ150" s="522"/>
      <c r="BK150" s="520">
        <v>640.92619453349892</v>
      </c>
      <c r="BL150" s="520">
        <v>530.05879601240576</v>
      </c>
      <c r="BM150" s="520">
        <v>-110.86739852109315</v>
      </c>
      <c r="BN150" s="521">
        <v>-0.17297997720593788</v>
      </c>
      <c r="BO150" s="523"/>
      <c r="BP150" s="520">
        <v>0</v>
      </c>
      <c r="BQ150" s="520">
        <v>140.62388195177078</v>
      </c>
      <c r="BR150" s="523"/>
      <c r="BS150" s="520">
        <v>640.92619453349892</v>
      </c>
      <c r="BT150" s="520">
        <v>670.68267796417649</v>
      </c>
      <c r="BU150" s="520">
        <v>29.756483430677577</v>
      </c>
      <c r="BV150" s="521">
        <v>4.6427316724566035E-2</v>
      </c>
      <c r="BW150" s="514"/>
      <c r="BX150" s="520">
        <v>-19.100281591757437</v>
      </c>
      <c r="BY150" s="520">
        <v>8.9703362909409581</v>
      </c>
      <c r="BZ150" s="513">
        <v>28.070617882698393</v>
      </c>
      <c r="CA150" s="514">
        <v>-1.4696441907333988</v>
      </c>
      <c r="CB150" s="514"/>
      <c r="CC150" s="446">
        <v>621.82591294174154</v>
      </c>
      <c r="CD150" s="446">
        <v>679.65301425511745</v>
      </c>
      <c r="CE150" s="513">
        <v>57.82710131337592</v>
      </c>
      <c r="CF150" s="514">
        <v>9.2995644134234889E-2</v>
      </c>
    </row>
    <row r="151" spans="1:8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13">
        <v>8</v>
      </c>
      <c r="H151" s="514">
        <v>5.3365352544860252E-4</v>
      </c>
      <c r="I151" s="514"/>
      <c r="J151" s="400">
        <v>5600426.5017368896</v>
      </c>
      <c r="K151" s="433">
        <v>6082910.5225591566</v>
      </c>
      <c r="L151" s="513">
        <v>482484.02082226705</v>
      </c>
      <c r="M151" s="514">
        <v>8.6151299489892738E-2</v>
      </c>
      <c r="N151" s="514"/>
      <c r="O151" s="400">
        <v>295021.01184143737</v>
      </c>
      <c r="P151" s="433">
        <v>222396.63819043568</v>
      </c>
      <c r="Q151" s="513">
        <v>-72624.37365100169</v>
      </c>
      <c r="R151" s="514">
        <v>-0.24616678384261845</v>
      </c>
      <c r="S151" s="514"/>
      <c r="T151" s="400">
        <v>2358629.6294035884</v>
      </c>
      <c r="U151" s="433">
        <v>1492895.8871405553</v>
      </c>
      <c r="V151" s="513">
        <v>-865733.74226303305</v>
      </c>
      <c r="W151" s="514">
        <v>-0.36704946443072778</v>
      </c>
      <c r="X151" s="515"/>
      <c r="Y151" s="433">
        <v>8254077.1429819157</v>
      </c>
      <c r="Z151" s="433">
        <v>7798203.0478901472</v>
      </c>
      <c r="AA151" s="513">
        <v>-455874.09509176854</v>
      </c>
      <c r="AB151" s="514">
        <v>-5.5230171368022475E-2</v>
      </c>
      <c r="AC151" s="515"/>
      <c r="AD151" s="518">
        <v>0</v>
      </c>
      <c r="AE151" s="440">
        <v>1425157.7973454767</v>
      </c>
      <c r="AF151" s="506"/>
      <c r="AG151" s="399">
        <v>8254077.1429819157</v>
      </c>
      <c r="AH151" s="399">
        <v>9223360.8452356234</v>
      </c>
      <c r="AI151" s="513">
        <v>969283.70225370768</v>
      </c>
      <c r="AJ151" s="514">
        <v>0.11743089935594407</v>
      </c>
      <c r="AK151" s="514"/>
      <c r="AL151" s="200">
        <v>82986</v>
      </c>
      <c r="AM151" s="623">
        <v>6790</v>
      </c>
      <c r="AN151" s="513">
        <v>-76196</v>
      </c>
      <c r="AO151" s="514">
        <v>-0.91817896994673798</v>
      </c>
      <c r="AP151" s="514"/>
      <c r="AQ151" s="446">
        <v>8337063.1429819157</v>
      </c>
      <c r="AR151" s="446">
        <v>9230150.8452356234</v>
      </c>
      <c r="AS151" s="513">
        <v>893087.70225370768</v>
      </c>
      <c r="AT151" s="514">
        <v>0.10712257865115284</v>
      </c>
      <c r="AV151" s="520">
        <v>373.5859183334594</v>
      </c>
      <c r="AW151" s="520">
        <v>405.55440513095249</v>
      </c>
      <c r="AX151" s="520">
        <v>31.968486797493085</v>
      </c>
      <c r="AY151" s="521">
        <v>8.5571980175543724E-2</v>
      </c>
      <c r="AZ151" s="522"/>
      <c r="BA151" s="520">
        <v>19.679875381324621</v>
      </c>
      <c r="BB151" s="520">
        <v>14.827431041431808</v>
      </c>
      <c r="BC151" s="520">
        <v>-4.8524443398928128</v>
      </c>
      <c r="BD151" s="521">
        <v>-0.24656885502931486</v>
      </c>
      <c r="BE151" s="522"/>
      <c r="BF151" s="520">
        <v>157.33637711984446</v>
      </c>
      <c r="BG151" s="520">
        <v>99.533028011237775</v>
      </c>
      <c r="BH151" s="520">
        <v>-57.803349108606682</v>
      </c>
      <c r="BI151" s="521">
        <v>-0.36738706055610637</v>
      </c>
      <c r="BJ151" s="522"/>
      <c r="BK151" s="520">
        <v>550.60217083462851</v>
      </c>
      <c r="BL151" s="520">
        <v>519.91486418362206</v>
      </c>
      <c r="BM151" s="520">
        <v>-30.687306651006452</v>
      </c>
      <c r="BN151" s="521">
        <v>-5.5734082204015281E-2</v>
      </c>
      <c r="BO151" s="523"/>
      <c r="BP151" s="520">
        <v>0</v>
      </c>
      <c r="BQ151" s="520">
        <v>95.016854279983775</v>
      </c>
      <c r="BR151" s="523"/>
      <c r="BS151" s="520">
        <v>550.60217083462851</v>
      </c>
      <c r="BT151" s="520">
        <v>614.93171846360576</v>
      </c>
      <c r="BU151" s="520">
        <v>64.329547628977252</v>
      </c>
      <c r="BV151" s="521">
        <v>0.11683489647609546</v>
      </c>
      <c r="BW151" s="514"/>
      <c r="BX151" s="520">
        <v>5.5357214328597157</v>
      </c>
      <c r="BY151" s="520">
        <v>0.45269684645643044</v>
      </c>
      <c r="BZ151" s="513">
        <v>-5.083024586403285</v>
      </c>
      <c r="CA151" s="514">
        <v>-0.91822261073881917</v>
      </c>
      <c r="CB151" s="514"/>
      <c r="CC151" s="446">
        <v>556.13789226748827</v>
      </c>
      <c r="CD151" s="446">
        <v>615.3844153100622</v>
      </c>
      <c r="CE151" s="513">
        <v>59.246523042573926</v>
      </c>
      <c r="CF151" s="514">
        <v>0.10653207390888922</v>
      </c>
    </row>
    <row r="152" spans="1:8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13">
        <v>-23</v>
      </c>
      <c r="H152" s="514">
        <v>-4.1978463223215912E-3</v>
      </c>
      <c r="I152" s="514"/>
      <c r="J152" s="400">
        <v>2861708.0842960859</v>
      </c>
      <c r="K152" s="433">
        <v>3218599.9513933398</v>
      </c>
      <c r="L152" s="513">
        <v>356891.86709725391</v>
      </c>
      <c r="M152" s="514">
        <v>0.12471288355920519</v>
      </c>
      <c r="N152" s="514"/>
      <c r="O152" s="400">
        <v>1760521.3545379383</v>
      </c>
      <c r="P152" s="433">
        <v>1748169.680549806</v>
      </c>
      <c r="Q152" s="513">
        <v>-12351.673988132272</v>
      </c>
      <c r="R152" s="514">
        <v>-7.0159182995960081E-3</v>
      </c>
      <c r="S152" s="514"/>
      <c r="T152" s="400">
        <v>1089548.6860257196</v>
      </c>
      <c r="U152" s="433">
        <v>698922.16530801659</v>
      </c>
      <c r="V152" s="513">
        <v>-390626.52071770304</v>
      </c>
      <c r="W152" s="514">
        <v>-0.35852140039980002</v>
      </c>
      <c r="X152" s="515"/>
      <c r="Y152" s="433">
        <v>5711778.1248597447</v>
      </c>
      <c r="Z152" s="433">
        <v>5665691.7972511621</v>
      </c>
      <c r="AA152" s="513">
        <v>-46086.327608582564</v>
      </c>
      <c r="AB152" s="514">
        <v>-8.0686480814088409E-3</v>
      </c>
      <c r="AC152" s="515"/>
      <c r="AD152" s="518">
        <v>0</v>
      </c>
      <c r="AE152" s="440">
        <v>442699.13580421568</v>
      </c>
      <c r="AF152" s="506"/>
      <c r="AG152" s="399">
        <v>5711778.1248597447</v>
      </c>
      <c r="AH152" s="399">
        <v>6108390.9330553776</v>
      </c>
      <c r="AI152" s="513">
        <v>396612.80819563288</v>
      </c>
      <c r="AJ152" s="514">
        <v>6.9437712657189718E-2</v>
      </c>
      <c r="AK152" s="514"/>
      <c r="AL152" s="200">
        <v>-113454</v>
      </c>
      <c r="AM152" s="623">
        <v>58675</v>
      </c>
      <c r="AN152" s="513">
        <v>172129</v>
      </c>
      <c r="AO152" s="514">
        <v>-1.5171699543427293</v>
      </c>
      <c r="AP152" s="514"/>
      <c r="AQ152" s="446">
        <v>5598324.1248597447</v>
      </c>
      <c r="AR152" s="446">
        <v>6167065.9330553776</v>
      </c>
      <c r="AS152" s="513">
        <v>568741.80819563288</v>
      </c>
      <c r="AT152" s="514">
        <v>0.1015914397792896</v>
      </c>
      <c r="AV152" s="520">
        <v>522.30481553131699</v>
      </c>
      <c r="AW152" s="520">
        <v>589.91934592986433</v>
      </c>
      <c r="AX152" s="520">
        <v>67.614530398547345</v>
      </c>
      <c r="AY152" s="521">
        <v>0.12945415854488371</v>
      </c>
      <c r="AZ152" s="522"/>
      <c r="BA152" s="520">
        <v>321.32165623981354</v>
      </c>
      <c r="BB152" s="520">
        <v>320.41233147907002</v>
      </c>
      <c r="BC152" s="520">
        <v>-0.90932476074351598</v>
      </c>
      <c r="BD152" s="521">
        <v>-2.829951679524692E-3</v>
      </c>
      <c r="BE152" s="522"/>
      <c r="BF152" s="520">
        <v>198.85904107058215</v>
      </c>
      <c r="BG152" s="520">
        <v>128.10156988783297</v>
      </c>
      <c r="BH152" s="520">
        <v>-70.757471182749185</v>
      </c>
      <c r="BI152" s="521">
        <v>-0.35581722008623606</v>
      </c>
      <c r="BJ152" s="522"/>
      <c r="BK152" s="520">
        <v>1042.4855128417128</v>
      </c>
      <c r="BL152" s="520">
        <v>1038.4332472967671</v>
      </c>
      <c r="BM152" s="520">
        <v>-4.0522655449456124</v>
      </c>
      <c r="BN152" s="521">
        <v>-3.8871192884969079E-3</v>
      </c>
      <c r="BO152" s="523"/>
      <c r="BP152" s="520">
        <v>0</v>
      </c>
      <c r="BQ152" s="520">
        <v>81.139870931857715</v>
      </c>
      <c r="BR152" s="523"/>
      <c r="BS152" s="520">
        <v>1042.4855128417128</v>
      </c>
      <c r="BT152" s="520">
        <v>1119.5731182286249</v>
      </c>
      <c r="BU152" s="520">
        <v>77.087605386912173</v>
      </c>
      <c r="BV152" s="521">
        <v>7.3945972809520352E-2</v>
      </c>
      <c r="BW152" s="514"/>
      <c r="BX152" s="520">
        <v>-20.70706333272495</v>
      </c>
      <c r="BY152" s="520">
        <v>10.754215542521994</v>
      </c>
      <c r="BZ152" s="513">
        <v>31.461278875246943</v>
      </c>
      <c r="CA152" s="514">
        <v>-1.5193501062763588</v>
      </c>
      <c r="CB152" s="514"/>
      <c r="CC152" s="446">
        <v>1021.7784495089878</v>
      </c>
      <c r="CD152" s="446">
        <v>1130.3273337711469</v>
      </c>
      <c r="CE152" s="513">
        <v>108.54888426215905</v>
      </c>
      <c r="CF152" s="514">
        <v>0.10623524533554397</v>
      </c>
    </row>
    <row r="153" spans="1:8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13">
        <v>-48</v>
      </c>
      <c r="H153" s="514">
        <v>-2.4266936299292215E-2</v>
      </c>
      <c r="I153" s="514"/>
      <c r="J153" s="400">
        <v>700422.7576791863</v>
      </c>
      <c r="K153" s="433">
        <v>615396.98093598941</v>
      </c>
      <c r="L153" s="513">
        <v>-85025.776743196882</v>
      </c>
      <c r="M153" s="514">
        <v>-0.12139208186913471</v>
      </c>
      <c r="N153" s="514"/>
      <c r="O153" s="400">
        <v>1045553.516954615</v>
      </c>
      <c r="P153" s="433">
        <v>1052408.5341524717</v>
      </c>
      <c r="Q153" s="513">
        <v>6855.0171978566796</v>
      </c>
      <c r="R153" s="514">
        <v>6.5563522925381158E-3</v>
      </c>
      <c r="S153" s="514"/>
      <c r="T153" s="400">
        <v>425028.68870546325</v>
      </c>
      <c r="U153" s="433">
        <v>329099.48435964069</v>
      </c>
      <c r="V153" s="513">
        <v>-95929.204345822567</v>
      </c>
      <c r="W153" s="514">
        <v>-0.22570053950475721</v>
      </c>
      <c r="X153" s="515"/>
      <c r="Y153" s="433">
        <v>2171004.9633392645</v>
      </c>
      <c r="Z153" s="433">
        <v>1996904.9994481017</v>
      </c>
      <c r="AA153" s="513">
        <v>-174099.96389116277</v>
      </c>
      <c r="AB153" s="514">
        <v>-8.0193259265228148E-2</v>
      </c>
      <c r="AC153" s="515"/>
      <c r="AD153" s="518">
        <v>0</v>
      </c>
      <c r="AE153" s="440">
        <v>242924.94077881827</v>
      </c>
      <c r="AF153" s="506"/>
      <c r="AG153" s="399">
        <v>2171004.9633392645</v>
      </c>
      <c r="AH153" s="399">
        <v>2239829.9402269199</v>
      </c>
      <c r="AI153" s="513">
        <v>68824.976887655444</v>
      </c>
      <c r="AJ153" s="514">
        <v>3.1701897531267925E-2</v>
      </c>
      <c r="AK153" s="514"/>
      <c r="AL153" s="200">
        <v>-503425</v>
      </c>
      <c r="AM153" s="623">
        <v>-467460</v>
      </c>
      <c r="AN153" s="513">
        <v>35965</v>
      </c>
      <c r="AO153" s="514">
        <v>-7.1440631673039684E-2</v>
      </c>
      <c r="AP153" s="514"/>
      <c r="AQ153" s="446">
        <v>1667579.9633392645</v>
      </c>
      <c r="AR153" s="446">
        <v>1772369.9402269199</v>
      </c>
      <c r="AS153" s="513">
        <v>104789.97688765544</v>
      </c>
      <c r="AT153" s="514">
        <v>6.2839551440650301E-2</v>
      </c>
      <c r="AV153" s="520">
        <v>354.1065508994875</v>
      </c>
      <c r="AW153" s="520">
        <v>318.85853934507224</v>
      </c>
      <c r="AX153" s="520">
        <v>-35.248011554415257</v>
      </c>
      <c r="AY153" s="521">
        <v>-9.9540693231683089E-2</v>
      </c>
      <c r="AZ153" s="522"/>
      <c r="BA153" s="520">
        <v>528.59126236330383</v>
      </c>
      <c r="BB153" s="520">
        <v>545.28939593392317</v>
      </c>
      <c r="BC153" s="520">
        <v>16.698133570619348</v>
      </c>
      <c r="BD153" s="521">
        <v>3.1589878152663495E-2</v>
      </c>
      <c r="BE153" s="522"/>
      <c r="BF153" s="520">
        <v>214.87800237889951</v>
      </c>
      <c r="BG153" s="520">
        <v>170.51786754385529</v>
      </c>
      <c r="BH153" s="520">
        <v>-44.360134835044221</v>
      </c>
      <c r="BI153" s="521">
        <v>-0.20644335084995316</v>
      </c>
      <c r="BJ153" s="522"/>
      <c r="BK153" s="520">
        <v>1097.575815641691</v>
      </c>
      <c r="BL153" s="520">
        <v>1034.6658028228505</v>
      </c>
      <c r="BM153" s="520">
        <v>-62.910012818840414</v>
      </c>
      <c r="BN153" s="521">
        <v>-5.7317236697731408E-2</v>
      </c>
      <c r="BO153" s="523"/>
      <c r="BP153" s="520">
        <v>0</v>
      </c>
      <c r="BQ153" s="520">
        <v>125.86784496311827</v>
      </c>
      <c r="BR153" s="523"/>
      <c r="BS153" s="520">
        <v>1097.575815641691</v>
      </c>
      <c r="BT153" s="520">
        <v>1160.5336477859689</v>
      </c>
      <c r="BU153" s="520">
        <v>62.957832144277972</v>
      </c>
      <c r="BV153" s="521">
        <v>5.7360804827382303E-2</v>
      </c>
      <c r="BW153" s="514"/>
      <c r="BX153" s="520">
        <v>-254.51213346814964</v>
      </c>
      <c r="BY153" s="520">
        <v>-242.20725388601036</v>
      </c>
      <c r="BZ153" s="513">
        <v>12.304879582139279</v>
      </c>
      <c r="CA153" s="514">
        <v>-4.8346927175788833E-2</v>
      </c>
      <c r="CB153" s="514"/>
      <c r="CC153" s="446">
        <v>843.06368217354134</v>
      </c>
      <c r="CD153" s="446">
        <v>918.32639389995859</v>
      </c>
      <c r="CE153" s="513">
        <v>75.262711726417251</v>
      </c>
      <c r="CF153" s="514">
        <v>8.9272866709640464E-2</v>
      </c>
    </row>
    <row r="154" spans="1:8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13">
        <v>-23</v>
      </c>
      <c r="H154" s="514">
        <v>-2.3853972204936737E-3</v>
      </c>
      <c r="I154" s="514"/>
      <c r="J154" s="400">
        <v>5220900.6172813941</v>
      </c>
      <c r="K154" s="433">
        <v>5087572.0342192585</v>
      </c>
      <c r="L154" s="513">
        <v>-133328.58306213561</v>
      </c>
      <c r="M154" s="514">
        <v>-2.5537468118204083E-2</v>
      </c>
      <c r="N154" s="514"/>
      <c r="O154" s="400">
        <v>954728.97615719913</v>
      </c>
      <c r="P154" s="433">
        <v>690763.18438697048</v>
      </c>
      <c r="Q154" s="513">
        <v>-263965.79177022865</v>
      </c>
      <c r="R154" s="514">
        <v>-0.27648243466192424</v>
      </c>
      <c r="S154" s="514"/>
      <c r="T154" s="400">
        <v>1209835.8994331209</v>
      </c>
      <c r="U154" s="433">
        <v>482772.1634941037</v>
      </c>
      <c r="V154" s="513">
        <v>-727063.73593901715</v>
      </c>
      <c r="W154" s="514">
        <v>-0.60096062307267395</v>
      </c>
      <c r="X154" s="515"/>
      <c r="Y154" s="433">
        <v>7385465.4928717148</v>
      </c>
      <c r="Z154" s="433">
        <v>6261107.3821003325</v>
      </c>
      <c r="AA154" s="513">
        <v>-1124358.1107713822</v>
      </c>
      <c r="AB154" s="514">
        <v>-0.15223930189052909</v>
      </c>
      <c r="AC154" s="515"/>
      <c r="AD154" s="518">
        <v>0</v>
      </c>
      <c r="AE154" s="440">
        <v>826100.50996008527</v>
      </c>
      <c r="AF154" s="506"/>
      <c r="AG154" s="399">
        <v>7385465.4928717148</v>
      </c>
      <c r="AH154" s="399">
        <v>7087207.8920604177</v>
      </c>
      <c r="AI154" s="513">
        <v>-298257.60081129707</v>
      </c>
      <c r="AJ154" s="514">
        <v>-4.0384401105003957E-2</v>
      </c>
      <c r="AK154" s="514"/>
      <c r="AL154" s="200">
        <v>-2211780</v>
      </c>
      <c r="AM154" s="623">
        <v>-2008987</v>
      </c>
      <c r="AN154" s="513">
        <v>202793</v>
      </c>
      <c r="AO154" s="514">
        <v>-9.16876904574596E-2</v>
      </c>
      <c r="AP154" s="514"/>
      <c r="AQ154" s="446">
        <v>5173685.4928717148</v>
      </c>
      <c r="AR154" s="446">
        <v>5078220.8920604177</v>
      </c>
      <c r="AS154" s="513">
        <v>-95464.600811297074</v>
      </c>
      <c r="AT154" s="514">
        <v>-1.8451952856977458E-2</v>
      </c>
      <c r="AV154" s="520">
        <v>541.47486177985832</v>
      </c>
      <c r="AW154" s="520">
        <v>528.90862191696215</v>
      </c>
      <c r="AX154" s="520">
        <v>-12.566239862896168</v>
      </c>
      <c r="AY154" s="521">
        <v>-2.3207429836336689E-2</v>
      </c>
      <c r="AZ154" s="522"/>
      <c r="BA154" s="520">
        <v>99.0177324369632</v>
      </c>
      <c r="BB154" s="520">
        <v>71.812369725228237</v>
      </c>
      <c r="BC154" s="520">
        <v>-27.205362711734963</v>
      </c>
      <c r="BD154" s="521">
        <v>-0.27475243112696485</v>
      </c>
      <c r="BE154" s="522"/>
      <c r="BF154" s="520">
        <v>125.47561703309695</v>
      </c>
      <c r="BG154" s="520">
        <v>50.189433776286904</v>
      </c>
      <c r="BH154" s="520">
        <v>-75.286183256810048</v>
      </c>
      <c r="BI154" s="521">
        <v>-0.60000647964099396</v>
      </c>
      <c r="BJ154" s="522"/>
      <c r="BK154" s="520">
        <v>765.96821124991857</v>
      </c>
      <c r="BL154" s="520">
        <v>650.91042541847719</v>
      </c>
      <c r="BM154" s="520">
        <v>-115.05778583144138</v>
      </c>
      <c r="BN154" s="521">
        <v>-0.15021222048326044</v>
      </c>
      <c r="BO154" s="523"/>
      <c r="BP154" s="520">
        <v>0</v>
      </c>
      <c r="BQ154" s="520">
        <v>85.882161343183824</v>
      </c>
      <c r="BR154" s="523"/>
      <c r="BS154" s="520">
        <v>765.96821124991857</v>
      </c>
      <c r="BT154" s="520">
        <v>736.79258676166103</v>
      </c>
      <c r="BU154" s="520">
        <v>-29.17562448825754</v>
      </c>
      <c r="BV154" s="521">
        <v>-3.808986333864732E-2</v>
      </c>
      <c r="BW154" s="514"/>
      <c r="BX154" s="520">
        <v>-229.39016801493466</v>
      </c>
      <c r="BY154" s="520">
        <v>-208.85611809959454</v>
      </c>
      <c r="BZ154" s="513">
        <v>20.53404991534012</v>
      </c>
      <c r="CA154" s="514">
        <v>-8.9515824034808816E-2</v>
      </c>
      <c r="CB154" s="514"/>
      <c r="CC154" s="446">
        <v>536.57804323498385</v>
      </c>
      <c r="CD154" s="446">
        <v>527.93646866206655</v>
      </c>
      <c r="CE154" s="513">
        <v>-8.6415745729173068</v>
      </c>
      <c r="CF154" s="514">
        <v>-1.610497239286569E-2</v>
      </c>
    </row>
    <row r="155" spans="1:8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13">
        <v>-12</v>
      </c>
      <c r="H155" s="514">
        <v>-1.1246485473289597E-2</v>
      </c>
      <c r="I155" s="514"/>
      <c r="J155" s="400">
        <v>581533.2108905043</v>
      </c>
      <c r="K155" s="433">
        <v>693894.95385457168</v>
      </c>
      <c r="L155" s="513">
        <v>112361.74296406738</v>
      </c>
      <c r="M155" s="514">
        <v>0.19321638190191642</v>
      </c>
      <c r="N155" s="514"/>
      <c r="O155" s="400">
        <v>954351.17404241033</v>
      </c>
      <c r="P155" s="433">
        <v>959113.26098123938</v>
      </c>
      <c r="Q155" s="513">
        <v>4762.0869388290448</v>
      </c>
      <c r="R155" s="514">
        <v>4.9898685812455688E-3</v>
      </c>
      <c r="S155" s="514"/>
      <c r="T155" s="400">
        <v>239935.47596454332</v>
      </c>
      <c r="U155" s="433">
        <v>163739.84523403109</v>
      </c>
      <c r="V155" s="513">
        <v>-76195.630730512232</v>
      </c>
      <c r="W155" s="514">
        <v>-0.31756717269176199</v>
      </c>
      <c r="X155" s="515"/>
      <c r="Y155" s="433">
        <v>1775819.8608974582</v>
      </c>
      <c r="Z155" s="433">
        <v>1816748.060069842</v>
      </c>
      <c r="AA155" s="513">
        <v>40928.199172383873</v>
      </c>
      <c r="AB155" s="514">
        <v>2.3047494891570652E-2</v>
      </c>
      <c r="AC155" s="515"/>
      <c r="AD155" s="518">
        <v>0</v>
      </c>
      <c r="AE155" s="440">
        <v>141933.75996038422</v>
      </c>
      <c r="AF155" s="506"/>
      <c r="AG155" s="399">
        <v>1775819.8608974582</v>
      </c>
      <c r="AH155" s="399">
        <v>1958681.8200302264</v>
      </c>
      <c r="AI155" s="513">
        <v>182861.95913276821</v>
      </c>
      <c r="AJ155" s="514">
        <v>0.10297325937122588</v>
      </c>
      <c r="AK155" s="514"/>
      <c r="AL155" s="200">
        <v>-215562</v>
      </c>
      <c r="AM155" s="623">
        <v>-203286</v>
      </c>
      <c r="AN155" s="513">
        <v>12276</v>
      </c>
      <c r="AO155" s="514">
        <v>-5.6948812870543049E-2</v>
      </c>
      <c r="AP155" s="514"/>
      <c r="AQ155" s="446">
        <v>1560257.8608974582</v>
      </c>
      <c r="AR155" s="446">
        <v>1755395.8200302264</v>
      </c>
      <c r="AS155" s="513">
        <v>195137.95913276821</v>
      </c>
      <c r="AT155" s="514">
        <v>0.12506776220984725</v>
      </c>
      <c r="AV155" s="520">
        <v>545.01706737629274</v>
      </c>
      <c r="AW155" s="520">
        <v>657.72033540717689</v>
      </c>
      <c r="AX155" s="520">
        <v>112.70326803088415</v>
      </c>
      <c r="AY155" s="521">
        <v>0.20678851136430765</v>
      </c>
      <c r="AZ155" s="522"/>
      <c r="BA155" s="520">
        <v>894.4247179404033</v>
      </c>
      <c r="BB155" s="520">
        <v>909.11209571681457</v>
      </c>
      <c r="BC155" s="520">
        <v>14.687377776411267</v>
      </c>
      <c r="BD155" s="521">
        <v>1.6421032963212345E-2</v>
      </c>
      <c r="BE155" s="522"/>
      <c r="BF155" s="520">
        <v>224.86923708017181</v>
      </c>
      <c r="BG155" s="520">
        <v>155.20364477159345</v>
      </c>
      <c r="BH155" s="520">
        <v>-69.665592308578368</v>
      </c>
      <c r="BI155" s="521">
        <v>-0.30980490356598112</v>
      </c>
      <c r="BJ155" s="522"/>
      <c r="BK155" s="520">
        <v>1664.3110223968681</v>
      </c>
      <c r="BL155" s="520">
        <v>1722.0360758955849</v>
      </c>
      <c r="BM155" s="520">
        <v>57.725053498716761</v>
      </c>
      <c r="BN155" s="521">
        <v>3.4684054075171396E-2</v>
      </c>
      <c r="BO155" s="523"/>
      <c r="BP155" s="520">
        <v>0</v>
      </c>
      <c r="BQ155" s="520">
        <v>134.53436963069595</v>
      </c>
      <c r="BR155" s="523"/>
      <c r="BS155" s="520">
        <v>1664.3110223968681</v>
      </c>
      <c r="BT155" s="520">
        <v>1856.570445526281</v>
      </c>
      <c r="BU155" s="520">
        <v>192.25942312941288</v>
      </c>
      <c r="BV155" s="521">
        <v>0.11551892677639619</v>
      </c>
      <c r="BW155" s="514"/>
      <c r="BX155" s="520">
        <v>-202.02624179943768</v>
      </c>
      <c r="BY155" s="520">
        <v>-192.68815165876777</v>
      </c>
      <c r="BZ155" s="513">
        <v>9.3380901406699195</v>
      </c>
      <c r="CA155" s="514">
        <v>-4.6222164296558781E-2</v>
      </c>
      <c r="CB155" s="514"/>
      <c r="CC155" s="446">
        <v>1462.2847805974304</v>
      </c>
      <c r="CD155" s="446">
        <v>1663.8822938675132</v>
      </c>
      <c r="CE155" s="513">
        <v>201.5975132700828</v>
      </c>
      <c r="CF155" s="514">
        <v>0.13786474149564643</v>
      </c>
    </row>
    <row r="156" spans="1:8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13">
        <v>-1</v>
      </c>
      <c r="H156" s="514">
        <v>-3.370407819346141E-4</v>
      </c>
      <c r="I156" s="514"/>
      <c r="J156" s="400">
        <v>295059.0649939446</v>
      </c>
      <c r="K156" s="433">
        <v>459551.43489309074</v>
      </c>
      <c r="L156" s="513">
        <v>164492.36989914614</v>
      </c>
      <c r="M156" s="514">
        <v>0.55748963314352662</v>
      </c>
      <c r="N156" s="514"/>
      <c r="O156" s="400">
        <v>1072995.1742732907</v>
      </c>
      <c r="P156" s="433">
        <v>546487.16973821854</v>
      </c>
      <c r="Q156" s="513">
        <v>-526508.00453507213</v>
      </c>
      <c r="R156" s="514">
        <v>-0.49069000230281662</v>
      </c>
      <c r="S156" s="514"/>
      <c r="T156" s="400">
        <v>603634.27597390395</v>
      </c>
      <c r="U156" s="433">
        <v>398203.89091149514</v>
      </c>
      <c r="V156" s="513">
        <v>-205430.38506240881</v>
      </c>
      <c r="W156" s="514">
        <v>-0.34032259803498943</v>
      </c>
      <c r="X156" s="515"/>
      <c r="Y156" s="433">
        <v>1971688.5152411391</v>
      </c>
      <c r="Z156" s="433">
        <v>1404242.4955428045</v>
      </c>
      <c r="AA156" s="513">
        <v>-567446.01969833462</v>
      </c>
      <c r="AB156" s="514">
        <v>-0.28779698989570646</v>
      </c>
      <c r="AC156" s="515"/>
      <c r="AD156" s="518">
        <v>0</v>
      </c>
      <c r="AE156" s="440">
        <v>303117.5961406948</v>
      </c>
      <c r="AF156" s="506"/>
      <c r="AG156" s="399">
        <v>1971688.5152411391</v>
      </c>
      <c r="AH156" s="399">
        <v>1707360.0916834993</v>
      </c>
      <c r="AI156" s="513">
        <v>-264328.42355763982</v>
      </c>
      <c r="AJ156" s="514">
        <v>-0.13406195832373261</v>
      </c>
      <c r="AK156" s="514"/>
      <c r="AL156" s="200">
        <v>472297</v>
      </c>
      <c r="AM156" s="623">
        <v>491614</v>
      </c>
      <c r="AN156" s="513">
        <v>19317</v>
      </c>
      <c r="AO156" s="514">
        <v>4.090011158233061E-2</v>
      </c>
      <c r="AP156" s="514"/>
      <c r="AQ156" s="446">
        <v>2443985.5152411391</v>
      </c>
      <c r="AR156" s="446">
        <v>2198974.0916834995</v>
      </c>
      <c r="AS156" s="513">
        <v>-245011.42355763959</v>
      </c>
      <c r="AT156" s="514">
        <v>-0.100250767457378</v>
      </c>
      <c r="AV156" s="520">
        <v>99.446937982455211</v>
      </c>
      <c r="AW156" s="520">
        <v>154.93979598553295</v>
      </c>
      <c r="AX156" s="520">
        <v>55.492858003077743</v>
      </c>
      <c r="AY156" s="521">
        <v>0.55801474765234094</v>
      </c>
      <c r="AZ156" s="522"/>
      <c r="BA156" s="520">
        <v>361.64313254913742</v>
      </c>
      <c r="BB156" s="520">
        <v>184.25056295961514</v>
      </c>
      <c r="BC156" s="520">
        <v>-177.39256958952228</v>
      </c>
      <c r="BD156" s="521">
        <v>-0.49051828618761195</v>
      </c>
      <c r="BE156" s="522"/>
      <c r="BF156" s="520">
        <v>203.44936837677923</v>
      </c>
      <c r="BG156" s="520">
        <v>134.25620057703816</v>
      </c>
      <c r="BH156" s="520">
        <v>-69.193167799741076</v>
      </c>
      <c r="BI156" s="521">
        <v>-0.34010018488530469</v>
      </c>
      <c r="BJ156" s="522"/>
      <c r="BK156" s="520">
        <v>664.53943890837184</v>
      </c>
      <c r="BL156" s="520">
        <v>473.44655952218625</v>
      </c>
      <c r="BM156" s="520">
        <v>-191.09287938618559</v>
      </c>
      <c r="BN156" s="521">
        <v>-0.28755686750524656</v>
      </c>
      <c r="BO156" s="523"/>
      <c r="BP156" s="520">
        <v>0</v>
      </c>
      <c r="BQ156" s="520">
        <v>102.19743632525112</v>
      </c>
      <c r="BR156" s="523"/>
      <c r="BS156" s="520">
        <v>664.53943890837184</v>
      </c>
      <c r="BT156" s="520">
        <v>575.6439958474374</v>
      </c>
      <c r="BU156" s="520">
        <v>-88.89544306093444</v>
      </c>
      <c r="BV156" s="521">
        <v>-0.13377000348837315</v>
      </c>
      <c r="BW156" s="514"/>
      <c r="BX156" s="520">
        <v>159.18335018537243</v>
      </c>
      <c r="BY156" s="520">
        <v>165.74983142279163</v>
      </c>
      <c r="BZ156" s="513">
        <v>6.5664812374191968</v>
      </c>
      <c r="CA156" s="514">
        <v>4.1251055652317833E-2</v>
      </c>
      <c r="CB156" s="514"/>
      <c r="CC156" s="446">
        <v>823.72278909374427</v>
      </c>
      <c r="CD156" s="446">
        <v>741.39382727022905</v>
      </c>
      <c r="CE156" s="513">
        <v>-82.328961823515215</v>
      </c>
      <c r="CF156" s="514">
        <v>-9.9947413029683366E-2</v>
      </c>
    </row>
    <row r="157" spans="1:8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13">
        <v>-39</v>
      </c>
      <c r="H157" s="514">
        <v>-2.1775544388609715E-2</v>
      </c>
      <c r="I157" s="514"/>
      <c r="J157" s="400">
        <v>976352.56258473662</v>
      </c>
      <c r="K157" s="433">
        <v>894798.80594433949</v>
      </c>
      <c r="L157" s="513">
        <v>-81553.756640397129</v>
      </c>
      <c r="M157" s="514">
        <v>-8.3529003523580309E-2</v>
      </c>
      <c r="N157" s="514"/>
      <c r="O157" s="400">
        <v>857723.72717211826</v>
      </c>
      <c r="P157" s="433">
        <v>1004254.5715895647</v>
      </c>
      <c r="Q157" s="513">
        <v>146530.84441744641</v>
      </c>
      <c r="R157" s="514">
        <v>0.17083687879377302</v>
      </c>
      <c r="S157" s="514"/>
      <c r="T157" s="400">
        <v>421166.26189265435</v>
      </c>
      <c r="U157" s="433">
        <v>315360.43582549703</v>
      </c>
      <c r="V157" s="513">
        <v>-105805.82606715732</v>
      </c>
      <c r="W157" s="514">
        <v>-0.25122103938639989</v>
      </c>
      <c r="X157" s="515"/>
      <c r="Y157" s="433">
        <v>2255242.5516495095</v>
      </c>
      <c r="Z157" s="433">
        <v>2214413.8133594012</v>
      </c>
      <c r="AA157" s="513">
        <v>-40828.738290108275</v>
      </c>
      <c r="AB157" s="514">
        <v>-1.8103923349728251E-2</v>
      </c>
      <c r="AC157" s="515"/>
      <c r="AD157" s="518">
        <v>0</v>
      </c>
      <c r="AE157" s="440">
        <v>240700.10253509009</v>
      </c>
      <c r="AF157" s="506"/>
      <c r="AG157" s="399">
        <v>2255242.5516495095</v>
      </c>
      <c r="AH157" s="399">
        <v>2455113.9158944911</v>
      </c>
      <c r="AI157" s="513">
        <v>199871.36424498167</v>
      </c>
      <c r="AJ157" s="514">
        <v>8.8625218648341636E-2</v>
      </c>
      <c r="AK157" s="514"/>
      <c r="AL157" s="200">
        <v>-529899</v>
      </c>
      <c r="AM157" s="623">
        <v>-479371</v>
      </c>
      <c r="AN157" s="513">
        <v>50528</v>
      </c>
      <c r="AO157" s="514">
        <v>-9.5354020294433461E-2</v>
      </c>
      <c r="AP157" s="514"/>
      <c r="AQ157" s="446">
        <v>1725343.5516495095</v>
      </c>
      <c r="AR157" s="446">
        <v>1975742.9158944911</v>
      </c>
      <c r="AS157" s="513">
        <v>250399.36424498167</v>
      </c>
      <c r="AT157" s="514">
        <v>0.14513014756138748</v>
      </c>
      <c r="AV157" s="520">
        <v>545.14380937171222</v>
      </c>
      <c r="AW157" s="520">
        <v>510.72991206868693</v>
      </c>
      <c r="AX157" s="520">
        <v>-34.413897303025294</v>
      </c>
      <c r="AY157" s="521">
        <v>-6.3128108054070931E-2</v>
      </c>
      <c r="AZ157" s="522"/>
      <c r="BA157" s="520">
        <v>478.90772036410846</v>
      </c>
      <c r="BB157" s="520">
        <v>573.2046641492949</v>
      </c>
      <c r="BC157" s="520">
        <v>94.296943785186443</v>
      </c>
      <c r="BD157" s="521">
        <v>0.19690002849294949</v>
      </c>
      <c r="BE157" s="522"/>
      <c r="BF157" s="520">
        <v>235.15704181611076</v>
      </c>
      <c r="BG157" s="520">
        <v>180.00024875884534</v>
      </c>
      <c r="BH157" s="520">
        <v>-55.156793057265418</v>
      </c>
      <c r="BI157" s="521">
        <v>-0.23455301457822042</v>
      </c>
      <c r="BJ157" s="522"/>
      <c r="BK157" s="520">
        <v>1259.2085715519315</v>
      </c>
      <c r="BL157" s="520">
        <v>1263.9348249768273</v>
      </c>
      <c r="BM157" s="520">
        <v>4.7262534248957309</v>
      </c>
      <c r="BN157" s="521">
        <v>3.7533523291306578E-3</v>
      </c>
      <c r="BO157" s="523"/>
      <c r="BP157" s="520">
        <v>0</v>
      </c>
      <c r="BQ157" s="520">
        <v>137.38590327345324</v>
      </c>
      <c r="BR157" s="523"/>
      <c r="BS157" s="520">
        <v>1259.2085715519315</v>
      </c>
      <c r="BT157" s="520">
        <v>1401.3207282502804</v>
      </c>
      <c r="BU157" s="520">
        <v>142.11215669834883</v>
      </c>
      <c r="BV157" s="521">
        <v>0.11285831426893835</v>
      </c>
      <c r="BW157" s="514"/>
      <c r="BX157" s="520">
        <v>-295.86767169179228</v>
      </c>
      <c r="BY157" s="520">
        <v>-273.61358447488584</v>
      </c>
      <c r="BZ157" s="513">
        <v>22.254087216906441</v>
      </c>
      <c r="CA157" s="514">
        <v>-7.5216352937973907E-2</v>
      </c>
      <c r="CB157" s="514"/>
      <c r="CC157" s="446">
        <v>963.34089986013919</v>
      </c>
      <c r="CD157" s="446">
        <v>1127.7071437753946</v>
      </c>
      <c r="CE157" s="513">
        <v>164.36624391525538</v>
      </c>
      <c r="CF157" s="514">
        <v>0.17062105838039118</v>
      </c>
    </row>
    <row r="158" spans="1:8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13">
        <v>-61</v>
      </c>
      <c r="H158" s="514">
        <v>-1.1735282801077337E-3</v>
      </c>
      <c r="I158" s="514"/>
      <c r="J158" s="400">
        <v>-14955947.938902756</v>
      </c>
      <c r="K158" s="433">
        <v>-14332587.961314872</v>
      </c>
      <c r="L158" s="513">
        <v>623359.97758788429</v>
      </c>
      <c r="M158" s="514">
        <v>-4.1679737060760128E-2</v>
      </c>
      <c r="N158" s="514"/>
      <c r="O158" s="400">
        <v>10990523.321787212</v>
      </c>
      <c r="P158" s="433">
        <v>11804599.064073771</v>
      </c>
      <c r="Q158" s="513">
        <v>814075.74228655919</v>
      </c>
      <c r="R158" s="514">
        <v>7.4070698769435769E-2</v>
      </c>
      <c r="S158" s="514"/>
      <c r="T158" s="400">
        <v>8891267.5812161621</v>
      </c>
      <c r="U158" s="433">
        <v>4892585.8809719933</v>
      </c>
      <c r="V158" s="513">
        <v>-3998681.7002441688</v>
      </c>
      <c r="W158" s="514">
        <v>-0.44973134187209135</v>
      </c>
      <c r="X158" s="515"/>
      <c r="Y158" s="433">
        <v>4925842.9641006179</v>
      </c>
      <c r="Z158" s="433">
        <v>2364596.9837308927</v>
      </c>
      <c r="AA158" s="513">
        <v>-2561245.9803697253</v>
      </c>
      <c r="AB158" s="514">
        <v>-0.51996094862057152</v>
      </c>
      <c r="AC158" s="515"/>
      <c r="AD158" s="518">
        <v>0</v>
      </c>
      <c r="AE158" s="440">
        <v>8454004.915852543</v>
      </c>
      <c r="AF158" s="506"/>
      <c r="AG158" s="399">
        <v>4925842.9641006179</v>
      </c>
      <c r="AH158" s="399">
        <v>10818601.899583437</v>
      </c>
      <c r="AI158" s="513">
        <v>5892758.9354828186</v>
      </c>
      <c r="AJ158" s="514">
        <v>1.1962945182030877</v>
      </c>
      <c r="AK158" s="514"/>
      <c r="AL158" s="200">
        <v>1603444</v>
      </c>
      <c r="AM158" s="623">
        <v>3321120</v>
      </c>
      <c r="AN158" s="513">
        <v>1717676</v>
      </c>
      <c r="AO158" s="514">
        <v>1.071241652343331</v>
      </c>
      <c r="AP158" s="514"/>
      <c r="AQ158" s="446">
        <v>6529286.9641006179</v>
      </c>
      <c r="AR158" s="446">
        <v>14139721.899583437</v>
      </c>
      <c r="AS158" s="513">
        <v>7610434.9354828186</v>
      </c>
      <c r="AT158" s="514">
        <v>1.1655843857570631</v>
      </c>
      <c r="AV158" s="520">
        <v>-287.72504692002224</v>
      </c>
      <c r="AW158" s="520">
        <v>-276.05670296644524</v>
      </c>
      <c r="AX158" s="520">
        <v>11.668343953576993</v>
      </c>
      <c r="AY158" s="521">
        <v>-4.0553799811597201E-2</v>
      </c>
      <c r="AZ158" s="522"/>
      <c r="BA158" s="520">
        <v>211.43753985739153</v>
      </c>
      <c r="BB158" s="520">
        <v>227.36568624345173</v>
      </c>
      <c r="BC158" s="520">
        <v>15.928146386060206</v>
      </c>
      <c r="BD158" s="521">
        <v>7.5332632023638171E-2</v>
      </c>
      <c r="BE158" s="522"/>
      <c r="BF158" s="520">
        <v>171.05170414036479</v>
      </c>
      <c r="BG158" s="520">
        <v>94.234979120784175</v>
      </c>
      <c r="BH158" s="520">
        <v>-76.816725019580616</v>
      </c>
      <c r="BI158" s="521">
        <v>-0.44908482733703092</v>
      </c>
      <c r="BJ158" s="522"/>
      <c r="BK158" s="520">
        <v>94.764197077734082</v>
      </c>
      <c r="BL158" s="520">
        <v>45.543962397790651</v>
      </c>
      <c r="BM158" s="520">
        <v>-49.220234679943431</v>
      </c>
      <c r="BN158" s="521">
        <v>-0.51939694734677677</v>
      </c>
      <c r="BO158" s="523"/>
      <c r="BP158" s="520">
        <v>0</v>
      </c>
      <c r="BQ158" s="520">
        <v>162.83065767546645</v>
      </c>
      <c r="BR158" s="523"/>
      <c r="BS158" s="520">
        <v>94.764197077734082</v>
      </c>
      <c r="BT158" s="520">
        <v>208.37462007325712</v>
      </c>
      <c r="BU158" s="520">
        <v>113.61042299552304</v>
      </c>
      <c r="BV158" s="521">
        <v>1.1988749601532485</v>
      </c>
      <c r="BW158" s="514"/>
      <c r="BX158" s="520">
        <v>30.847325894574837</v>
      </c>
      <c r="BY158" s="520">
        <v>63.967333731389282</v>
      </c>
      <c r="BZ158" s="513">
        <v>33.120007836814445</v>
      </c>
      <c r="CA158" s="514">
        <v>1.0736751687976722</v>
      </c>
      <c r="CB158" s="514"/>
      <c r="CC158" s="446">
        <v>125.61152297230892</v>
      </c>
      <c r="CD158" s="446">
        <v>272.34195380464638</v>
      </c>
      <c r="CE158" s="513">
        <v>146.73043083233745</v>
      </c>
      <c r="CF158" s="514">
        <v>1.1681287461555911</v>
      </c>
    </row>
    <row r="159" spans="1:8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13">
        <v>-55</v>
      </c>
      <c r="H159" s="514">
        <v>-6.1922990317496056E-3</v>
      </c>
      <c r="I159" s="514"/>
      <c r="J159" s="400">
        <v>4040838.8684731266</v>
      </c>
      <c r="K159" s="433">
        <v>4090687.0625230786</v>
      </c>
      <c r="L159" s="513">
        <v>49848.194049952086</v>
      </c>
      <c r="M159" s="514">
        <v>1.233610041688887E-2</v>
      </c>
      <c r="N159" s="514"/>
      <c r="O159" s="400">
        <v>4996715.2621696265</v>
      </c>
      <c r="P159" s="433">
        <v>5112019.6003646376</v>
      </c>
      <c r="Q159" s="513">
        <v>115304.33819501102</v>
      </c>
      <c r="R159" s="514">
        <v>2.3076027379023527E-2</v>
      </c>
      <c r="S159" s="514"/>
      <c r="T159" s="400">
        <v>1337371.9809139245</v>
      </c>
      <c r="U159" s="433">
        <v>629374.5882569591</v>
      </c>
      <c r="V159" s="513">
        <v>-707997.39265696541</v>
      </c>
      <c r="W159" s="514">
        <v>-0.52939451608156074</v>
      </c>
      <c r="X159" s="515"/>
      <c r="Y159" s="433">
        <v>10374926.111556677</v>
      </c>
      <c r="Z159" s="433">
        <v>9832081.2511446755</v>
      </c>
      <c r="AA159" s="513">
        <v>-542844.86041200161</v>
      </c>
      <c r="AB159" s="514">
        <v>-5.2322768815415879E-2</v>
      </c>
      <c r="AC159" s="515"/>
      <c r="AD159" s="518">
        <v>0</v>
      </c>
      <c r="AE159" s="440">
        <v>892925.26135418809</v>
      </c>
      <c r="AF159" s="506"/>
      <c r="AG159" s="399">
        <v>10374926.111556677</v>
      </c>
      <c r="AH159" s="399">
        <v>10725006.512498863</v>
      </c>
      <c r="AI159" s="513">
        <v>350080.40094218589</v>
      </c>
      <c r="AJ159" s="514">
        <v>3.374292955708183E-2</v>
      </c>
      <c r="AK159" s="514"/>
      <c r="AL159" s="200">
        <v>-272402</v>
      </c>
      <c r="AM159" s="623">
        <v>-194822</v>
      </c>
      <c r="AN159" s="513">
        <v>77580</v>
      </c>
      <c r="AO159" s="514">
        <v>-0.28479967107436804</v>
      </c>
      <c r="AP159" s="514"/>
      <c r="AQ159" s="446">
        <v>10102524.111556677</v>
      </c>
      <c r="AR159" s="446">
        <v>10530184.512498863</v>
      </c>
      <c r="AS159" s="513">
        <v>427660.40094218589</v>
      </c>
      <c r="AT159" s="514">
        <v>4.2332034669728555E-2</v>
      </c>
      <c r="AV159" s="520">
        <v>454.94695659458756</v>
      </c>
      <c r="AW159" s="520">
        <v>463.42891837805354</v>
      </c>
      <c r="AX159" s="520">
        <v>8.4819617834659766</v>
      </c>
      <c r="AY159" s="521">
        <v>1.8643847728878039E-2</v>
      </c>
      <c r="AZ159" s="522"/>
      <c r="BA159" s="520">
        <v>562.56645599748106</v>
      </c>
      <c r="BB159" s="520">
        <v>579.13442849944909</v>
      </c>
      <c r="BC159" s="520">
        <v>16.567972501968029</v>
      </c>
      <c r="BD159" s="521">
        <v>2.945069391418214E-2</v>
      </c>
      <c r="BE159" s="522"/>
      <c r="BF159" s="520">
        <v>150.57104040913359</v>
      </c>
      <c r="BG159" s="520">
        <v>71.301074912989591</v>
      </c>
      <c r="BH159" s="520">
        <v>-79.269965496143996</v>
      </c>
      <c r="BI159" s="521">
        <v>-0.52646222859821257</v>
      </c>
      <c r="BJ159" s="522"/>
      <c r="BK159" s="520">
        <v>1168.0844530012021</v>
      </c>
      <c r="BL159" s="520">
        <v>1113.8644217904923</v>
      </c>
      <c r="BM159" s="520">
        <v>-54.220031210709749</v>
      </c>
      <c r="BN159" s="521">
        <v>-4.6417903321459543E-2</v>
      </c>
      <c r="BO159" s="523"/>
      <c r="BP159" s="520">
        <v>0</v>
      </c>
      <c r="BQ159" s="520">
        <v>101.15840731326476</v>
      </c>
      <c r="BR159" s="523"/>
      <c r="BS159" s="520">
        <v>1168.0844530012021</v>
      </c>
      <c r="BT159" s="520">
        <v>1215.022829103757</v>
      </c>
      <c r="BU159" s="520">
        <v>46.938376102554912</v>
      </c>
      <c r="BV159" s="521">
        <v>4.0184060306559535E-2</v>
      </c>
      <c r="BW159" s="514"/>
      <c r="BX159" s="520">
        <v>-30.668993469939203</v>
      </c>
      <c r="BY159" s="520">
        <v>-22.071145349495865</v>
      </c>
      <c r="BZ159" s="513">
        <v>8.5978481204433379</v>
      </c>
      <c r="CA159" s="514">
        <v>-0.28034334184689441</v>
      </c>
      <c r="CB159" s="514"/>
      <c r="CC159" s="446">
        <v>1137.415459531263</v>
      </c>
      <c r="CD159" s="446">
        <v>1192.951683754261</v>
      </c>
      <c r="CE159" s="513">
        <v>55.536224222998044</v>
      </c>
      <c r="CF159" s="514">
        <v>4.8826683124110974E-2</v>
      </c>
    </row>
    <row r="160" spans="1:8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13">
        <v>-47</v>
      </c>
      <c r="H160" s="514">
        <v>-3.1821259309410967E-2</v>
      </c>
      <c r="I160" s="514"/>
      <c r="J160" s="400">
        <v>562551.25039085117</v>
      </c>
      <c r="K160" s="433">
        <v>595623.83973225765</v>
      </c>
      <c r="L160" s="513">
        <v>33072.589341406478</v>
      </c>
      <c r="M160" s="514">
        <v>5.8790357889042459E-2</v>
      </c>
      <c r="N160" s="514"/>
      <c r="O160" s="400">
        <v>277393.98080993321</v>
      </c>
      <c r="P160" s="433">
        <v>443570.12131373712</v>
      </c>
      <c r="Q160" s="513">
        <v>166176.14050380391</v>
      </c>
      <c r="R160" s="514">
        <v>0.59906181099749845</v>
      </c>
      <c r="S160" s="514"/>
      <c r="T160" s="400">
        <v>328284.18479940266</v>
      </c>
      <c r="U160" s="433">
        <v>222401.37340045162</v>
      </c>
      <c r="V160" s="513">
        <v>-105882.81139895105</v>
      </c>
      <c r="W160" s="514">
        <v>-0.32253400042298874</v>
      </c>
      <c r="X160" s="515"/>
      <c r="Y160" s="433">
        <v>1168229.4160001872</v>
      </c>
      <c r="Z160" s="433">
        <v>1261595.3344464465</v>
      </c>
      <c r="AA160" s="513">
        <v>93365.91844625934</v>
      </c>
      <c r="AB160" s="514">
        <v>7.9920876128875343E-2</v>
      </c>
      <c r="AC160" s="515"/>
      <c r="AD160" s="518">
        <v>0</v>
      </c>
      <c r="AE160" s="440">
        <v>195138.0351467116</v>
      </c>
      <c r="AF160" s="506"/>
      <c r="AG160" s="399">
        <v>1168229.4160001872</v>
      </c>
      <c r="AH160" s="399">
        <v>1456733.3695931581</v>
      </c>
      <c r="AI160" s="513">
        <v>288503.95359297097</v>
      </c>
      <c r="AJ160" s="514">
        <v>0.2469583025744703</v>
      </c>
      <c r="AK160" s="514"/>
      <c r="AL160" s="200">
        <v>-368163</v>
      </c>
      <c r="AM160" s="623">
        <v>-323273</v>
      </c>
      <c r="AN160" s="513">
        <v>44890</v>
      </c>
      <c r="AO160" s="514">
        <v>-0.121929688751993</v>
      </c>
      <c r="AP160" s="514"/>
      <c r="AQ160" s="446">
        <v>800066.41600018716</v>
      </c>
      <c r="AR160" s="446">
        <v>1133460.3695931581</v>
      </c>
      <c r="AS160" s="513">
        <v>333393.95359297097</v>
      </c>
      <c r="AT160" s="514">
        <v>0.41670784690566609</v>
      </c>
      <c r="AV160" s="520">
        <v>380.87423858554581</v>
      </c>
      <c r="AW160" s="520">
        <v>416.52016764493544</v>
      </c>
      <c r="AX160" s="520">
        <v>35.64592905938963</v>
      </c>
      <c r="AY160" s="521">
        <v>9.3589761260220852E-2</v>
      </c>
      <c r="AZ160" s="522"/>
      <c r="BA160" s="520">
        <v>187.80905945154583</v>
      </c>
      <c r="BB160" s="520">
        <v>310.18889602359241</v>
      </c>
      <c r="BC160" s="520">
        <v>122.37983657204657</v>
      </c>
      <c r="BD160" s="521">
        <v>0.65161838800231142</v>
      </c>
      <c r="BE160" s="522"/>
      <c r="BF160" s="520">
        <v>222.26417386554004</v>
      </c>
      <c r="BG160" s="520">
        <v>155.52543594437176</v>
      </c>
      <c r="BH160" s="520">
        <v>-66.73873792116828</v>
      </c>
      <c r="BI160" s="521">
        <v>-0.30026763540192608</v>
      </c>
      <c r="BJ160" s="522"/>
      <c r="BK160" s="520">
        <v>790.94747190263183</v>
      </c>
      <c r="BL160" s="520">
        <v>882.23449961289964</v>
      </c>
      <c r="BM160" s="520">
        <v>91.287027710267807</v>
      </c>
      <c r="BN160" s="521">
        <v>0.11541477905059355</v>
      </c>
      <c r="BO160" s="523"/>
      <c r="BP160" s="520">
        <v>0</v>
      </c>
      <c r="BQ160" s="520">
        <v>136.46016443825985</v>
      </c>
      <c r="BR160" s="523"/>
      <c r="BS160" s="520">
        <v>790.94747190263183</v>
      </c>
      <c r="BT160" s="520">
        <v>1018.6946640511595</v>
      </c>
      <c r="BU160" s="520">
        <v>227.74719214852769</v>
      </c>
      <c r="BV160" s="521">
        <v>0.28794224678495983</v>
      </c>
      <c r="BW160" s="514"/>
      <c r="BX160" s="520">
        <v>-249.26404874746106</v>
      </c>
      <c r="BY160" s="520">
        <v>-226.06503496503495</v>
      </c>
      <c r="BZ160" s="513">
        <v>23.199013782426107</v>
      </c>
      <c r="CA160" s="514">
        <v>-9.3070035165520051E-2</v>
      </c>
      <c r="CB160" s="514"/>
      <c r="CC160" s="446">
        <v>541.68342315517077</v>
      </c>
      <c r="CD160" s="446">
        <v>792.62962908612462</v>
      </c>
      <c r="CE160" s="513">
        <v>250.94620593095385</v>
      </c>
      <c r="CF160" s="514">
        <v>0.46327097194382433</v>
      </c>
    </row>
    <row r="161" spans="1:8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13">
        <v>44</v>
      </c>
      <c r="H161" s="514">
        <v>1.9289785181937746E-2</v>
      </c>
      <c r="I161" s="514"/>
      <c r="J161" s="400">
        <v>3123644.9490885106</v>
      </c>
      <c r="K161" s="433">
        <v>3411005.1159132416</v>
      </c>
      <c r="L161" s="513">
        <v>287360.16682473104</v>
      </c>
      <c r="M161" s="514">
        <v>9.1995143977097543E-2</v>
      </c>
      <c r="N161" s="514"/>
      <c r="O161" s="400">
        <v>36990.052047333578</v>
      </c>
      <c r="P161" s="433">
        <v>204439.13686473353</v>
      </c>
      <c r="Q161" s="513">
        <v>167449.08481739997</v>
      </c>
      <c r="R161" s="514">
        <v>4.5268680509864412</v>
      </c>
      <c r="S161" s="514"/>
      <c r="T161" s="400">
        <v>439580.56041408132</v>
      </c>
      <c r="U161" s="433">
        <v>264607.76835489785</v>
      </c>
      <c r="V161" s="513">
        <v>-174972.79205918347</v>
      </c>
      <c r="W161" s="514">
        <v>-0.39804488145326655</v>
      </c>
      <c r="X161" s="515"/>
      <c r="Y161" s="433">
        <v>3600215.5615499257</v>
      </c>
      <c r="Z161" s="433">
        <v>3880052.0211328729</v>
      </c>
      <c r="AA161" s="513">
        <v>279836.45958294719</v>
      </c>
      <c r="AB161" s="514">
        <v>7.7727695688997872E-2</v>
      </c>
      <c r="AC161" s="515"/>
      <c r="AD161" s="518">
        <v>0</v>
      </c>
      <c r="AE161" s="440">
        <v>388570.84456502006</v>
      </c>
      <c r="AF161" s="506"/>
      <c r="AG161" s="399">
        <v>3600215.5615499257</v>
      </c>
      <c r="AH161" s="399">
        <v>4268622.8656978933</v>
      </c>
      <c r="AI161" s="513">
        <v>668407.3041479676</v>
      </c>
      <c r="AJ161" s="514">
        <v>0.18565757875348224</v>
      </c>
      <c r="AK161" s="514"/>
      <c r="AL161" s="200">
        <v>75738</v>
      </c>
      <c r="AM161" s="623">
        <v>204233</v>
      </c>
      <c r="AN161" s="513">
        <v>128495</v>
      </c>
      <c r="AO161" s="514">
        <v>1.6965723943066888</v>
      </c>
      <c r="AP161" s="514"/>
      <c r="AQ161" s="446">
        <v>3675953.5615499257</v>
      </c>
      <c r="AR161" s="446">
        <v>4472855.8656978933</v>
      </c>
      <c r="AS161" s="513">
        <v>796902.3041479676</v>
      </c>
      <c r="AT161" s="514">
        <v>0.21678791388538718</v>
      </c>
      <c r="AV161" s="520">
        <v>1369.4190921036873</v>
      </c>
      <c r="AW161" s="520">
        <v>1467.0989745863405</v>
      </c>
      <c r="AX161" s="520">
        <v>97.679882482653284</v>
      </c>
      <c r="AY161" s="521">
        <v>7.1329429424412699E-2</v>
      </c>
      <c r="AZ161" s="522"/>
      <c r="BA161" s="520">
        <v>16.21659449685821</v>
      </c>
      <c r="BB161" s="520">
        <v>87.930811554724102</v>
      </c>
      <c r="BC161" s="520">
        <v>71.714217057865895</v>
      </c>
      <c r="BD161" s="521">
        <v>4.4222735588387403</v>
      </c>
      <c r="BE161" s="522"/>
      <c r="BF161" s="520">
        <v>192.71396773962354</v>
      </c>
      <c r="BG161" s="520">
        <v>113.80979284081629</v>
      </c>
      <c r="BH161" s="520">
        <v>-78.904174898807256</v>
      </c>
      <c r="BI161" s="521">
        <v>-0.4094367202558713</v>
      </c>
      <c r="BJ161" s="522"/>
      <c r="BK161" s="520">
        <v>1578.3496543401691</v>
      </c>
      <c r="BL161" s="520">
        <v>1668.8395789818808</v>
      </c>
      <c r="BM161" s="520">
        <v>90.489924641711696</v>
      </c>
      <c r="BN161" s="521">
        <v>5.733198875982972E-2</v>
      </c>
      <c r="BO161" s="523"/>
      <c r="BP161" s="520">
        <v>0</v>
      </c>
      <c r="BQ161" s="520">
        <v>167.12724497420217</v>
      </c>
      <c r="BR161" s="523"/>
      <c r="BS161" s="520">
        <v>1578.3496543401691</v>
      </c>
      <c r="BT161" s="520">
        <v>1835.9668239560831</v>
      </c>
      <c r="BU161" s="520">
        <v>257.61716961591401</v>
      </c>
      <c r="BV161" s="521">
        <v>0.16321932780072815</v>
      </c>
      <c r="BW161" s="514"/>
      <c r="BX161" s="520">
        <v>33.203857957036391</v>
      </c>
      <c r="BY161" s="520">
        <v>87.84215053763441</v>
      </c>
      <c r="BZ161" s="513">
        <v>54.638292580598019</v>
      </c>
      <c r="CA161" s="514">
        <v>1.6455404866294867</v>
      </c>
      <c r="CB161" s="514"/>
      <c r="CC161" s="446">
        <v>1611.5535122972055</v>
      </c>
      <c r="CD161" s="446">
        <v>1923.8089744937174</v>
      </c>
      <c r="CE161" s="513">
        <v>312.25546219651187</v>
      </c>
      <c r="CF161" s="514">
        <v>0.19376052970863133</v>
      </c>
    </row>
    <row r="162" spans="1:8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13">
        <v>101</v>
      </c>
      <c r="H162" s="514">
        <v>5.1368121249109958E-3</v>
      </c>
      <c r="I162" s="514"/>
      <c r="J162" s="400">
        <v>15761115.971443225</v>
      </c>
      <c r="K162" s="433">
        <v>15777946.065499464</v>
      </c>
      <c r="L162" s="513">
        <v>16830.094056239352</v>
      </c>
      <c r="M162" s="514">
        <v>1.0678237560546445E-3</v>
      </c>
      <c r="N162" s="514"/>
      <c r="O162" s="400">
        <v>4089687.6496608984</v>
      </c>
      <c r="P162" s="433">
        <v>4296120.4627032205</v>
      </c>
      <c r="Q162" s="513">
        <v>206432.81304232217</v>
      </c>
      <c r="R162" s="514">
        <v>5.047642527405212E-2</v>
      </c>
      <c r="S162" s="514"/>
      <c r="T162" s="400">
        <v>2824104.0038644425</v>
      </c>
      <c r="U162" s="433">
        <v>1301791.442668926</v>
      </c>
      <c r="V162" s="513">
        <v>-1522312.5611955165</v>
      </c>
      <c r="W162" s="514">
        <v>-0.53904266950240398</v>
      </c>
      <c r="X162" s="515"/>
      <c r="Y162" s="433">
        <v>22674907.624968562</v>
      </c>
      <c r="Z162" s="433">
        <v>21375857.970871609</v>
      </c>
      <c r="AA162" s="513">
        <v>-1299049.6540969536</v>
      </c>
      <c r="AB162" s="514">
        <v>-5.7290185061944859E-2</v>
      </c>
      <c r="AC162" s="515"/>
      <c r="AD162" s="518">
        <v>0</v>
      </c>
      <c r="AE162" s="440">
        <v>1531657.6942789692</v>
      </c>
      <c r="AF162" s="506"/>
      <c r="AG162" s="399">
        <v>22674907.624968562</v>
      </c>
      <c r="AH162" s="399">
        <v>22907515.665150579</v>
      </c>
      <c r="AI162" s="513">
        <v>232608.04018201679</v>
      </c>
      <c r="AJ162" s="514">
        <v>1.0258389759695407E-2</v>
      </c>
      <c r="AK162" s="514"/>
      <c r="AL162" s="200">
        <v>-1478702</v>
      </c>
      <c r="AM162" s="623">
        <v>-1054078</v>
      </c>
      <c r="AN162" s="513">
        <v>424624</v>
      </c>
      <c r="AO162" s="514">
        <v>-0.28715995514985437</v>
      </c>
      <c r="AP162" s="514"/>
      <c r="AQ162" s="446">
        <v>21196205.624968562</v>
      </c>
      <c r="AR162" s="446">
        <v>21853437.665150579</v>
      </c>
      <c r="AS162" s="513">
        <v>657232.04018201679</v>
      </c>
      <c r="AT162" s="514">
        <v>3.1007060971696511E-2</v>
      </c>
      <c r="AV162" s="520">
        <v>801.60288736869211</v>
      </c>
      <c r="AW162" s="520">
        <v>798.35784372309183</v>
      </c>
      <c r="AX162" s="520">
        <v>-3.2450436456002762</v>
      </c>
      <c r="AY162" s="521">
        <v>-4.0481935590979713E-3</v>
      </c>
      <c r="AZ162" s="522"/>
      <c r="BA162" s="520">
        <v>207.99957530571143</v>
      </c>
      <c r="BB162" s="520">
        <v>217.38199983318427</v>
      </c>
      <c r="BC162" s="520">
        <v>9.3824245274728355</v>
      </c>
      <c r="BD162" s="521">
        <v>4.51079023295256E-2</v>
      </c>
      <c r="BE162" s="522"/>
      <c r="BF162" s="520">
        <v>143.6325909807976</v>
      </c>
      <c r="BG162" s="520">
        <v>65.870133212008597</v>
      </c>
      <c r="BH162" s="520">
        <v>-77.762457768789005</v>
      </c>
      <c r="BI162" s="521">
        <v>-0.54139841966079383</v>
      </c>
      <c r="BJ162" s="522"/>
      <c r="BK162" s="520">
        <v>1153.235053655201</v>
      </c>
      <c r="BL162" s="520">
        <v>1081.6099767682847</v>
      </c>
      <c r="BM162" s="520">
        <v>-71.625076886916304</v>
      </c>
      <c r="BN162" s="521">
        <v>-6.2107960263520626E-2</v>
      </c>
      <c r="BO162" s="523"/>
      <c r="BP162" s="520">
        <v>0</v>
      </c>
      <c r="BQ162" s="520">
        <v>77.501274820572235</v>
      </c>
      <c r="BR162" s="523"/>
      <c r="BS162" s="520">
        <v>1153.235053655201</v>
      </c>
      <c r="BT162" s="520">
        <v>1159.1112515888569</v>
      </c>
      <c r="BU162" s="520">
        <v>5.8761979336559307</v>
      </c>
      <c r="BV162" s="521">
        <v>5.0954035042823287E-3</v>
      </c>
      <c r="BW162" s="514"/>
      <c r="BX162" s="520">
        <v>-75.206082799308305</v>
      </c>
      <c r="BY162" s="520">
        <v>-53.335930779739918</v>
      </c>
      <c r="BZ162" s="513">
        <v>21.870152019568387</v>
      </c>
      <c r="CA162" s="514">
        <v>-0.29080296706757253</v>
      </c>
      <c r="CB162" s="514"/>
      <c r="CC162" s="446">
        <v>1078.0289708558928</v>
      </c>
      <c r="CD162" s="446">
        <v>1105.7753208091169</v>
      </c>
      <c r="CE162" s="513">
        <v>27.746349953224126</v>
      </c>
      <c r="CF162" s="514">
        <v>2.5738037384278389E-2</v>
      </c>
    </row>
    <row r="163" spans="1:8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13">
        <v>65</v>
      </c>
      <c r="H163" s="514">
        <v>6.1987411787144762E-3</v>
      </c>
      <c r="I163" s="514"/>
      <c r="J163" s="400">
        <v>10880598.765566383</v>
      </c>
      <c r="K163" s="433">
        <v>10621234.098907454</v>
      </c>
      <c r="L163" s="513">
        <v>-259364.66665892862</v>
      </c>
      <c r="M163" s="514">
        <v>-2.3837352359663781E-2</v>
      </c>
      <c r="N163" s="514"/>
      <c r="O163" s="400">
        <v>1325646.2473453768</v>
      </c>
      <c r="P163" s="433">
        <v>1056245.4831775068</v>
      </c>
      <c r="Q163" s="513">
        <v>-269400.76416786993</v>
      </c>
      <c r="R163" s="514">
        <v>-0.20322221309595101</v>
      </c>
      <c r="S163" s="514"/>
      <c r="T163" s="400">
        <v>1032774.5607903547</v>
      </c>
      <c r="U163" s="433">
        <v>406941.35251360852</v>
      </c>
      <c r="V163" s="513">
        <v>-625833.20827674621</v>
      </c>
      <c r="W163" s="514">
        <v>-0.60597271857452883</v>
      </c>
      <c r="X163" s="515"/>
      <c r="Y163" s="433">
        <v>13239019.573702114</v>
      </c>
      <c r="Z163" s="433">
        <v>12084420.934598569</v>
      </c>
      <c r="AA163" s="513">
        <v>-1154598.6391035449</v>
      </c>
      <c r="AB163" s="514">
        <v>-8.7211793341331001E-2</v>
      </c>
      <c r="AC163" s="515"/>
      <c r="AD163" s="518">
        <v>0</v>
      </c>
      <c r="AE163" s="440">
        <v>1332297.3462006119</v>
      </c>
      <c r="AF163" s="506"/>
      <c r="AG163" s="399">
        <v>13239019.573702114</v>
      </c>
      <c r="AH163" s="399">
        <v>13416718.28079918</v>
      </c>
      <c r="AI163" s="513">
        <v>177698.70709706657</v>
      </c>
      <c r="AJ163" s="514">
        <v>1.3422346428888579E-2</v>
      </c>
      <c r="AK163" s="514"/>
      <c r="AL163" s="200">
        <v>-759244</v>
      </c>
      <c r="AM163" s="623">
        <v>-629542</v>
      </c>
      <c r="AN163" s="513">
        <v>129702</v>
      </c>
      <c r="AO163" s="514">
        <v>-0.17083045766578334</v>
      </c>
      <c r="AP163" s="514"/>
      <c r="AQ163" s="446">
        <v>12479775.573702114</v>
      </c>
      <c r="AR163" s="446">
        <v>12787176.28079918</v>
      </c>
      <c r="AS163" s="513">
        <v>307400.70709706657</v>
      </c>
      <c r="AT163" s="514">
        <v>2.4631909867420511E-2</v>
      </c>
      <c r="AV163" s="520">
        <v>1037.6310094951727</v>
      </c>
      <c r="AW163" s="520">
        <v>1006.6566295997966</v>
      </c>
      <c r="AX163" s="520">
        <v>-30.97437989537616</v>
      </c>
      <c r="AY163" s="521">
        <v>-2.985105457714278E-2</v>
      </c>
      <c r="AZ163" s="522"/>
      <c r="BA163" s="520">
        <v>126.42058433581697</v>
      </c>
      <c r="BB163" s="520">
        <v>100.10856631385715</v>
      </c>
      <c r="BC163" s="520">
        <v>-26.312018021959815</v>
      </c>
      <c r="BD163" s="521">
        <v>-0.20813080528140859</v>
      </c>
      <c r="BE163" s="522"/>
      <c r="BF163" s="520">
        <v>98.490803050768136</v>
      </c>
      <c r="BG163" s="520">
        <v>38.568984220795045</v>
      </c>
      <c r="BH163" s="520">
        <v>-59.921818829973091</v>
      </c>
      <c r="BI163" s="521">
        <v>-0.60840014472301285</v>
      </c>
      <c r="BJ163" s="522"/>
      <c r="BK163" s="520">
        <v>1262.5423968817579</v>
      </c>
      <c r="BL163" s="520">
        <v>1145.3341801344488</v>
      </c>
      <c r="BM163" s="520">
        <v>-117.20821674730905</v>
      </c>
      <c r="BN163" s="521">
        <v>-9.2835073924480704E-2</v>
      </c>
      <c r="BO163" s="523"/>
      <c r="BP163" s="520">
        <v>0</v>
      </c>
      <c r="BQ163" s="520">
        <v>126.27213972141142</v>
      </c>
      <c r="BR163" s="523"/>
      <c r="BS163" s="520">
        <v>1262.5423968817579</v>
      </c>
      <c r="BT163" s="520">
        <v>1271.6063198558602</v>
      </c>
      <c r="BU163" s="520">
        <v>9.0639229741022973</v>
      </c>
      <c r="BV163" s="521">
        <v>7.179103843552883E-3</v>
      </c>
      <c r="BW163" s="514"/>
      <c r="BX163" s="520">
        <v>-72.405493038336829</v>
      </c>
      <c r="BY163" s="520">
        <v>-59.66657188892048</v>
      </c>
      <c r="BZ163" s="513">
        <v>12.738921149416349</v>
      </c>
      <c r="CA163" s="514">
        <v>-0.1759386009935934</v>
      </c>
      <c r="CB163" s="514"/>
      <c r="CC163" s="446">
        <v>1190.1369038434211</v>
      </c>
      <c r="CD163" s="446">
        <v>1211.9397479669396</v>
      </c>
      <c r="CE163" s="513">
        <v>21.802844123518526</v>
      </c>
      <c r="CF163" s="514">
        <v>1.8319610166787157E-2</v>
      </c>
    </row>
    <row r="164" spans="1:8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13">
        <v>-24</v>
      </c>
      <c r="H164" s="514">
        <v>-3.1834460803820135E-3</v>
      </c>
      <c r="I164" s="514"/>
      <c r="J164" s="400">
        <v>-150462.78217753605</v>
      </c>
      <c r="K164" s="433">
        <v>135052.44392481574</v>
      </c>
      <c r="L164" s="513">
        <v>285515.22610235179</v>
      </c>
      <c r="M164" s="514">
        <v>-1.8975803980911563</v>
      </c>
      <c r="N164" s="514"/>
      <c r="O164" s="400">
        <v>2935606.9525766899</v>
      </c>
      <c r="P164" s="433">
        <v>2943628.8619255815</v>
      </c>
      <c r="Q164" s="513">
        <v>8021.9093488915823</v>
      </c>
      <c r="R164" s="514">
        <v>2.7326237737141405E-3</v>
      </c>
      <c r="S164" s="514"/>
      <c r="T164" s="400">
        <v>1388308.1387866098</v>
      </c>
      <c r="U164" s="433">
        <v>840801.54334379546</v>
      </c>
      <c r="V164" s="513">
        <v>-547506.59544281429</v>
      </c>
      <c r="W164" s="514">
        <v>-0.39436965047351707</v>
      </c>
      <c r="X164" s="515"/>
      <c r="Y164" s="433">
        <v>4173452.3091857634</v>
      </c>
      <c r="Z164" s="433">
        <v>3919482.8491941928</v>
      </c>
      <c r="AA164" s="513">
        <v>-253969.45999157056</v>
      </c>
      <c r="AB164" s="514">
        <v>-6.0853567065468579E-2</v>
      </c>
      <c r="AC164" s="515"/>
      <c r="AD164" s="518">
        <v>0</v>
      </c>
      <c r="AE164" s="440">
        <v>781549.77612692735</v>
      </c>
      <c r="AF164" s="506"/>
      <c r="AG164" s="399">
        <v>4173452.3091857634</v>
      </c>
      <c r="AH164" s="399">
        <v>4701032.62532112</v>
      </c>
      <c r="AI164" s="513">
        <v>527580.31613535667</v>
      </c>
      <c r="AJ164" s="514">
        <v>0.12641340479059821</v>
      </c>
      <c r="AK164" s="514"/>
      <c r="AL164" s="200">
        <v>-268427</v>
      </c>
      <c r="AM164" s="623">
        <v>-197444</v>
      </c>
      <c r="AN164" s="513">
        <v>70983</v>
      </c>
      <c r="AO164" s="514">
        <v>-0.26444061141390396</v>
      </c>
      <c r="AP164" s="514"/>
      <c r="AQ164" s="446">
        <v>3905025.3091857634</v>
      </c>
      <c r="AR164" s="446">
        <v>4503588.62532112</v>
      </c>
      <c r="AS164" s="513">
        <v>598563.31613535667</v>
      </c>
      <c r="AT164" s="514">
        <v>0.15328026548953741</v>
      </c>
      <c r="AV164" s="520">
        <v>-19.957923090268743</v>
      </c>
      <c r="AW164" s="520">
        <v>17.971050422463836</v>
      </c>
      <c r="AX164" s="520">
        <v>37.928973512732583</v>
      </c>
      <c r="AY164" s="521">
        <v>-1.9004469223165972</v>
      </c>
      <c r="AZ164" s="522"/>
      <c r="BA164" s="520">
        <v>389.38943528010213</v>
      </c>
      <c r="BB164" s="520">
        <v>391.70044736202016</v>
      </c>
      <c r="BC164" s="520">
        <v>2.3110120819180224</v>
      </c>
      <c r="BD164" s="521">
        <v>5.9349634903567081E-3</v>
      </c>
      <c r="BE164" s="522"/>
      <c r="BF164" s="520">
        <v>184.15017094927839</v>
      </c>
      <c r="BG164" s="520">
        <v>111.88310623337264</v>
      </c>
      <c r="BH164" s="520">
        <v>-72.267064715905747</v>
      </c>
      <c r="BI164" s="521">
        <v>-0.39243550165267405</v>
      </c>
      <c r="BJ164" s="522"/>
      <c r="BK164" s="520">
        <v>553.58168313911176</v>
      </c>
      <c r="BL164" s="520">
        <v>521.5546040178566</v>
      </c>
      <c r="BM164" s="520">
        <v>-32.027079121255156</v>
      </c>
      <c r="BN164" s="521">
        <v>-5.7854297020168824E-2</v>
      </c>
      <c r="BO164" s="523"/>
      <c r="BP164" s="520">
        <v>0</v>
      </c>
      <c r="BQ164" s="520">
        <v>103.99863953784795</v>
      </c>
      <c r="BR164" s="523"/>
      <c r="BS164" s="520">
        <v>553.58168313911176</v>
      </c>
      <c r="BT164" s="520">
        <v>625.55324355570463</v>
      </c>
      <c r="BU164" s="520">
        <v>71.971560416592865</v>
      </c>
      <c r="BV164" s="521">
        <v>0.1300107330294504</v>
      </c>
      <c r="BW164" s="514"/>
      <c r="BX164" s="520">
        <v>-35.605120042445947</v>
      </c>
      <c r="BY164" s="520">
        <v>-26.27332002661344</v>
      </c>
      <c r="BZ164" s="513">
        <v>9.3318000158325063</v>
      </c>
      <c r="CA164" s="514">
        <v>-0.26209151955414794</v>
      </c>
      <c r="CB164" s="514"/>
      <c r="CC164" s="446">
        <v>517.97656309666581</v>
      </c>
      <c r="CD164" s="446">
        <v>599.27992352909121</v>
      </c>
      <c r="CE164" s="513">
        <v>81.303360432425393</v>
      </c>
      <c r="CF164" s="514">
        <v>0.15696339607792717</v>
      </c>
    </row>
    <row r="165" spans="1:8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13">
        <v>-49</v>
      </c>
      <c r="H165" s="514">
        <v>-2.7777777777777776E-2</v>
      </c>
      <c r="I165" s="514"/>
      <c r="J165" s="400">
        <v>-255098.60381416243</v>
      </c>
      <c r="K165" s="433">
        <v>-281474.87389328156</v>
      </c>
      <c r="L165" s="513">
        <v>-26376.270079119131</v>
      </c>
      <c r="M165" s="514">
        <v>0.1033963717744769</v>
      </c>
      <c r="N165" s="514"/>
      <c r="O165" s="400">
        <v>749595.54293986352</v>
      </c>
      <c r="P165" s="433">
        <v>800289.95998893166</v>
      </c>
      <c r="Q165" s="513">
        <v>50694.417049068143</v>
      </c>
      <c r="R165" s="514">
        <v>6.7629026781893656E-2</v>
      </c>
      <c r="S165" s="514"/>
      <c r="T165" s="400">
        <v>381953.30608945538</v>
      </c>
      <c r="U165" s="433">
        <v>255763.08552089083</v>
      </c>
      <c r="V165" s="513">
        <v>-126190.22056856455</v>
      </c>
      <c r="W165" s="514">
        <v>-0.33038127581754761</v>
      </c>
      <c r="X165" s="515"/>
      <c r="Y165" s="433">
        <v>876450.24521515646</v>
      </c>
      <c r="Z165" s="433">
        <v>774578.17161654099</v>
      </c>
      <c r="AA165" s="513">
        <v>-101872.07359861548</v>
      </c>
      <c r="AB165" s="514">
        <v>-0.11623258040575628</v>
      </c>
      <c r="AC165" s="515"/>
      <c r="AD165" s="518">
        <v>0</v>
      </c>
      <c r="AE165" s="440">
        <v>195830.48163718672</v>
      </c>
      <c r="AF165" s="506"/>
      <c r="AG165" s="399">
        <v>876450.24521515646</v>
      </c>
      <c r="AH165" s="399">
        <v>970408.65325372771</v>
      </c>
      <c r="AI165" s="513">
        <v>93958.408038571244</v>
      </c>
      <c r="AJ165" s="514">
        <v>0.10720335643868266</v>
      </c>
      <c r="AK165" s="514"/>
      <c r="AL165" s="200">
        <v>-419195</v>
      </c>
      <c r="AM165" s="623">
        <v>-459037</v>
      </c>
      <c r="AN165" s="513">
        <v>-39842</v>
      </c>
      <c r="AO165" s="514">
        <v>9.5044072567659441E-2</v>
      </c>
      <c r="AP165" s="514"/>
      <c r="AQ165" s="446">
        <v>457255.24521515646</v>
      </c>
      <c r="AR165" s="446">
        <v>511371.65325372771</v>
      </c>
      <c r="AS165" s="513">
        <v>54116.408038571244</v>
      </c>
      <c r="AT165" s="514">
        <v>0.11835054623180399</v>
      </c>
      <c r="AV165" s="520">
        <v>-144.61372098308527</v>
      </c>
      <c r="AW165" s="520">
        <v>-164.12529089987262</v>
      </c>
      <c r="AX165" s="520">
        <v>-19.511569916787352</v>
      </c>
      <c r="AY165" s="521">
        <v>0.13492198239660483</v>
      </c>
      <c r="AZ165" s="522"/>
      <c r="BA165" s="520">
        <v>424.94078397951449</v>
      </c>
      <c r="BB165" s="520">
        <v>466.64137608684064</v>
      </c>
      <c r="BC165" s="520">
        <v>41.700592107326145</v>
      </c>
      <c r="BD165" s="521">
        <v>9.8132713261376306E-2</v>
      </c>
      <c r="BE165" s="522"/>
      <c r="BF165" s="520">
        <v>216.52681751102912</v>
      </c>
      <c r="BG165" s="520">
        <v>149.13299447282265</v>
      </c>
      <c r="BH165" s="520">
        <v>-67.393823038206477</v>
      </c>
      <c r="BI165" s="521">
        <v>-0.3112493122694775</v>
      </c>
      <c r="BJ165" s="522"/>
      <c r="BK165" s="520">
        <v>496.85388050745831</v>
      </c>
      <c r="BL165" s="520">
        <v>451.64907965979069</v>
      </c>
      <c r="BM165" s="520">
        <v>-45.204800847667627</v>
      </c>
      <c r="BN165" s="521">
        <v>-9.0982082703063544E-2</v>
      </c>
      <c r="BO165" s="523"/>
      <c r="BP165" s="520">
        <v>0</v>
      </c>
      <c r="BQ165" s="520">
        <v>114.18686975929255</v>
      </c>
      <c r="BR165" s="523"/>
      <c r="BS165" s="520">
        <v>496.85388050745831</v>
      </c>
      <c r="BT165" s="520">
        <v>565.83594941908325</v>
      </c>
      <c r="BU165" s="520">
        <v>68.982068911624935</v>
      </c>
      <c r="BV165" s="521">
        <v>0.13883773805121652</v>
      </c>
      <c r="BW165" s="514"/>
      <c r="BX165" s="520">
        <v>-237.63888888888889</v>
      </c>
      <c r="BY165" s="520">
        <v>-267.66005830903788</v>
      </c>
      <c r="BZ165" s="513">
        <v>-30.021169420148993</v>
      </c>
      <c r="CA165" s="514">
        <v>0.1263310460695925</v>
      </c>
      <c r="CB165" s="514"/>
      <c r="CC165" s="446">
        <v>259.21499161856946</v>
      </c>
      <c r="CD165" s="446">
        <v>298.17589111004537</v>
      </c>
      <c r="CE165" s="513">
        <v>38.960899491475914</v>
      </c>
      <c r="CF165" s="514">
        <v>0.15030341898128419</v>
      </c>
    </row>
    <row r="166" spans="1:8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13">
        <v>45</v>
      </c>
      <c r="H166" s="514">
        <v>2.1518745218056618E-3</v>
      </c>
      <c r="I166" s="514"/>
      <c r="J166" s="400">
        <v>9824298.9318219349</v>
      </c>
      <c r="K166" s="433">
        <v>9533962.9392864574</v>
      </c>
      <c r="L166" s="513">
        <v>-290335.9925354775</v>
      </c>
      <c r="M166" s="514">
        <v>-2.9552845913009503E-2</v>
      </c>
      <c r="N166" s="514"/>
      <c r="O166" s="400">
        <v>3849164.0262180516</v>
      </c>
      <c r="P166" s="433">
        <v>3663261.5419362383</v>
      </c>
      <c r="Q166" s="513">
        <v>-185902.48428181326</v>
      </c>
      <c r="R166" s="514">
        <v>-4.8296846540070534E-2</v>
      </c>
      <c r="S166" s="514"/>
      <c r="T166" s="400">
        <v>3077114.9719463256</v>
      </c>
      <c r="U166" s="433">
        <v>1633431.2201996678</v>
      </c>
      <c r="V166" s="513">
        <v>-1443683.7517466578</v>
      </c>
      <c r="W166" s="514">
        <v>-0.4691679592438186</v>
      </c>
      <c r="X166" s="515"/>
      <c r="Y166" s="433">
        <v>16750577.929986311</v>
      </c>
      <c r="Z166" s="433">
        <v>14830655.701422364</v>
      </c>
      <c r="AA166" s="513">
        <v>-1919922.2285639476</v>
      </c>
      <c r="AB166" s="514">
        <v>-0.11461826789432551</v>
      </c>
      <c r="AC166" s="515"/>
      <c r="AD166" s="518">
        <v>0</v>
      </c>
      <c r="AE166" s="440">
        <v>2202798.7421285976</v>
      </c>
      <c r="AF166" s="506"/>
      <c r="AG166" s="399">
        <v>16750577.929986311</v>
      </c>
      <c r="AH166" s="399">
        <v>17033454.443550959</v>
      </c>
      <c r="AI166" s="513">
        <v>282876.51356464811</v>
      </c>
      <c r="AJ166" s="514">
        <v>1.6887567387048316E-2</v>
      </c>
      <c r="AK166" s="514"/>
      <c r="AL166" s="200">
        <v>-2197157</v>
      </c>
      <c r="AM166" s="623">
        <v>-1868498</v>
      </c>
      <c r="AN166" s="513">
        <v>328659</v>
      </c>
      <c r="AO166" s="514">
        <v>-0.14958375755578687</v>
      </c>
      <c r="AP166" s="514"/>
      <c r="AQ166" s="446">
        <v>14553420.929986311</v>
      </c>
      <c r="AR166" s="446">
        <v>15164956.443550959</v>
      </c>
      <c r="AS166" s="513">
        <v>611535.51356464811</v>
      </c>
      <c r="AT166" s="514">
        <v>4.2020052639625209E-2</v>
      </c>
      <c r="AV166" s="520">
        <v>469.79241257756001</v>
      </c>
      <c r="AW166" s="520">
        <v>454.92975804201257</v>
      </c>
      <c r="AX166" s="520">
        <v>-14.862654535547449</v>
      </c>
      <c r="AY166" s="521">
        <v>-3.1636642350186338E-2</v>
      </c>
      <c r="AZ166" s="522"/>
      <c r="BA166" s="520">
        <v>184.06484440598945</v>
      </c>
      <c r="BB166" s="520">
        <v>174.79894746081206</v>
      </c>
      <c r="BC166" s="520">
        <v>-9.2658969451773885</v>
      </c>
      <c r="BD166" s="521">
        <v>-5.0340394848783394E-2</v>
      </c>
      <c r="BE166" s="522"/>
      <c r="BF166" s="520">
        <v>147.1458957510676</v>
      </c>
      <c r="BG166" s="520">
        <v>77.942034651890438</v>
      </c>
      <c r="BH166" s="520">
        <v>-69.203861099177161</v>
      </c>
      <c r="BI166" s="521">
        <v>-0.47030779041402559</v>
      </c>
      <c r="BJ166" s="522"/>
      <c r="BK166" s="520">
        <v>801.00315273461706</v>
      </c>
      <c r="BL166" s="520">
        <v>707.67074015471508</v>
      </c>
      <c r="BM166" s="520">
        <v>-93.332412579901984</v>
      </c>
      <c r="BN166" s="521">
        <v>-0.11651940727232599</v>
      </c>
      <c r="BO166" s="523"/>
      <c r="BP166" s="520">
        <v>0</v>
      </c>
      <c r="BQ166" s="520">
        <v>105.11040426247065</v>
      </c>
      <c r="BR166" s="523"/>
      <c r="BS166" s="520">
        <v>801.00315273461706</v>
      </c>
      <c r="BT166" s="520">
        <v>812.7811444171856</v>
      </c>
      <c r="BU166" s="520">
        <v>11.77799168256854</v>
      </c>
      <c r="BV166" s="521">
        <v>1.4704051591256028E-2</v>
      </c>
      <c r="BW166" s="514"/>
      <c r="BX166" s="520">
        <v>-105.06680374904361</v>
      </c>
      <c r="BY166" s="520">
        <v>-89.158658204895744</v>
      </c>
      <c r="BZ166" s="513">
        <v>15.908145544147871</v>
      </c>
      <c r="CA166" s="514">
        <v>-0.15140981714971677</v>
      </c>
      <c r="CB166" s="514"/>
      <c r="CC166" s="446">
        <v>695.93634898557343</v>
      </c>
      <c r="CD166" s="446">
        <v>723.62248621228991</v>
      </c>
      <c r="CE166" s="513">
        <v>27.686137226716482</v>
      </c>
      <c r="CF166" s="514">
        <v>3.9782571016836493E-2</v>
      </c>
    </row>
    <row r="167" spans="1:84">
      <c r="A167" s="397">
        <v>507</v>
      </c>
      <c r="B167" s="412">
        <v>10</v>
      </c>
      <c r="C167" s="412">
        <v>10</v>
      </c>
      <c r="D167" s="398" t="s">
        <v>190</v>
      </c>
      <c r="E167" s="420">
        <v>7164</v>
      </c>
      <c r="F167" s="200">
        <v>7099</v>
      </c>
      <c r="G167" s="513">
        <v>-65</v>
      </c>
      <c r="H167" s="514">
        <v>-9.0731434952540484E-3</v>
      </c>
      <c r="I167" s="514"/>
      <c r="J167" s="400">
        <v>-2155165.1970824827</v>
      </c>
      <c r="K167" s="433">
        <v>-1728539.0011524749</v>
      </c>
      <c r="L167" s="513">
        <v>426626.19593000785</v>
      </c>
      <c r="M167" s="514">
        <v>-0.19795521777520611</v>
      </c>
      <c r="N167" s="514"/>
      <c r="O167" s="400">
        <v>972036.42851637793</v>
      </c>
      <c r="P167" s="433">
        <v>1745876.6207233013</v>
      </c>
      <c r="Q167" s="513">
        <v>773840.19220692338</v>
      </c>
      <c r="R167" s="514">
        <v>0.79610204875555735</v>
      </c>
      <c r="S167" s="514"/>
      <c r="T167" s="400">
        <v>1106543.9257034184</v>
      </c>
      <c r="U167" s="433">
        <v>1061708.5253858869</v>
      </c>
      <c r="V167" s="513">
        <v>-44835.400317531545</v>
      </c>
      <c r="W167" s="514">
        <v>-4.0518409867037267E-2</v>
      </c>
      <c r="X167" s="515"/>
      <c r="Y167" s="433">
        <v>-76584.842862686375</v>
      </c>
      <c r="Z167" s="433">
        <v>1079046.1449567133</v>
      </c>
      <c r="AA167" s="513">
        <v>1155630.9878193997</v>
      </c>
      <c r="AB167" s="514">
        <v>-15.089552248496492</v>
      </c>
      <c r="AC167" s="515"/>
      <c r="AD167" s="518">
        <v>0</v>
      </c>
      <c r="AE167" s="440">
        <v>917181.5136508788</v>
      </c>
      <c r="AF167" s="506"/>
      <c r="AG167" s="399">
        <v>910773.00174110499</v>
      </c>
      <c r="AH167" s="399">
        <v>1996227.6586075921</v>
      </c>
      <c r="AI167" s="513">
        <v>1085454.6568664871</v>
      </c>
      <c r="AJ167" s="514">
        <v>1.191794942089244</v>
      </c>
      <c r="AK167" s="514"/>
      <c r="AL167" s="200">
        <v>-259454</v>
      </c>
      <c r="AM167" s="623">
        <v>-56521</v>
      </c>
      <c r="AN167" s="513">
        <v>202933</v>
      </c>
      <c r="AO167" s="514">
        <v>-0.78215406199172111</v>
      </c>
      <c r="AP167" s="514"/>
      <c r="AQ167" s="446">
        <v>651319.00174110499</v>
      </c>
      <c r="AR167" s="446">
        <v>1939706.6586075921</v>
      </c>
      <c r="AS167" s="513">
        <v>1288387.6568664871</v>
      </c>
      <c r="AT167" s="514">
        <v>1.97812078785107</v>
      </c>
      <c r="AV167" s="520">
        <v>-300.83266290933597</v>
      </c>
      <c r="AW167" s="520">
        <v>-243.49049178088109</v>
      </c>
      <c r="AX167" s="520">
        <v>57.342171128454879</v>
      </c>
      <c r="AY167" s="521">
        <v>-0.19061151995232808</v>
      </c>
      <c r="AZ167" s="522"/>
      <c r="BA167" s="520">
        <v>135.68347690066693</v>
      </c>
      <c r="BB167" s="520">
        <v>245.93275401088906</v>
      </c>
      <c r="BC167" s="520">
        <v>110.24927711022212</v>
      </c>
      <c r="BD167" s="521">
        <v>0.81254755279402935</v>
      </c>
      <c r="BE167" s="522"/>
      <c r="BF167" s="520">
        <v>154.45895110321308</v>
      </c>
      <c r="BG167" s="520">
        <v>149.5574764594854</v>
      </c>
      <c r="BH167" s="520">
        <v>-4.9014746437276813</v>
      </c>
      <c r="BI167" s="521">
        <v>-3.1733186123039263E-2</v>
      </c>
      <c r="BJ167" s="522"/>
      <c r="BK167" s="520">
        <v>-10.690234905455943</v>
      </c>
      <c r="BL167" s="520">
        <v>151.99973868949334</v>
      </c>
      <c r="BM167" s="520">
        <v>162.68997359494929</v>
      </c>
      <c r="BN167" s="521">
        <v>-15.218559277113517</v>
      </c>
      <c r="BO167" s="523"/>
      <c r="BP167" s="520">
        <v>0</v>
      </c>
      <c r="BQ167" s="520">
        <v>129.1986918792617</v>
      </c>
      <c r="BR167" s="523"/>
      <c r="BS167" s="520">
        <v>127.131909790774</v>
      </c>
      <c r="BT167" s="520">
        <v>281.19843056875504</v>
      </c>
      <c r="BU167" s="520">
        <v>154.06652077798105</v>
      </c>
      <c r="BV167" s="521">
        <v>1.2118634969893429</v>
      </c>
      <c r="BW167" s="514"/>
      <c r="BX167" s="520">
        <v>-36.216359575656057</v>
      </c>
      <c r="BY167" s="520">
        <v>-7.961825609240738</v>
      </c>
      <c r="BZ167" s="513">
        <v>28.25453396641532</v>
      </c>
      <c r="CA167" s="514">
        <v>-0.7801594168345809</v>
      </c>
      <c r="CB167" s="514"/>
      <c r="CC167" s="446">
        <v>90.915550215117946</v>
      </c>
      <c r="CD167" s="446">
        <v>273.2366049595143</v>
      </c>
      <c r="CE167" s="513">
        <v>182.32105474439635</v>
      </c>
      <c r="CF167" s="514">
        <v>2.0053891145464244</v>
      </c>
    </row>
    <row r="168" spans="1:8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13">
        <v>-89</v>
      </c>
      <c r="H168" s="514">
        <v>-9.5085470085470077E-3</v>
      </c>
      <c r="I168" s="514"/>
      <c r="J168" s="400">
        <v>-2592474.9391606101</v>
      </c>
      <c r="K168" s="433">
        <v>-2566347.5598188681</v>
      </c>
      <c r="L168" s="513">
        <v>26127.379341742024</v>
      </c>
      <c r="M168" s="514">
        <v>-1.0078160813466351E-2</v>
      </c>
      <c r="N168" s="514"/>
      <c r="O168" s="400">
        <v>2354897.9557672702</v>
      </c>
      <c r="P168" s="433">
        <v>1965067.2179423189</v>
      </c>
      <c r="Q168" s="513">
        <v>-389830.7378249513</v>
      </c>
      <c r="R168" s="514">
        <v>-0.16554039501806656</v>
      </c>
      <c r="S168" s="514"/>
      <c r="T168" s="400">
        <v>1662356.1026546212</v>
      </c>
      <c r="U168" s="433">
        <v>929977.24598900147</v>
      </c>
      <c r="V168" s="513">
        <v>-732378.85666561977</v>
      </c>
      <c r="W168" s="514">
        <v>-0.44056676875434925</v>
      </c>
      <c r="X168" s="515"/>
      <c r="Y168" s="433">
        <v>1424779.1192612813</v>
      </c>
      <c r="Z168" s="433">
        <v>328696.90411245229</v>
      </c>
      <c r="AA168" s="513">
        <v>-1096082.2151488289</v>
      </c>
      <c r="AB168" s="514">
        <v>-0.76929974641762366</v>
      </c>
      <c r="AC168" s="515"/>
      <c r="AD168" s="518">
        <v>0</v>
      </c>
      <c r="AE168" s="440">
        <v>1430064.3403944033</v>
      </c>
      <c r="AF168" s="506"/>
      <c r="AG168" s="399">
        <v>1424779.1192612813</v>
      </c>
      <c r="AH168" s="399">
        <v>1758761.2445068555</v>
      </c>
      <c r="AI168" s="513">
        <v>333982.12524557416</v>
      </c>
      <c r="AJ168" s="514">
        <v>0.23440975568110306</v>
      </c>
      <c r="AK168" s="514"/>
      <c r="AL168" s="200">
        <v>-569742</v>
      </c>
      <c r="AM168" s="623">
        <v>-226272</v>
      </c>
      <c r="AN168" s="513">
        <v>343470</v>
      </c>
      <c r="AO168" s="514">
        <v>-0.60285181713828362</v>
      </c>
      <c r="AP168" s="514"/>
      <c r="AQ168" s="446">
        <v>855037.11926128133</v>
      </c>
      <c r="AR168" s="446">
        <v>1532489.2445068555</v>
      </c>
      <c r="AS168" s="513">
        <v>677452.12524557416</v>
      </c>
      <c r="AT168" s="514">
        <v>0.79230726945616858</v>
      </c>
      <c r="AV168" s="520">
        <v>-276.97381828638999</v>
      </c>
      <c r="AW168" s="520">
        <v>-276.81453562925986</v>
      </c>
      <c r="AX168" s="520">
        <v>0.15928265713012024</v>
      </c>
      <c r="AY168" s="521">
        <v>-5.7508199914196412E-4</v>
      </c>
      <c r="AZ168" s="522"/>
      <c r="BA168" s="520">
        <v>251.59166194094766</v>
      </c>
      <c r="BB168" s="520">
        <v>211.95849616463369</v>
      </c>
      <c r="BC168" s="520">
        <v>-39.633165776313973</v>
      </c>
      <c r="BD168" s="521">
        <v>-0.15752972682225244</v>
      </c>
      <c r="BE168" s="522"/>
      <c r="BF168" s="520">
        <v>177.60214771951081</v>
      </c>
      <c r="BG168" s="520">
        <v>100.31034904422408</v>
      </c>
      <c r="BH168" s="520">
        <v>-77.291798675286728</v>
      </c>
      <c r="BI168" s="521">
        <v>-0.43519630628203093</v>
      </c>
      <c r="BJ168" s="522"/>
      <c r="BK168" s="520">
        <v>152.21999137406851</v>
      </c>
      <c r="BL168" s="520">
        <v>35.454309579597918</v>
      </c>
      <c r="BM168" s="520">
        <v>-116.76568179447059</v>
      </c>
      <c r="BN168" s="521">
        <v>-0.76708506379775199</v>
      </c>
      <c r="BO168" s="523"/>
      <c r="BP168" s="520">
        <v>0</v>
      </c>
      <c r="BQ168" s="520">
        <v>154.25135804060008</v>
      </c>
      <c r="BR168" s="523"/>
      <c r="BS168" s="520">
        <v>152.21999137406851</v>
      </c>
      <c r="BT168" s="520">
        <v>189.70566762019797</v>
      </c>
      <c r="BU168" s="520">
        <v>37.485676246129458</v>
      </c>
      <c r="BV168" s="521">
        <v>0.24625987629976534</v>
      </c>
      <c r="BW168" s="514"/>
      <c r="BX168" s="520">
        <v>-60.869871794871791</v>
      </c>
      <c r="BY168" s="520">
        <v>-24.406428648473735</v>
      </c>
      <c r="BZ168" s="513">
        <v>36.463443146398056</v>
      </c>
      <c r="CA168" s="514">
        <v>-0.59903926312310807</v>
      </c>
      <c r="CB168" s="514"/>
      <c r="CC168" s="446">
        <v>91.350119579196729</v>
      </c>
      <c r="CD168" s="446">
        <v>165.29923897172424</v>
      </c>
      <c r="CE168" s="513">
        <v>73.949119392527507</v>
      </c>
      <c r="CF168" s="514">
        <v>0.80951310992446723</v>
      </c>
    </row>
    <row r="169" spans="1:8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13">
        <v>149</v>
      </c>
      <c r="H169" s="514">
        <v>7.506297229219144E-3</v>
      </c>
      <c r="I169" s="514"/>
      <c r="J169" s="400">
        <v>8924686.2007599138</v>
      </c>
      <c r="K169" s="433">
        <v>8799751.2781989276</v>
      </c>
      <c r="L169" s="513">
        <v>-124934.92256098613</v>
      </c>
      <c r="M169" s="514">
        <v>-1.3998802843101447E-2</v>
      </c>
      <c r="N169" s="514"/>
      <c r="O169" s="400">
        <v>-634526.86247983784</v>
      </c>
      <c r="P169" s="433">
        <v>-566233.71631354466</v>
      </c>
      <c r="Q169" s="513">
        <v>68293.146166293183</v>
      </c>
      <c r="R169" s="514">
        <v>-0.10762845547530024</v>
      </c>
      <c r="S169" s="514"/>
      <c r="T169" s="400">
        <v>2301642.8770866529</v>
      </c>
      <c r="U169" s="433">
        <v>1361851.9753144083</v>
      </c>
      <c r="V169" s="513">
        <v>-939790.9017722446</v>
      </c>
      <c r="W169" s="514">
        <v>-0.40831308415743556</v>
      </c>
      <c r="X169" s="515"/>
      <c r="Y169" s="433">
        <v>10591802.215366729</v>
      </c>
      <c r="Z169" s="433">
        <v>9595369.5371997915</v>
      </c>
      <c r="AA169" s="513">
        <v>-996432.67816693708</v>
      </c>
      <c r="AB169" s="514">
        <v>-9.4075838833291209E-2</v>
      </c>
      <c r="AC169" s="515"/>
      <c r="AD169" s="518">
        <v>0</v>
      </c>
      <c r="AE169" s="440">
        <v>2429553.9329064591</v>
      </c>
      <c r="AF169" s="506"/>
      <c r="AG169" s="399">
        <v>10591802.215366729</v>
      </c>
      <c r="AH169" s="399">
        <v>12024923.470106252</v>
      </c>
      <c r="AI169" s="513">
        <v>1433121.2547395229</v>
      </c>
      <c r="AJ169" s="514">
        <v>0.13530475981323853</v>
      </c>
      <c r="AK169" s="514"/>
      <c r="AL169" s="200">
        <v>-865728</v>
      </c>
      <c r="AM169" s="623">
        <v>-860950</v>
      </c>
      <c r="AN169" s="513">
        <v>4778</v>
      </c>
      <c r="AO169" s="514">
        <v>-5.5190544836253418E-3</v>
      </c>
      <c r="AP169" s="514"/>
      <c r="AQ169" s="446">
        <v>9726074.2153667286</v>
      </c>
      <c r="AR169" s="446">
        <v>11163973.470106252</v>
      </c>
      <c r="AS169" s="513">
        <v>1437899.2547395229</v>
      </c>
      <c r="AT169" s="514">
        <v>0.14783963425527963</v>
      </c>
      <c r="AV169" s="520">
        <v>449.60635772090245</v>
      </c>
      <c r="AW169" s="520">
        <v>440.00956438816581</v>
      </c>
      <c r="AX169" s="520">
        <v>-9.5967933327366381</v>
      </c>
      <c r="AY169" s="521">
        <v>-2.1344879065731411E-2</v>
      </c>
      <c r="AZ169" s="522"/>
      <c r="BA169" s="520">
        <v>-31.966088789916263</v>
      </c>
      <c r="BB169" s="520">
        <v>-28.31310147075077</v>
      </c>
      <c r="BC169" s="520">
        <v>3.6529873191654936</v>
      </c>
      <c r="BD169" s="521">
        <v>-0.11427695590703084</v>
      </c>
      <c r="BE169" s="522"/>
      <c r="BF169" s="520">
        <v>115.95178222099007</v>
      </c>
      <c r="BG169" s="520">
        <v>68.096003565898712</v>
      </c>
      <c r="BH169" s="520">
        <v>-47.855778655091356</v>
      </c>
      <c r="BI169" s="521">
        <v>-0.41272137209485948</v>
      </c>
      <c r="BJ169" s="522"/>
      <c r="BK169" s="520">
        <v>533.59205115197631</v>
      </c>
      <c r="BL169" s="520">
        <v>479.79246648331372</v>
      </c>
      <c r="BM169" s="520">
        <v>-53.79958466866259</v>
      </c>
      <c r="BN169" s="521">
        <v>-0.10082531130760704</v>
      </c>
      <c r="BO169" s="523"/>
      <c r="BP169" s="520">
        <v>0</v>
      </c>
      <c r="BQ169" s="520">
        <v>121.48377083386465</v>
      </c>
      <c r="BR169" s="523"/>
      <c r="BS169" s="520">
        <v>533.59205115197631</v>
      </c>
      <c r="BT169" s="520">
        <v>601.27623731717847</v>
      </c>
      <c r="BU169" s="520">
        <v>67.684186165202163</v>
      </c>
      <c r="BV169" s="521">
        <v>0.12684631643046071</v>
      </c>
      <c r="BW169" s="514"/>
      <c r="BX169" s="520">
        <v>-43.613501259445847</v>
      </c>
      <c r="BY169" s="520">
        <v>-43.049652482624133</v>
      </c>
      <c r="BZ169" s="513">
        <v>0.56384877682171464</v>
      </c>
      <c r="CA169" s="514">
        <v>-1.2928307990397717E-2</v>
      </c>
      <c r="CB169" s="514"/>
      <c r="CC169" s="446">
        <v>489.97854989253045</v>
      </c>
      <c r="CD169" s="446">
        <v>558.22658483455439</v>
      </c>
      <c r="CE169" s="513">
        <v>68.248034942023935</v>
      </c>
      <c r="CF169" s="514">
        <v>0.13928780138843452</v>
      </c>
    </row>
    <row r="170" spans="1:8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13">
        <v>-106</v>
      </c>
      <c r="H170" s="514">
        <v>-2.0899053627760251E-2</v>
      </c>
      <c r="I170" s="514"/>
      <c r="J170" s="400">
        <v>-1970659.8102251659</v>
      </c>
      <c r="K170" s="433">
        <v>-1940475.0067562272</v>
      </c>
      <c r="L170" s="513">
        <v>30184.803468938684</v>
      </c>
      <c r="M170" s="514">
        <v>-1.531710511997999E-2</v>
      </c>
      <c r="N170" s="514"/>
      <c r="O170" s="400">
        <v>2197489.3816848043</v>
      </c>
      <c r="P170" s="433">
        <v>2094290.0725636466</v>
      </c>
      <c r="Q170" s="513">
        <v>-103199.30912115774</v>
      </c>
      <c r="R170" s="514">
        <v>-4.6962369866850207E-2</v>
      </c>
      <c r="S170" s="514"/>
      <c r="T170" s="400">
        <v>879128.80053243821</v>
      </c>
      <c r="U170" s="433">
        <v>490496.68541689042</v>
      </c>
      <c r="V170" s="513">
        <v>-388632.11511554779</v>
      </c>
      <c r="W170" s="514">
        <v>-0.44206504767012006</v>
      </c>
      <c r="X170" s="515"/>
      <c r="Y170" s="433">
        <v>1105958.3719920767</v>
      </c>
      <c r="Z170" s="433">
        <v>644311.75122430979</v>
      </c>
      <c r="AA170" s="513">
        <v>-461646.62076776696</v>
      </c>
      <c r="AB170" s="514">
        <v>-0.41741771883894585</v>
      </c>
      <c r="AC170" s="515"/>
      <c r="AD170" s="518">
        <v>0</v>
      </c>
      <c r="AE170" s="440">
        <v>867996.13782753353</v>
      </c>
      <c r="AF170" s="506"/>
      <c r="AG170" s="399">
        <v>1105958.3719920767</v>
      </c>
      <c r="AH170" s="399">
        <v>1512307.8890518434</v>
      </c>
      <c r="AI170" s="513">
        <v>406349.51705976669</v>
      </c>
      <c r="AJ170" s="514">
        <v>0.36741845565836345</v>
      </c>
      <c r="AK170" s="514"/>
      <c r="AL170" s="200">
        <v>-321800</v>
      </c>
      <c r="AM170" s="623">
        <v>-305741</v>
      </c>
      <c r="AN170" s="513">
        <v>16059</v>
      </c>
      <c r="AO170" s="514">
        <v>-4.9903666873834678E-2</v>
      </c>
      <c r="AP170" s="514"/>
      <c r="AQ170" s="446">
        <v>784158.37199207675</v>
      </c>
      <c r="AR170" s="446">
        <v>1206566.8890518434</v>
      </c>
      <c r="AS170" s="513">
        <v>422408.51705976669</v>
      </c>
      <c r="AT170" s="514">
        <v>0.53867755819105734</v>
      </c>
      <c r="AV170" s="520">
        <v>-388.53702882988284</v>
      </c>
      <c r="AW170" s="520">
        <v>-390.75211573826567</v>
      </c>
      <c r="AX170" s="520">
        <v>-2.2150869083828297</v>
      </c>
      <c r="AY170" s="521">
        <v>5.7010960192231354E-3</v>
      </c>
      <c r="AZ170" s="522"/>
      <c r="BA170" s="520">
        <v>433.25894749306082</v>
      </c>
      <c r="BB170" s="520">
        <v>421.72574961007786</v>
      </c>
      <c r="BC170" s="520">
        <v>-11.533197882982961</v>
      </c>
      <c r="BD170" s="521">
        <v>-2.6619641555510356E-2</v>
      </c>
      <c r="BE170" s="522"/>
      <c r="BF170" s="520">
        <v>173.32981083052803</v>
      </c>
      <c r="BG170" s="520">
        <v>98.770979745648489</v>
      </c>
      <c r="BH170" s="520">
        <v>-74.558831084879543</v>
      </c>
      <c r="BI170" s="521">
        <v>-0.43015584409642549</v>
      </c>
      <c r="BJ170" s="522"/>
      <c r="BK170" s="520">
        <v>218.05172949370598</v>
      </c>
      <c r="BL170" s="520">
        <v>129.74461361746069</v>
      </c>
      <c r="BM170" s="520">
        <v>-88.307115876245291</v>
      </c>
      <c r="BN170" s="521">
        <v>-0.40498241440820243</v>
      </c>
      <c r="BO170" s="523"/>
      <c r="BP170" s="520">
        <v>0</v>
      </c>
      <c r="BQ170" s="520">
        <v>174.78778450010745</v>
      </c>
      <c r="BR170" s="523"/>
      <c r="BS170" s="520">
        <v>218.05172949370598</v>
      </c>
      <c r="BT170" s="520">
        <v>304.53239811756816</v>
      </c>
      <c r="BU170" s="520">
        <v>86.480668623862186</v>
      </c>
      <c r="BV170" s="521">
        <v>0.39660620360435361</v>
      </c>
      <c r="BW170" s="514"/>
      <c r="BX170" s="520">
        <v>-63.446372239747632</v>
      </c>
      <c r="BY170" s="520">
        <v>-61.566854611357229</v>
      </c>
      <c r="BZ170" s="513">
        <v>1.8795176283904027</v>
      </c>
      <c r="CA170" s="514">
        <v>-2.9623720979478317E-2</v>
      </c>
      <c r="CB170" s="514"/>
      <c r="CC170" s="446">
        <v>154.60535725395835</v>
      </c>
      <c r="CD170" s="446">
        <v>242.96554350621093</v>
      </c>
      <c r="CE170" s="513">
        <v>88.360186252252589</v>
      </c>
      <c r="CF170" s="514">
        <v>0.57152085685562692</v>
      </c>
    </row>
    <row r="171" spans="1:8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13">
        <v>35</v>
      </c>
      <c r="H171" s="514">
        <v>3.3592475285536042E-3</v>
      </c>
      <c r="I171" s="514"/>
      <c r="J171" s="400">
        <v>7869620.0525463093</v>
      </c>
      <c r="K171" s="433">
        <v>8318986.806350003</v>
      </c>
      <c r="L171" s="513">
        <v>449366.75380369369</v>
      </c>
      <c r="M171" s="514">
        <v>5.7101454810171648E-2</v>
      </c>
      <c r="N171" s="514"/>
      <c r="O171" s="400">
        <v>6452510.2409875169</v>
      </c>
      <c r="P171" s="433">
        <v>6561318.3776778886</v>
      </c>
      <c r="Q171" s="513">
        <v>108808.13669037167</v>
      </c>
      <c r="R171" s="514">
        <v>1.6862915768688383E-2</v>
      </c>
      <c r="S171" s="514"/>
      <c r="T171" s="400">
        <v>1996894.0519505634</v>
      </c>
      <c r="U171" s="433">
        <v>1140361.7617085613</v>
      </c>
      <c r="V171" s="513">
        <v>-856532.29024200211</v>
      </c>
      <c r="W171" s="514">
        <v>-0.42893226578813359</v>
      </c>
      <c r="X171" s="515"/>
      <c r="Y171" s="433">
        <v>16319024.345484389</v>
      </c>
      <c r="Z171" s="433">
        <v>16020666.945736453</v>
      </c>
      <c r="AA171" s="513">
        <v>-298357.39974793606</v>
      </c>
      <c r="AB171" s="514">
        <v>-1.8282796411814538E-2</v>
      </c>
      <c r="AC171" s="515"/>
      <c r="AD171" s="518">
        <v>0</v>
      </c>
      <c r="AE171" s="440">
        <v>987391.58944439213</v>
      </c>
      <c r="AF171" s="506"/>
      <c r="AG171" s="399">
        <v>16319024.345484389</v>
      </c>
      <c r="AH171" s="399">
        <v>17008058.535180844</v>
      </c>
      <c r="AI171" s="513">
        <v>689034.18969645537</v>
      </c>
      <c r="AJ171" s="514">
        <v>4.2222756404375172E-2</v>
      </c>
      <c r="AK171" s="514"/>
      <c r="AL171" s="200">
        <v>-724564</v>
      </c>
      <c r="AM171" s="623">
        <v>-626646</v>
      </c>
      <c r="AN171" s="513">
        <v>97918</v>
      </c>
      <c r="AO171" s="514">
        <v>-0.13514058109428567</v>
      </c>
      <c r="AP171" s="514"/>
      <c r="AQ171" s="446">
        <v>15594460.345484389</v>
      </c>
      <c r="AR171" s="446">
        <v>16381412.535180844</v>
      </c>
      <c r="AS171" s="513">
        <v>786952.18969645537</v>
      </c>
      <c r="AT171" s="514">
        <v>5.0463573106223535E-2</v>
      </c>
      <c r="AV171" s="520">
        <v>755.31433463348776</v>
      </c>
      <c r="AW171" s="520">
        <v>795.77069125215257</v>
      </c>
      <c r="AX171" s="520">
        <v>40.456356618664813</v>
      </c>
      <c r="AY171" s="521">
        <v>5.3562278330512615E-2</v>
      </c>
      <c r="AZ171" s="522"/>
      <c r="BA171" s="520">
        <v>619.30225942868958</v>
      </c>
      <c r="BB171" s="520">
        <v>627.63711284464216</v>
      </c>
      <c r="BC171" s="520">
        <v>8.3348534159525798</v>
      </c>
      <c r="BD171" s="521">
        <v>1.3458457948533139E-2</v>
      </c>
      <c r="BE171" s="522"/>
      <c r="BF171" s="520">
        <v>191.65889739423778</v>
      </c>
      <c r="BG171" s="520">
        <v>109.08377288201275</v>
      </c>
      <c r="BH171" s="520">
        <v>-82.575124512225031</v>
      </c>
      <c r="BI171" s="521">
        <v>-0.43084420099928872</v>
      </c>
      <c r="BJ171" s="522"/>
      <c r="BK171" s="520">
        <v>1566.275491456415</v>
      </c>
      <c r="BL171" s="520">
        <v>1532.4915769788074</v>
      </c>
      <c r="BM171" s="520">
        <v>-33.783914477607595</v>
      </c>
      <c r="BN171" s="521">
        <v>-2.1569586360694008E-2</v>
      </c>
      <c r="BO171" s="523"/>
      <c r="BP171" s="520">
        <v>0</v>
      </c>
      <c r="BQ171" s="520">
        <v>94.451079916241838</v>
      </c>
      <c r="BR171" s="523"/>
      <c r="BS171" s="520">
        <v>1566.275491456415</v>
      </c>
      <c r="BT171" s="520">
        <v>1626.9426568950491</v>
      </c>
      <c r="BU171" s="520">
        <v>60.667165438634129</v>
      </c>
      <c r="BV171" s="521">
        <v>3.8733393818364756E-2</v>
      </c>
      <c r="BW171" s="514"/>
      <c r="BX171" s="520">
        <v>-69.542566465111818</v>
      </c>
      <c r="BY171" s="520">
        <v>-59.94317964415535</v>
      </c>
      <c r="BZ171" s="513">
        <v>9.5993868209564681</v>
      </c>
      <c r="CA171" s="514">
        <v>-0.13803613109062199</v>
      </c>
      <c r="CB171" s="514"/>
      <c r="CC171" s="446">
        <v>1496.7329249913032</v>
      </c>
      <c r="CD171" s="446">
        <v>1566.9994772508937</v>
      </c>
      <c r="CE171" s="513">
        <v>70.266552259590526</v>
      </c>
      <c r="CF171" s="514">
        <v>4.6946620259588935E-2</v>
      </c>
    </row>
    <row r="172" spans="1:8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13">
        <v>301</v>
      </c>
      <c r="H172" s="514">
        <v>8.5158150851581509E-3</v>
      </c>
      <c r="I172" s="514"/>
      <c r="J172" s="400">
        <v>11037130.153648533</v>
      </c>
      <c r="K172" s="433">
        <v>10386579.192911332</v>
      </c>
      <c r="L172" s="513">
        <v>-650550.96073720045</v>
      </c>
      <c r="M172" s="514">
        <v>-5.8942039432428775E-2</v>
      </c>
      <c r="N172" s="514"/>
      <c r="O172" s="400">
        <v>5605455.9076610524</v>
      </c>
      <c r="P172" s="433">
        <v>6196857.5309272399</v>
      </c>
      <c r="Q172" s="513">
        <v>591401.6232661875</v>
      </c>
      <c r="R172" s="514">
        <v>0.1055046427995109</v>
      </c>
      <c r="S172" s="514"/>
      <c r="T172" s="400">
        <v>4243793.9768804414</v>
      </c>
      <c r="U172" s="433">
        <v>1598745.0176894609</v>
      </c>
      <c r="V172" s="513">
        <v>-2645048.9591909805</v>
      </c>
      <c r="W172" s="514">
        <v>-0.62327459193373047</v>
      </c>
      <c r="X172" s="515"/>
      <c r="Y172" s="433">
        <v>20886380.038190026</v>
      </c>
      <c r="Z172" s="433">
        <v>18182181.741528034</v>
      </c>
      <c r="AA172" s="513">
        <v>-2704198.2966619916</v>
      </c>
      <c r="AB172" s="514">
        <v>-0.12947185159503266</v>
      </c>
      <c r="AC172" s="515"/>
      <c r="AD172" s="518">
        <v>0</v>
      </c>
      <c r="AE172" s="440">
        <v>5019449.7574245054</v>
      </c>
      <c r="AF172" s="506"/>
      <c r="AG172" s="399">
        <v>20886380.038190026</v>
      </c>
      <c r="AH172" s="399">
        <v>23201631.498952538</v>
      </c>
      <c r="AI172" s="513">
        <v>2315251.4607625119</v>
      </c>
      <c r="AJ172" s="514">
        <v>0.11084981966856652</v>
      </c>
      <c r="AK172" s="514"/>
      <c r="AL172" s="200">
        <v>-1869949</v>
      </c>
      <c r="AM172" s="623">
        <v>-1090463</v>
      </c>
      <c r="AN172" s="513">
        <v>779486</v>
      </c>
      <c r="AO172" s="514">
        <v>-0.41684880175876454</v>
      </c>
      <c r="AP172" s="514"/>
      <c r="AQ172" s="446">
        <v>19016431.038190026</v>
      </c>
      <c r="AR172" s="446">
        <v>22111168.498952538</v>
      </c>
      <c r="AS172" s="513">
        <v>3094737.4607625119</v>
      </c>
      <c r="AT172" s="514">
        <v>0.16274018266347981</v>
      </c>
      <c r="AV172" s="520">
        <v>312.25966597772117</v>
      </c>
      <c r="AW172" s="520">
        <v>291.37316444332856</v>
      </c>
      <c r="AX172" s="520">
        <v>-20.886501534392607</v>
      </c>
      <c r="AY172" s="521">
        <v>-6.6888246578355084E-2</v>
      </c>
      <c r="AZ172" s="522"/>
      <c r="BA172" s="520">
        <v>158.58812617159091</v>
      </c>
      <c r="BB172" s="520">
        <v>173.83952453017758</v>
      </c>
      <c r="BC172" s="520">
        <v>15.25139835858667</v>
      </c>
      <c r="BD172" s="521">
        <v>9.6169862944750314E-2</v>
      </c>
      <c r="BE172" s="522"/>
      <c r="BF172" s="520">
        <v>120.06433477282978</v>
      </c>
      <c r="BG172" s="520">
        <v>44.849356683296236</v>
      </c>
      <c r="BH172" s="520">
        <v>-75.214978089533545</v>
      </c>
      <c r="BI172" s="521">
        <v>-0.62645562674249278</v>
      </c>
      <c r="BJ172" s="522"/>
      <c r="BK172" s="520">
        <v>590.91212692214185</v>
      </c>
      <c r="BL172" s="520">
        <v>510.06204565680235</v>
      </c>
      <c r="BM172" s="520">
        <v>-80.850081265339497</v>
      </c>
      <c r="BN172" s="521">
        <v>-0.13682251147299984</v>
      </c>
      <c r="BO172" s="523"/>
      <c r="BP172" s="520">
        <v>0</v>
      </c>
      <c r="BQ172" s="520">
        <v>140.80987901995977</v>
      </c>
      <c r="BR172" s="523"/>
      <c r="BS172" s="520">
        <v>590.91212692214185</v>
      </c>
      <c r="BT172" s="520">
        <v>650.87192467676209</v>
      </c>
      <c r="BU172" s="520">
        <v>59.95979775462024</v>
      </c>
      <c r="BV172" s="521">
        <v>0.10146990563035187</v>
      </c>
      <c r="BW172" s="514"/>
      <c r="BX172" s="520">
        <v>-52.904119277994681</v>
      </c>
      <c r="BY172" s="520">
        <v>-30.590596684152946</v>
      </c>
      <c r="BZ172" s="513">
        <v>22.313522593841736</v>
      </c>
      <c r="CA172" s="514">
        <v>-0.42177287701532501</v>
      </c>
      <c r="CB172" s="514"/>
      <c r="CC172" s="446">
        <v>538.00800764414714</v>
      </c>
      <c r="CD172" s="446">
        <v>620.28132799260914</v>
      </c>
      <c r="CE172" s="513">
        <v>82.273320348461993</v>
      </c>
      <c r="CF172" s="514">
        <v>0.15292211115727439</v>
      </c>
    </row>
    <row r="173" spans="1:8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13">
        <v>51</v>
      </c>
      <c r="H173" s="514">
        <v>1.0981912144702842E-2</v>
      </c>
      <c r="I173" s="514"/>
      <c r="J173" s="400">
        <v>2086991.379463912</v>
      </c>
      <c r="K173" s="433">
        <v>2190248.9245097181</v>
      </c>
      <c r="L173" s="513">
        <v>103257.5450458061</v>
      </c>
      <c r="M173" s="514">
        <v>4.9476747274504788E-2</v>
      </c>
      <c r="N173" s="514"/>
      <c r="O173" s="400">
        <v>1892610.609176897</v>
      </c>
      <c r="P173" s="433">
        <v>1757845.6786645274</v>
      </c>
      <c r="Q173" s="513">
        <v>-134764.93051236961</v>
      </c>
      <c r="R173" s="514">
        <v>-7.1205841211562981E-2</v>
      </c>
      <c r="S173" s="514"/>
      <c r="T173" s="400">
        <v>778488.80307166837</v>
      </c>
      <c r="U173" s="433">
        <v>383162.39270163246</v>
      </c>
      <c r="V173" s="513">
        <v>-395326.41037003591</v>
      </c>
      <c r="W173" s="514">
        <v>-0.50781258357243431</v>
      </c>
      <c r="X173" s="515"/>
      <c r="Y173" s="433">
        <v>4758090.7917124778</v>
      </c>
      <c r="Z173" s="433">
        <v>4331256.9958758783</v>
      </c>
      <c r="AA173" s="513">
        <v>-426833.79583659954</v>
      </c>
      <c r="AB173" s="514">
        <v>-8.9706946445840804E-2</v>
      </c>
      <c r="AC173" s="515"/>
      <c r="AD173" s="518">
        <v>0</v>
      </c>
      <c r="AE173" s="440">
        <v>418957.16143189755</v>
      </c>
      <c r="AF173" s="506"/>
      <c r="AG173" s="399">
        <v>4758090.7917124778</v>
      </c>
      <c r="AH173" s="399">
        <v>4750214.1573077757</v>
      </c>
      <c r="AI173" s="513">
        <v>-7876.6344047021121</v>
      </c>
      <c r="AJ173" s="514">
        <v>-1.6554191060039111E-3</v>
      </c>
      <c r="AK173" s="514"/>
      <c r="AL173" s="200">
        <v>991836</v>
      </c>
      <c r="AM173" s="623">
        <v>823561</v>
      </c>
      <c r="AN173" s="513">
        <v>-168275</v>
      </c>
      <c r="AO173" s="514">
        <v>-0.16966010509802024</v>
      </c>
      <c r="AP173" s="514"/>
      <c r="AQ173" s="446">
        <v>5749926.7917124778</v>
      </c>
      <c r="AR173" s="446">
        <v>5573775.1573077757</v>
      </c>
      <c r="AS173" s="513">
        <v>-176151.63440470211</v>
      </c>
      <c r="AT173" s="514">
        <v>-3.0635456899832905E-2</v>
      </c>
      <c r="AV173" s="520">
        <v>449.39521521617399</v>
      </c>
      <c r="AW173" s="520">
        <v>466.50669318630844</v>
      </c>
      <c r="AX173" s="520">
        <v>17.111477970134445</v>
      </c>
      <c r="AY173" s="521">
        <v>3.8076680371203458E-2</v>
      </c>
      <c r="AZ173" s="522"/>
      <c r="BA173" s="520">
        <v>407.53889086496491</v>
      </c>
      <c r="BB173" s="520">
        <v>374.40802527465974</v>
      </c>
      <c r="BC173" s="520">
        <v>-33.130865590305177</v>
      </c>
      <c r="BD173" s="521">
        <v>-8.1294979038657816E-2</v>
      </c>
      <c r="BE173" s="522"/>
      <c r="BF173" s="520">
        <v>167.63324786211635</v>
      </c>
      <c r="BG173" s="520">
        <v>81.610733269783267</v>
      </c>
      <c r="BH173" s="520">
        <v>-86.022514592333081</v>
      </c>
      <c r="BI173" s="521">
        <v>-0.51315902835151961</v>
      </c>
      <c r="BJ173" s="522"/>
      <c r="BK173" s="520">
        <v>1024.5673539432553</v>
      </c>
      <c r="BL173" s="520">
        <v>922.52545173075146</v>
      </c>
      <c r="BM173" s="520">
        <v>-102.04190221250383</v>
      </c>
      <c r="BN173" s="521">
        <v>-9.9595113800742208E-2</v>
      </c>
      <c r="BO173" s="523"/>
      <c r="BP173" s="520">
        <v>0</v>
      </c>
      <c r="BQ173" s="520">
        <v>89.23475216866828</v>
      </c>
      <c r="BR173" s="523"/>
      <c r="BS173" s="520">
        <v>1024.5673539432553</v>
      </c>
      <c r="BT173" s="520">
        <v>1011.7602038994197</v>
      </c>
      <c r="BU173" s="520">
        <v>-12.807150043835577</v>
      </c>
      <c r="BV173" s="521">
        <v>-1.2500056725938673E-2</v>
      </c>
      <c r="BW173" s="514"/>
      <c r="BX173" s="520">
        <v>213.57364341085272</v>
      </c>
      <c r="BY173" s="520">
        <v>175.41235356762513</v>
      </c>
      <c r="BZ173" s="513">
        <v>-38.161289843227593</v>
      </c>
      <c r="CA173" s="514">
        <v>-0.17867977168800983</v>
      </c>
      <c r="CB173" s="514"/>
      <c r="CC173" s="446">
        <v>1238.1409973541081</v>
      </c>
      <c r="CD173" s="446">
        <v>1187.172557467045</v>
      </c>
      <c r="CE173" s="513">
        <v>-50.968439887063141</v>
      </c>
      <c r="CF173" s="514">
        <v>-4.1165295387182929E-2</v>
      </c>
    </row>
    <row r="174" spans="1:8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13">
        <v>-113</v>
      </c>
      <c r="H174" s="514">
        <v>-1.2225467921670454E-2</v>
      </c>
      <c r="I174" s="514"/>
      <c r="J174" s="400">
        <v>5225686.824980828</v>
      </c>
      <c r="K174" s="433">
        <v>4993674.5579108726</v>
      </c>
      <c r="L174" s="513">
        <v>-232012.26706995536</v>
      </c>
      <c r="M174" s="514">
        <v>-4.4398425477938312E-2</v>
      </c>
      <c r="N174" s="514"/>
      <c r="O174" s="400">
        <v>4567844.1577191809</v>
      </c>
      <c r="P174" s="433">
        <v>4629403.0415882766</v>
      </c>
      <c r="Q174" s="513">
        <v>61558.883869095705</v>
      </c>
      <c r="R174" s="514">
        <v>1.3476572698976081E-2</v>
      </c>
      <c r="S174" s="514"/>
      <c r="T174" s="400">
        <v>2030617.8902143268</v>
      </c>
      <c r="U174" s="433">
        <v>1403207.5195452492</v>
      </c>
      <c r="V174" s="513">
        <v>-627410.37066907762</v>
      </c>
      <c r="W174" s="514">
        <v>-0.30897510245162668</v>
      </c>
      <c r="X174" s="515"/>
      <c r="Y174" s="433">
        <v>11824148.872914337</v>
      </c>
      <c r="Z174" s="433">
        <v>11026285.119044399</v>
      </c>
      <c r="AA174" s="513">
        <v>-797863.75386993773</v>
      </c>
      <c r="AB174" s="514">
        <v>-6.7477478712874628E-2</v>
      </c>
      <c r="AC174" s="515"/>
      <c r="AD174" s="518">
        <v>0</v>
      </c>
      <c r="AE174" s="440">
        <v>1424064.4112242707</v>
      </c>
      <c r="AF174" s="506"/>
      <c r="AG174" s="399">
        <v>11824148.872914337</v>
      </c>
      <c r="AH174" s="399">
        <v>12450349.530268669</v>
      </c>
      <c r="AI174" s="513">
        <v>626200.65735433251</v>
      </c>
      <c r="AJ174" s="514">
        <v>5.2959469986780604E-2</v>
      </c>
      <c r="AK174" s="514"/>
      <c r="AL174" s="200">
        <v>-619601</v>
      </c>
      <c r="AM174" s="623">
        <v>-465422</v>
      </c>
      <c r="AN174" s="513">
        <v>154179</v>
      </c>
      <c r="AO174" s="514">
        <v>-0.24883594442229759</v>
      </c>
      <c r="AP174" s="514"/>
      <c r="AQ174" s="446">
        <v>11204547.872914337</v>
      </c>
      <c r="AR174" s="446">
        <v>11984927.530268669</v>
      </c>
      <c r="AS174" s="513">
        <v>780379.65735433251</v>
      </c>
      <c r="AT174" s="514">
        <v>6.9648473656023877E-2</v>
      </c>
      <c r="AV174" s="520">
        <v>565.36696148229237</v>
      </c>
      <c r="AW174" s="520">
        <v>546.95230645245044</v>
      </c>
      <c r="AX174" s="520">
        <v>-18.414655029841924</v>
      </c>
      <c r="AY174" s="521">
        <v>-3.2571155168957783E-2</v>
      </c>
      <c r="AZ174" s="522"/>
      <c r="BA174" s="520">
        <v>494.19497541049236</v>
      </c>
      <c r="BB174" s="520">
        <v>507.0540023645429</v>
      </c>
      <c r="BC174" s="520">
        <v>12.859026954050535</v>
      </c>
      <c r="BD174" s="521">
        <v>2.602014911901818E-2</v>
      </c>
      <c r="BE174" s="522"/>
      <c r="BF174" s="520">
        <v>219.69251219456095</v>
      </c>
      <c r="BG174" s="520">
        <v>153.6919517574205</v>
      </c>
      <c r="BH174" s="520">
        <v>-66.00056043714045</v>
      </c>
      <c r="BI174" s="521">
        <v>-0.30042243942611013</v>
      </c>
      <c r="BJ174" s="522"/>
      <c r="BK174" s="520">
        <v>1279.2544490873458</v>
      </c>
      <c r="BL174" s="520">
        <v>1207.698260574414</v>
      </c>
      <c r="BM174" s="520">
        <v>-71.55618851293184</v>
      </c>
      <c r="BN174" s="521">
        <v>-5.5935852764852162E-2</v>
      </c>
      <c r="BO174" s="523"/>
      <c r="BP174" s="520">
        <v>0</v>
      </c>
      <c r="BQ174" s="520">
        <v>155.97638677155211</v>
      </c>
      <c r="BR174" s="523"/>
      <c r="BS174" s="520">
        <v>1279.2544490873458</v>
      </c>
      <c r="BT174" s="520">
        <v>1363.6746473459659</v>
      </c>
      <c r="BU174" s="520">
        <v>84.420198258620076</v>
      </c>
      <c r="BV174" s="521">
        <v>6.5991717534262001E-2</v>
      </c>
      <c r="BW174" s="514"/>
      <c r="BX174" s="520">
        <v>-67.03462079411446</v>
      </c>
      <c r="BY174" s="520">
        <v>-50.977217962760129</v>
      </c>
      <c r="BZ174" s="513">
        <v>16.057402831354331</v>
      </c>
      <c r="CA174" s="514">
        <v>-0.23953895227768854</v>
      </c>
      <c r="CB174" s="514"/>
      <c r="CC174" s="446">
        <v>1212.2198282932313</v>
      </c>
      <c r="CD174" s="446">
        <v>1312.6974293832059</v>
      </c>
      <c r="CE174" s="513">
        <v>100.47760108997454</v>
      </c>
      <c r="CF174" s="514">
        <v>8.2887277327779688E-2</v>
      </c>
    </row>
    <row r="175" spans="1:8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13">
        <v>327</v>
      </c>
      <c r="H175" s="514">
        <v>7.3552566467227493E-3</v>
      </c>
      <c r="I175" s="514"/>
      <c r="J175" s="400">
        <v>34211929.189195633</v>
      </c>
      <c r="K175" s="433">
        <v>34020155.061449103</v>
      </c>
      <c r="L175" s="513">
        <v>-191774.12774652988</v>
      </c>
      <c r="M175" s="514">
        <v>-5.6054754084751673E-3</v>
      </c>
      <c r="N175" s="514"/>
      <c r="O175" s="400">
        <v>-198832.6306909867</v>
      </c>
      <c r="P175" s="433">
        <v>-209599.54589710652</v>
      </c>
      <c r="Q175" s="513">
        <v>-10766.915206119826</v>
      </c>
      <c r="R175" s="514">
        <v>5.4150645035990576E-2</v>
      </c>
      <c r="S175" s="514"/>
      <c r="T175" s="400">
        <v>5144222.2518574186</v>
      </c>
      <c r="U175" s="433">
        <v>2447337.9591911668</v>
      </c>
      <c r="V175" s="513">
        <v>-2696884.2926662518</v>
      </c>
      <c r="W175" s="514">
        <v>-0.52425501088964244</v>
      </c>
      <c r="X175" s="515"/>
      <c r="Y175" s="433">
        <v>39157318.810362071</v>
      </c>
      <c r="Z175" s="433">
        <v>36257893.474743165</v>
      </c>
      <c r="AA175" s="513">
        <v>-2899425.3356189057</v>
      </c>
      <c r="AB175" s="514">
        <v>-7.4045553263254599E-2</v>
      </c>
      <c r="AC175" s="515"/>
      <c r="AD175" s="518">
        <v>0</v>
      </c>
      <c r="AE175" s="440">
        <v>4720159.2839897107</v>
      </c>
      <c r="AF175" s="506"/>
      <c r="AG175" s="399">
        <v>39157318.810362071</v>
      </c>
      <c r="AH175" s="399">
        <v>40978052.758732878</v>
      </c>
      <c r="AI175" s="513">
        <v>1820733.9483708069</v>
      </c>
      <c r="AJ175" s="514">
        <v>4.6497921810953823E-2</v>
      </c>
      <c r="AK175" s="514"/>
      <c r="AL175" s="200">
        <v>-8524938</v>
      </c>
      <c r="AM175" s="623">
        <v>-7856162</v>
      </c>
      <c r="AN175" s="513">
        <v>668776</v>
      </c>
      <c r="AO175" s="514">
        <v>-7.8449368194818542E-2</v>
      </c>
      <c r="AP175" s="514"/>
      <c r="AQ175" s="446">
        <v>30632380.810362071</v>
      </c>
      <c r="AR175" s="446">
        <v>33121890.758732878</v>
      </c>
      <c r="AS175" s="513">
        <v>2489509.9483708069</v>
      </c>
      <c r="AT175" s="514">
        <v>8.1270534072515707E-2</v>
      </c>
      <c r="AV175" s="520">
        <v>769.53369897871323</v>
      </c>
      <c r="AW175" s="520">
        <v>759.63280253319419</v>
      </c>
      <c r="AX175" s="520">
        <v>-9.900896445519038</v>
      </c>
      <c r="AY175" s="521">
        <v>-1.2866098597967853E-2</v>
      </c>
      <c r="AZ175" s="522"/>
      <c r="BA175" s="520">
        <v>-4.4723701176613142</v>
      </c>
      <c r="BB175" s="520">
        <v>-4.6801282995892937</v>
      </c>
      <c r="BC175" s="520">
        <v>-0.20775818192797946</v>
      </c>
      <c r="BD175" s="521">
        <v>4.6453709434187009E-2</v>
      </c>
      <c r="BE175" s="522"/>
      <c r="BF175" s="520">
        <v>115.70970920548424</v>
      </c>
      <c r="BG175" s="520">
        <v>54.646376223984966</v>
      </c>
      <c r="BH175" s="520">
        <v>-61.063332981499279</v>
      </c>
      <c r="BI175" s="521">
        <v>-0.52772868759923464</v>
      </c>
      <c r="BJ175" s="522"/>
      <c r="BK175" s="520">
        <v>880.77103806653633</v>
      </c>
      <c r="BL175" s="520">
        <v>809.5990504575899</v>
      </c>
      <c r="BM175" s="520">
        <v>-71.171987608946438</v>
      </c>
      <c r="BN175" s="521">
        <v>-8.080645767506478E-2</v>
      </c>
      <c r="BO175" s="523"/>
      <c r="BP175" s="520">
        <v>0</v>
      </c>
      <c r="BQ175" s="520">
        <v>105.3959871383211</v>
      </c>
      <c r="BR175" s="523"/>
      <c r="BS175" s="520">
        <v>880.77103806653633</v>
      </c>
      <c r="BT175" s="520">
        <v>914.99503759591107</v>
      </c>
      <c r="BU175" s="520">
        <v>34.223999529374737</v>
      </c>
      <c r="BV175" s="521">
        <v>3.8856862964639562E-2</v>
      </c>
      <c r="BW175" s="514"/>
      <c r="BX175" s="520">
        <v>-191.75262045076252</v>
      </c>
      <c r="BY175" s="520">
        <v>-175.41949313386178</v>
      </c>
      <c r="BZ175" s="513">
        <v>16.333127316900743</v>
      </c>
      <c r="CA175" s="514">
        <v>-8.5178117923528973E-2</v>
      </c>
      <c r="CB175" s="514"/>
      <c r="CC175" s="446">
        <v>689.01841761577384</v>
      </c>
      <c r="CD175" s="446">
        <v>739.57554446204927</v>
      </c>
      <c r="CE175" s="513">
        <v>50.557126846275423</v>
      </c>
      <c r="CF175" s="514">
        <v>7.3375581194504796E-2</v>
      </c>
    </row>
    <row r="176" spans="1:8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13">
        <v>37</v>
      </c>
      <c r="H176" s="514">
        <v>3.8606010016694493E-3</v>
      </c>
      <c r="I176" s="514"/>
      <c r="J176" s="400">
        <v>11189256.765390776</v>
      </c>
      <c r="K176" s="433">
        <v>11776542.81118357</v>
      </c>
      <c r="L176" s="513">
        <v>587286.04579279386</v>
      </c>
      <c r="M176" s="514">
        <v>5.2486600147501693E-2</v>
      </c>
      <c r="N176" s="514"/>
      <c r="O176" s="400">
        <v>3119934.886978758</v>
      </c>
      <c r="P176" s="433">
        <v>3291786.0403096573</v>
      </c>
      <c r="Q176" s="513">
        <v>171851.15333089931</v>
      </c>
      <c r="R176" s="514">
        <v>5.5081647392107691E-2</v>
      </c>
      <c r="S176" s="514"/>
      <c r="T176" s="400">
        <v>2173390.3931355006</v>
      </c>
      <c r="U176" s="433">
        <v>1665394.7750604055</v>
      </c>
      <c r="V176" s="513">
        <v>-507995.61807509512</v>
      </c>
      <c r="W176" s="514">
        <v>-0.23373417848885467</v>
      </c>
      <c r="X176" s="515"/>
      <c r="Y176" s="433">
        <v>16482582.045505036</v>
      </c>
      <c r="Z176" s="433">
        <v>16733723.626553634</v>
      </c>
      <c r="AA176" s="513">
        <v>251141.58104859851</v>
      </c>
      <c r="AB176" s="514">
        <v>1.5236786345443207E-2</v>
      </c>
      <c r="AC176" s="515"/>
      <c r="AD176" s="518">
        <v>0</v>
      </c>
      <c r="AE176" s="440">
        <v>974560.51973491756</v>
      </c>
      <c r="AF176" s="506"/>
      <c r="AG176" s="399">
        <v>16482582.045505036</v>
      </c>
      <c r="AH176" s="399">
        <v>17708284.146288551</v>
      </c>
      <c r="AI176" s="513">
        <v>1225702.1007835157</v>
      </c>
      <c r="AJ176" s="514">
        <v>7.4363476389779415E-2</v>
      </c>
      <c r="AK176" s="514"/>
      <c r="AL176" s="200">
        <v>441249</v>
      </c>
      <c r="AM176" s="623">
        <v>714078</v>
      </c>
      <c r="AN176" s="513">
        <v>272829</v>
      </c>
      <c r="AO176" s="514">
        <v>0.61831074971274724</v>
      </c>
      <c r="AP176" s="514"/>
      <c r="AQ176" s="446">
        <v>16923831.045505036</v>
      </c>
      <c r="AR176" s="446">
        <v>18422362.146288551</v>
      </c>
      <c r="AS176" s="513">
        <v>1498531.1007835157</v>
      </c>
      <c r="AT176" s="514">
        <v>8.8545619295905528E-2</v>
      </c>
      <c r="AV176" s="520">
        <v>1167.4934020649807</v>
      </c>
      <c r="AW176" s="520">
        <v>1224.0456097270107</v>
      </c>
      <c r="AX176" s="520">
        <v>56.552207662030014</v>
      </c>
      <c r="AY176" s="521">
        <v>4.8438995511241797E-2</v>
      </c>
      <c r="AZ176" s="522"/>
      <c r="BA176" s="520">
        <v>325.53577702199061</v>
      </c>
      <c r="BB176" s="520">
        <v>342.14593496618409</v>
      </c>
      <c r="BC176" s="520">
        <v>16.610157944193475</v>
      </c>
      <c r="BD176" s="521">
        <v>5.1024062842319862E-2</v>
      </c>
      <c r="BE176" s="522"/>
      <c r="BF176" s="520">
        <v>226.77278726372086</v>
      </c>
      <c r="BG176" s="520">
        <v>173.09996622600619</v>
      </c>
      <c r="BH176" s="520">
        <v>-53.67282103771467</v>
      </c>
      <c r="BI176" s="521">
        <v>-0.23668104839800264</v>
      </c>
      <c r="BJ176" s="522"/>
      <c r="BK176" s="520">
        <v>1719.8019663506923</v>
      </c>
      <c r="BL176" s="520">
        <v>1739.2915109192011</v>
      </c>
      <c r="BM176" s="520">
        <v>19.489544568508791</v>
      </c>
      <c r="BN176" s="521">
        <v>1.1332435332577467E-2</v>
      </c>
      <c r="BO176" s="523"/>
      <c r="BP176" s="520">
        <v>0</v>
      </c>
      <c r="BQ176" s="520">
        <v>101.29513769201928</v>
      </c>
      <c r="BR176" s="523"/>
      <c r="BS176" s="520">
        <v>1719.8019663506923</v>
      </c>
      <c r="BT176" s="520">
        <v>1840.5866486112204</v>
      </c>
      <c r="BU176" s="520">
        <v>120.78468226052814</v>
      </c>
      <c r="BV176" s="521">
        <v>7.0231738667461449E-2</v>
      </c>
      <c r="BW176" s="514"/>
      <c r="BX176" s="520">
        <v>46.040171118530886</v>
      </c>
      <c r="BY176" s="520">
        <v>74.220767072029929</v>
      </c>
      <c r="BZ176" s="513">
        <v>28.180595953499044</v>
      </c>
      <c r="CA176" s="514">
        <v>0.6120871245449504</v>
      </c>
      <c r="CB176" s="514"/>
      <c r="CC176" s="446">
        <v>1765.8421374692232</v>
      </c>
      <c r="CD176" s="446">
        <v>1914.8074156832504</v>
      </c>
      <c r="CE176" s="513">
        <v>148.96527821402719</v>
      </c>
      <c r="CF176" s="514">
        <v>8.4359340539648608E-2</v>
      </c>
    </row>
    <row r="177" spans="1:8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13">
        <v>-66</v>
      </c>
      <c r="H177" s="514">
        <v>-4.1944709246901808E-3</v>
      </c>
      <c r="I177" s="514"/>
      <c r="J177" s="400">
        <v>4380477.5946529452</v>
      </c>
      <c r="K177" s="433">
        <v>4342887.3245017277</v>
      </c>
      <c r="L177" s="513">
        <v>-37590.270151217468</v>
      </c>
      <c r="M177" s="514">
        <v>-8.581317753366036E-3</v>
      </c>
      <c r="N177" s="514"/>
      <c r="O177" s="400">
        <v>6119155.5578805432</v>
      </c>
      <c r="P177" s="433">
        <v>6562383.9832777744</v>
      </c>
      <c r="Q177" s="513">
        <v>443228.42539723124</v>
      </c>
      <c r="R177" s="514">
        <v>7.2432939676851382E-2</v>
      </c>
      <c r="S177" s="514"/>
      <c r="T177" s="400">
        <v>2752491.5886558881</v>
      </c>
      <c r="U177" s="433">
        <v>1735654.362388202</v>
      </c>
      <c r="V177" s="513">
        <v>-1016837.2262676861</v>
      </c>
      <c r="W177" s="514">
        <v>-0.3694242810617393</v>
      </c>
      <c r="X177" s="515"/>
      <c r="Y177" s="433">
        <v>13252124.741189376</v>
      </c>
      <c r="Z177" s="433">
        <v>12640925.670167703</v>
      </c>
      <c r="AA177" s="513">
        <v>-611199.07102167234</v>
      </c>
      <c r="AB177" s="514">
        <v>-4.6120835938254029E-2</v>
      </c>
      <c r="AC177" s="515"/>
      <c r="AD177" s="518">
        <v>0</v>
      </c>
      <c r="AE177" s="440">
        <v>1923073.6873858171</v>
      </c>
      <c r="AF177" s="506"/>
      <c r="AG177" s="399">
        <v>13252124.741189376</v>
      </c>
      <c r="AH177" s="399">
        <v>14563999.357553519</v>
      </c>
      <c r="AI177" s="513">
        <v>1311874.6163641438</v>
      </c>
      <c r="AJ177" s="514">
        <v>9.8993530621294415E-2</v>
      </c>
      <c r="AK177" s="514"/>
      <c r="AL177" s="200">
        <v>-1801901</v>
      </c>
      <c r="AM177" s="623">
        <v>-1416002</v>
      </c>
      <c r="AN177" s="513">
        <v>385899</v>
      </c>
      <c r="AO177" s="514">
        <v>-0.21416215430259486</v>
      </c>
      <c r="AP177" s="514"/>
      <c r="AQ177" s="446">
        <v>11450223.741189376</v>
      </c>
      <c r="AR177" s="446">
        <v>13147997.357553519</v>
      </c>
      <c r="AS177" s="513">
        <v>1697773.6163641438</v>
      </c>
      <c r="AT177" s="514">
        <v>0.14827427434948884</v>
      </c>
      <c r="AV177" s="520">
        <v>278.3906955610388</v>
      </c>
      <c r="AW177" s="520">
        <v>277.16429411588024</v>
      </c>
      <c r="AX177" s="520">
        <v>-1.2264014451585581</v>
      </c>
      <c r="AY177" s="521">
        <v>-4.4053248356127703E-3</v>
      </c>
      <c r="AZ177" s="522"/>
      <c r="BA177" s="520">
        <v>388.88818289676158</v>
      </c>
      <c r="BB177" s="520">
        <v>418.81319696711813</v>
      </c>
      <c r="BC177" s="520">
        <v>29.925014070356553</v>
      </c>
      <c r="BD177" s="521">
        <v>7.6950175876906932E-2</v>
      </c>
      <c r="BE177" s="522"/>
      <c r="BF177" s="520">
        <v>174.92796877380923</v>
      </c>
      <c r="BG177" s="520">
        <v>110.76995101079852</v>
      </c>
      <c r="BH177" s="520">
        <v>-64.158017763010704</v>
      </c>
      <c r="BI177" s="521">
        <v>-0.36676820872464533</v>
      </c>
      <c r="BJ177" s="522"/>
      <c r="BK177" s="520">
        <v>842.20684723160946</v>
      </c>
      <c r="BL177" s="520">
        <v>806.74744209379685</v>
      </c>
      <c r="BM177" s="520">
        <v>-35.45940513781261</v>
      </c>
      <c r="BN177" s="521">
        <v>-4.210296467473526E-2</v>
      </c>
      <c r="BO177" s="523"/>
      <c r="BP177" s="520">
        <v>0</v>
      </c>
      <c r="BQ177" s="520">
        <v>122.73110520044783</v>
      </c>
      <c r="BR177" s="523"/>
      <c r="BS177" s="520">
        <v>842.20684723160946</v>
      </c>
      <c r="BT177" s="520">
        <v>929.47854729424466</v>
      </c>
      <c r="BU177" s="520">
        <v>87.271700062635205</v>
      </c>
      <c r="BV177" s="521">
        <v>0.10362264371217493</v>
      </c>
      <c r="BW177" s="514"/>
      <c r="BX177" s="520">
        <v>-114.51547505560852</v>
      </c>
      <c r="BY177" s="520">
        <v>-90.369647073840071</v>
      </c>
      <c r="BZ177" s="513">
        <v>24.145827981768448</v>
      </c>
      <c r="CA177" s="514">
        <v>-0.21085209636551983</v>
      </c>
      <c r="CB177" s="514"/>
      <c r="CC177" s="446">
        <v>727.69137217600098</v>
      </c>
      <c r="CD177" s="446">
        <v>839.10890022040462</v>
      </c>
      <c r="CE177" s="513">
        <v>111.41752804440364</v>
      </c>
      <c r="CF177" s="514">
        <v>0.15311096476413349</v>
      </c>
    </row>
    <row r="178" spans="1:8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13">
        <v>-2</v>
      </c>
      <c r="H178" s="514">
        <v>-1.5186028853454822E-3</v>
      </c>
      <c r="I178" s="514"/>
      <c r="J178" s="400">
        <v>1303892.5857224278</v>
      </c>
      <c r="K178" s="433">
        <v>1379708.4753477753</v>
      </c>
      <c r="L178" s="513">
        <v>75815.889625347452</v>
      </c>
      <c r="M178" s="514">
        <v>5.8145809290986422E-2</v>
      </c>
      <c r="N178" s="514"/>
      <c r="O178" s="400">
        <v>436774.38299178809</v>
      </c>
      <c r="P178" s="433">
        <v>433005.91615647695</v>
      </c>
      <c r="Q178" s="513">
        <v>-3768.4668353111483</v>
      </c>
      <c r="R178" s="514">
        <v>-8.6279483917947632E-3</v>
      </c>
      <c r="S178" s="514"/>
      <c r="T178" s="400">
        <v>340084.14675400406</v>
      </c>
      <c r="U178" s="433">
        <v>264764.55649906059</v>
      </c>
      <c r="V178" s="513">
        <v>-75319.590254943469</v>
      </c>
      <c r="W178" s="514">
        <v>-0.22147339408156835</v>
      </c>
      <c r="X178" s="515"/>
      <c r="Y178" s="433">
        <v>2080751.1154682199</v>
      </c>
      <c r="Z178" s="433">
        <v>2077478.948003313</v>
      </c>
      <c r="AA178" s="513">
        <v>-3272.1674649068154</v>
      </c>
      <c r="AB178" s="514">
        <v>-1.5725895521966344E-3</v>
      </c>
      <c r="AC178" s="515"/>
      <c r="AD178" s="518">
        <v>0</v>
      </c>
      <c r="AE178" s="440">
        <v>191536.78000589521</v>
      </c>
      <c r="AF178" s="506"/>
      <c r="AG178" s="399">
        <v>2080751.1154682199</v>
      </c>
      <c r="AH178" s="399">
        <v>2269015.7280092081</v>
      </c>
      <c r="AI178" s="513">
        <v>188264.61254098825</v>
      </c>
      <c r="AJ178" s="514">
        <v>9.0479159732962153E-2</v>
      </c>
      <c r="AK178" s="514"/>
      <c r="AL178" s="200">
        <v>-273476</v>
      </c>
      <c r="AM178" s="623">
        <v>-250211</v>
      </c>
      <c r="AN178" s="513">
        <v>23265</v>
      </c>
      <c r="AO178" s="514">
        <v>-8.5071450511196592E-2</v>
      </c>
      <c r="AP178" s="514"/>
      <c r="AQ178" s="446">
        <v>1807275.1154682199</v>
      </c>
      <c r="AR178" s="446">
        <v>2018804.7280092081</v>
      </c>
      <c r="AS178" s="513">
        <v>211529.61254098825</v>
      </c>
      <c r="AT178" s="514">
        <v>0.11704339352129364</v>
      </c>
      <c r="AV178" s="520">
        <v>990.04752142933012</v>
      </c>
      <c r="AW178" s="520">
        <v>1049.2079660439356</v>
      </c>
      <c r="AX178" s="520">
        <v>59.160444614605467</v>
      </c>
      <c r="AY178" s="521">
        <v>5.9755156529451861E-2</v>
      </c>
      <c r="AZ178" s="522"/>
      <c r="BA178" s="520">
        <v>331.64341912816104</v>
      </c>
      <c r="BB178" s="520">
        <v>329.28206551823342</v>
      </c>
      <c r="BC178" s="520">
        <v>-2.3613536099276189</v>
      </c>
      <c r="BD178" s="521">
        <v>-7.1201581992347386E-3</v>
      </c>
      <c r="BE178" s="522"/>
      <c r="BF178" s="520">
        <v>258.22638326044347</v>
      </c>
      <c r="BG178" s="520">
        <v>201.34186806012212</v>
      </c>
      <c r="BH178" s="520">
        <v>-56.884515200321346</v>
      </c>
      <c r="BI178" s="521">
        <v>-0.2202893231980422</v>
      </c>
      <c r="BJ178" s="522"/>
      <c r="BK178" s="520">
        <v>1579.9173238179346</v>
      </c>
      <c r="BL178" s="520">
        <v>1579.8318996222913</v>
      </c>
      <c r="BM178" s="520">
        <v>-8.5424195643327039E-2</v>
      </c>
      <c r="BN178" s="521">
        <v>-5.4068775850179293E-5</v>
      </c>
      <c r="BO178" s="523"/>
      <c r="BP178" s="520">
        <v>0</v>
      </c>
      <c r="BQ178" s="520">
        <v>145.65534601208762</v>
      </c>
      <c r="BR178" s="523"/>
      <c r="BS178" s="520">
        <v>1579.9173238179346</v>
      </c>
      <c r="BT178" s="520">
        <v>1725.4872456343787</v>
      </c>
      <c r="BU178" s="520">
        <v>145.56992181644409</v>
      </c>
      <c r="BV178" s="521">
        <v>9.213768316981831E-2</v>
      </c>
      <c r="BW178" s="514"/>
      <c r="BX178" s="520">
        <v>-207.65072133637054</v>
      </c>
      <c r="BY178" s="520">
        <v>-190.27452471482889</v>
      </c>
      <c r="BZ178" s="513">
        <v>17.376196621541652</v>
      </c>
      <c r="CA178" s="514">
        <v>-8.3679924200187064E-2</v>
      </c>
      <c r="CB178" s="514"/>
      <c r="CC178" s="446">
        <v>1372.2666024815642</v>
      </c>
      <c r="CD178" s="446">
        <v>1535.2127209195498</v>
      </c>
      <c r="CE178" s="513">
        <v>162.94611843798566</v>
      </c>
      <c r="CF178" s="514">
        <v>0.11874231883463386</v>
      </c>
    </row>
    <row r="179" spans="1:8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13">
        <v>-96</v>
      </c>
      <c r="H179" s="514">
        <v>-1.0744264129826524E-2</v>
      </c>
      <c r="I179" s="514"/>
      <c r="J179" s="400">
        <v>942246.22389995854</v>
      </c>
      <c r="K179" s="433">
        <v>720493.73548041249</v>
      </c>
      <c r="L179" s="513">
        <v>-221752.48841954605</v>
      </c>
      <c r="M179" s="514">
        <v>-0.23534452332609215</v>
      </c>
      <c r="N179" s="514"/>
      <c r="O179" s="400">
        <v>3280420.7878165888</v>
      </c>
      <c r="P179" s="433">
        <v>3340439.2049294207</v>
      </c>
      <c r="Q179" s="513">
        <v>60018.417112831958</v>
      </c>
      <c r="R179" s="514">
        <v>1.8295950731607068E-2</v>
      </c>
      <c r="S179" s="514"/>
      <c r="T179" s="400">
        <v>1658725.5906780572</v>
      </c>
      <c r="U179" s="433">
        <v>987875.47037635336</v>
      </c>
      <c r="V179" s="513">
        <v>-670850.12030170381</v>
      </c>
      <c r="W179" s="514">
        <v>-0.40443707149141672</v>
      </c>
      <c r="X179" s="515"/>
      <c r="Y179" s="433">
        <v>5881392.6023946051</v>
      </c>
      <c r="Z179" s="433">
        <v>5048808.4107861863</v>
      </c>
      <c r="AA179" s="513">
        <v>-832584.19160841871</v>
      </c>
      <c r="AB179" s="514">
        <v>-0.14156242371397423</v>
      </c>
      <c r="AC179" s="515"/>
      <c r="AD179" s="518">
        <v>0</v>
      </c>
      <c r="AE179" s="440">
        <v>970615.30023251276</v>
      </c>
      <c r="AF179" s="506"/>
      <c r="AG179" s="399">
        <v>5881392.6023946051</v>
      </c>
      <c r="AH179" s="399">
        <v>6019423.7110186992</v>
      </c>
      <c r="AI179" s="513">
        <v>138031.10862409417</v>
      </c>
      <c r="AJ179" s="514">
        <v>2.346911997813152E-2</v>
      </c>
      <c r="AK179" s="514"/>
      <c r="AL179" s="200">
        <v>-282322</v>
      </c>
      <c r="AM179" s="623">
        <v>-208989</v>
      </c>
      <c r="AN179" s="513">
        <v>73333</v>
      </c>
      <c r="AO179" s="514">
        <v>-0.25974950588335305</v>
      </c>
      <c r="AP179" s="514"/>
      <c r="AQ179" s="446">
        <v>5599070.6023946051</v>
      </c>
      <c r="AR179" s="446">
        <v>5810434.7110186992</v>
      </c>
      <c r="AS179" s="513">
        <v>211364.10862409417</v>
      </c>
      <c r="AT179" s="514">
        <v>3.7749855937465437E-2</v>
      </c>
      <c r="AV179" s="520">
        <v>105.45564900950851</v>
      </c>
      <c r="AW179" s="520">
        <v>81.513037162621615</v>
      </c>
      <c r="AX179" s="520">
        <v>-23.942611846886891</v>
      </c>
      <c r="AY179" s="521">
        <v>-0.22703963298095187</v>
      </c>
      <c r="AZ179" s="522"/>
      <c r="BA179" s="520">
        <v>367.14278542994839</v>
      </c>
      <c r="BB179" s="520">
        <v>377.92048930076032</v>
      </c>
      <c r="BC179" s="520">
        <v>10.777703870811933</v>
      </c>
      <c r="BD179" s="521">
        <v>2.9355619389852729E-2</v>
      </c>
      <c r="BE179" s="522"/>
      <c r="BF179" s="520">
        <v>185.64360276195379</v>
      </c>
      <c r="BG179" s="520">
        <v>111.76326172376439</v>
      </c>
      <c r="BH179" s="520">
        <v>-73.8803410381894</v>
      </c>
      <c r="BI179" s="521">
        <v>-0.39796868806152369</v>
      </c>
      <c r="BJ179" s="522"/>
      <c r="BK179" s="520">
        <v>658.24203720141077</v>
      </c>
      <c r="BL179" s="520">
        <v>571.19678818714635</v>
      </c>
      <c r="BM179" s="520">
        <v>-87.045249014264414</v>
      </c>
      <c r="BN179" s="521">
        <v>-0.13223897000614998</v>
      </c>
      <c r="BO179" s="523"/>
      <c r="BP179" s="520">
        <v>0</v>
      </c>
      <c r="BQ179" s="520">
        <v>109.81053289201411</v>
      </c>
      <c r="BR179" s="523"/>
      <c r="BS179" s="520">
        <v>658.24203720141077</v>
      </c>
      <c r="BT179" s="520">
        <v>681.00732107916042</v>
      </c>
      <c r="BU179" s="520">
        <v>22.765283877749653</v>
      </c>
      <c r="BV179" s="521">
        <v>3.4584974205747764E-2</v>
      </c>
      <c r="BW179" s="514"/>
      <c r="BX179" s="520">
        <v>-31.597313933967545</v>
      </c>
      <c r="BY179" s="520">
        <v>-23.643964249349473</v>
      </c>
      <c r="BZ179" s="513">
        <v>7.9533496846180718</v>
      </c>
      <c r="CA179" s="514">
        <v>-0.2517096770073266</v>
      </c>
      <c r="CB179" s="514"/>
      <c r="CC179" s="446">
        <v>626.64472326744317</v>
      </c>
      <c r="CD179" s="446">
        <v>657.36335682981098</v>
      </c>
      <c r="CE179" s="513">
        <v>30.718633562367813</v>
      </c>
      <c r="CF179" s="514">
        <v>4.9020812626004565E-2</v>
      </c>
    </row>
    <row r="180" spans="1:8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13">
        <v>-47</v>
      </c>
      <c r="H180" s="514">
        <v>-6.6903914590747335E-3</v>
      </c>
      <c r="I180" s="514"/>
      <c r="J180" s="400">
        <v>1078672.6484638159</v>
      </c>
      <c r="K180" s="433">
        <v>846279.94286876614</v>
      </c>
      <c r="L180" s="513">
        <v>-232392.70559504977</v>
      </c>
      <c r="M180" s="514">
        <v>-0.21544321711133607</v>
      </c>
      <c r="N180" s="514"/>
      <c r="O180" s="400">
        <v>3488074.9075481249</v>
      </c>
      <c r="P180" s="433">
        <v>3265041.1498580179</v>
      </c>
      <c r="Q180" s="513">
        <v>-223033.75769010698</v>
      </c>
      <c r="R180" s="514">
        <v>-6.3941791275028623E-2</v>
      </c>
      <c r="S180" s="514"/>
      <c r="T180" s="400">
        <v>1297173.6383667197</v>
      </c>
      <c r="U180" s="433">
        <v>720236.1406988356</v>
      </c>
      <c r="V180" s="513">
        <v>-576937.4976678841</v>
      </c>
      <c r="W180" s="514">
        <v>-0.44476504964617541</v>
      </c>
      <c r="X180" s="515"/>
      <c r="Y180" s="433">
        <v>5863921.194378661</v>
      </c>
      <c r="Z180" s="433">
        <v>4831557.2334256191</v>
      </c>
      <c r="AA180" s="513">
        <v>-1032363.9609530419</v>
      </c>
      <c r="AB180" s="514">
        <v>-0.17605351892223559</v>
      </c>
      <c r="AC180" s="515"/>
      <c r="AD180" s="518">
        <v>0</v>
      </c>
      <c r="AE180" s="440">
        <v>804893.09346151212</v>
      </c>
      <c r="AF180" s="506"/>
      <c r="AG180" s="399">
        <v>5863921.194378661</v>
      </c>
      <c r="AH180" s="399">
        <v>5636450.3268871307</v>
      </c>
      <c r="AI180" s="513">
        <v>-227470.86749153025</v>
      </c>
      <c r="AJ180" s="514">
        <v>-3.8791596945332581E-2</v>
      </c>
      <c r="AK180" s="514"/>
      <c r="AL180" s="200">
        <v>-337238</v>
      </c>
      <c r="AM180" s="623">
        <v>-226406</v>
      </c>
      <c r="AN180" s="513">
        <v>110832</v>
      </c>
      <c r="AO180" s="514">
        <v>-0.32864623796843773</v>
      </c>
      <c r="AP180" s="514"/>
      <c r="AQ180" s="446">
        <v>5526683.194378661</v>
      </c>
      <c r="AR180" s="446">
        <v>5410044.3268871307</v>
      </c>
      <c r="AS180" s="513">
        <v>-116638.86749153025</v>
      </c>
      <c r="AT180" s="514">
        <v>-2.1104677686277874E-2</v>
      </c>
      <c r="AV180" s="520">
        <v>153.54770796637948</v>
      </c>
      <c r="AW180" s="520">
        <v>121.27829505141389</v>
      </c>
      <c r="AX180" s="520">
        <v>-32.269412914965585</v>
      </c>
      <c r="AY180" s="521">
        <v>-0.21015887076628481</v>
      </c>
      <c r="AZ180" s="522"/>
      <c r="BA180" s="520">
        <v>496.5231185121886</v>
      </c>
      <c r="BB180" s="520">
        <v>467.9050085781052</v>
      </c>
      <c r="BC180" s="520">
        <v>-28.618109934083407</v>
      </c>
      <c r="BD180" s="521">
        <v>-5.7637014002160487E-2</v>
      </c>
      <c r="BE180" s="522"/>
      <c r="BF180" s="520">
        <v>184.65105172479997</v>
      </c>
      <c r="BG180" s="520">
        <v>103.21526808524443</v>
      </c>
      <c r="BH180" s="520">
        <v>-81.435783639555538</v>
      </c>
      <c r="BI180" s="521">
        <v>-0.44102529002069107</v>
      </c>
      <c r="BJ180" s="522"/>
      <c r="BK180" s="520">
        <v>834.72187820336808</v>
      </c>
      <c r="BL180" s="520">
        <v>692.39857171476342</v>
      </c>
      <c r="BM180" s="520">
        <v>-142.32330648860466</v>
      </c>
      <c r="BN180" s="521">
        <v>-0.17050386506573584</v>
      </c>
      <c r="BO180" s="523"/>
      <c r="BP180" s="520">
        <v>0</v>
      </c>
      <c r="BQ180" s="520">
        <v>115.34724755825626</v>
      </c>
      <c r="BR180" s="523"/>
      <c r="BS180" s="520">
        <v>834.72187820336808</v>
      </c>
      <c r="BT180" s="520">
        <v>807.74581927301961</v>
      </c>
      <c r="BU180" s="520">
        <v>-26.976058930348472</v>
      </c>
      <c r="BV180" s="521">
        <v>-3.231742168830052E-2</v>
      </c>
      <c r="BW180" s="514"/>
      <c r="BX180" s="520">
        <v>-48.00540925266904</v>
      </c>
      <c r="BY180" s="520">
        <v>-32.445686443106908</v>
      </c>
      <c r="BZ180" s="513">
        <v>15.559722809562132</v>
      </c>
      <c r="CA180" s="514">
        <v>-0.32412436539528161</v>
      </c>
      <c r="CB180" s="514"/>
      <c r="CC180" s="446">
        <v>786.71646895069898</v>
      </c>
      <c r="CD180" s="446">
        <v>775.30013282991274</v>
      </c>
      <c r="CE180" s="513">
        <v>-11.416336120786241</v>
      </c>
      <c r="CF180" s="514">
        <v>-1.4511372993135683E-2</v>
      </c>
    </row>
    <row r="181" spans="1:8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13">
        <v>2785</v>
      </c>
      <c r="H181" s="514">
        <v>1.314621804312526E-2</v>
      </c>
      <c r="I181" s="514"/>
      <c r="J181" s="400">
        <v>50163108.511512704</v>
      </c>
      <c r="K181" s="433">
        <v>50942191.76611422</v>
      </c>
      <c r="L181" s="513">
        <v>779083.25460151583</v>
      </c>
      <c r="M181" s="514">
        <v>1.5531000325123633E-2</v>
      </c>
      <c r="N181" s="514"/>
      <c r="O181" s="400">
        <v>35268957.532213382</v>
      </c>
      <c r="P181" s="433">
        <v>34864558.184179351</v>
      </c>
      <c r="Q181" s="513">
        <v>-404399.34803403169</v>
      </c>
      <c r="R181" s="514">
        <v>-1.1466155404924232E-2</v>
      </c>
      <c r="S181" s="514"/>
      <c r="T181" s="400">
        <v>29399289.202421021</v>
      </c>
      <c r="U181" s="433">
        <v>18174033.171114724</v>
      </c>
      <c r="V181" s="513">
        <v>-11225256.031306297</v>
      </c>
      <c r="W181" s="514">
        <v>-0.38182066083359256</v>
      </c>
      <c r="X181" s="515"/>
      <c r="Y181" s="433">
        <v>114831355.24614711</v>
      </c>
      <c r="Z181" s="433">
        <v>103980783.1214083</v>
      </c>
      <c r="AA181" s="513">
        <v>-10850572.124738812</v>
      </c>
      <c r="AB181" s="514">
        <v>-9.4491370423000182E-2</v>
      </c>
      <c r="AC181" s="515"/>
      <c r="AD181" s="518">
        <v>0</v>
      </c>
      <c r="AE181" s="440">
        <v>32528678.370103527</v>
      </c>
      <c r="AF181" s="506"/>
      <c r="AG181" s="399">
        <v>114831355.24614711</v>
      </c>
      <c r="AH181" s="399">
        <v>136509461.49151182</v>
      </c>
      <c r="AI181" s="513">
        <v>21678106.245364711</v>
      </c>
      <c r="AJ181" s="514">
        <v>0.18878211616414819</v>
      </c>
      <c r="AK181" s="514"/>
      <c r="AL181" s="200">
        <v>1765953</v>
      </c>
      <c r="AM181" s="623">
        <v>4520739</v>
      </c>
      <c r="AN181" s="513">
        <v>2754786</v>
      </c>
      <c r="AO181" s="514">
        <v>1.5599429882901754</v>
      </c>
      <c r="AP181" s="514"/>
      <c r="AQ181" s="446">
        <v>116597308.24614711</v>
      </c>
      <c r="AR181" s="446">
        <v>141030200.49151182</v>
      </c>
      <c r="AS181" s="513">
        <v>24432892.245364711</v>
      </c>
      <c r="AT181" s="514">
        <v>0.20954936793038773</v>
      </c>
      <c r="AV181" s="520">
        <v>236.78820905324903</v>
      </c>
      <c r="AW181" s="520">
        <v>237.34557018778202</v>
      </c>
      <c r="AX181" s="520">
        <v>0.55736113453298231</v>
      </c>
      <c r="AY181" s="521">
        <v>2.3538382116300507E-3</v>
      </c>
      <c r="AZ181" s="522"/>
      <c r="BA181" s="520">
        <v>166.48237194693073</v>
      </c>
      <c r="BB181" s="520">
        <v>162.4380136520449</v>
      </c>
      <c r="BC181" s="520">
        <v>-4.044358294885825</v>
      </c>
      <c r="BD181" s="521">
        <v>-2.4293012212578503E-2</v>
      </c>
      <c r="BE181" s="522"/>
      <c r="BF181" s="520">
        <v>138.77539180176834</v>
      </c>
      <c r="BG181" s="520">
        <v>84.674924970133787</v>
      </c>
      <c r="BH181" s="520">
        <v>-54.100466831634549</v>
      </c>
      <c r="BI181" s="521">
        <v>-0.38984193183841676</v>
      </c>
      <c r="BJ181" s="522"/>
      <c r="BK181" s="520">
        <v>542.0459728019481</v>
      </c>
      <c r="BL181" s="520">
        <v>484.45850880996073</v>
      </c>
      <c r="BM181" s="520">
        <v>-57.587463991987363</v>
      </c>
      <c r="BN181" s="521">
        <v>-0.10624092213858875</v>
      </c>
      <c r="BO181" s="523"/>
      <c r="BP181" s="520">
        <v>0</v>
      </c>
      <c r="BQ181" s="520">
        <v>151.5548791197231</v>
      </c>
      <c r="BR181" s="523"/>
      <c r="BS181" s="520">
        <v>542.0459728019481</v>
      </c>
      <c r="BT181" s="520">
        <v>636.01338792968374</v>
      </c>
      <c r="BU181" s="520">
        <v>93.967415127735649</v>
      </c>
      <c r="BV181" s="521">
        <v>0.17335691037791237</v>
      </c>
      <c r="BW181" s="514"/>
      <c r="BX181" s="520">
        <v>8.3359436954797772</v>
      </c>
      <c r="BY181" s="520">
        <v>21.062646470952743</v>
      </c>
      <c r="BZ181" s="513">
        <v>12.726702775472965</v>
      </c>
      <c r="CA181" s="514">
        <v>1.5267260960956475</v>
      </c>
      <c r="CB181" s="514"/>
      <c r="CC181" s="446">
        <v>550.38191649742782</v>
      </c>
      <c r="CD181" s="446">
        <v>657.07603440063644</v>
      </c>
      <c r="CE181" s="513">
        <v>106.69411790320862</v>
      </c>
      <c r="CF181" s="514">
        <v>0.19385469381370427</v>
      </c>
    </row>
    <row r="182" spans="1:8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13">
        <v>-24</v>
      </c>
      <c r="H182" s="514">
        <v>-8.7272727272727276E-3</v>
      </c>
      <c r="I182" s="514"/>
      <c r="J182" s="400">
        <v>440947.07743233733</v>
      </c>
      <c r="K182" s="433">
        <v>372911.06408063765</v>
      </c>
      <c r="L182" s="513">
        <v>-68036.013351699687</v>
      </c>
      <c r="M182" s="514">
        <v>-0.1542951905881261</v>
      </c>
      <c r="N182" s="514"/>
      <c r="O182" s="400">
        <v>786039.56098853913</v>
      </c>
      <c r="P182" s="433">
        <v>849069.29348858469</v>
      </c>
      <c r="Q182" s="513">
        <v>63029.73250004556</v>
      </c>
      <c r="R182" s="514">
        <v>8.0186463415121381E-2</v>
      </c>
      <c r="S182" s="514"/>
      <c r="T182" s="400">
        <v>615792.64660424495</v>
      </c>
      <c r="U182" s="433">
        <v>463658.29171494168</v>
      </c>
      <c r="V182" s="513">
        <v>-152134.35488930327</v>
      </c>
      <c r="W182" s="514">
        <v>-0.24705451701679113</v>
      </c>
      <c r="X182" s="515"/>
      <c r="Y182" s="433">
        <v>1842779.2850251216</v>
      </c>
      <c r="Z182" s="433">
        <v>1685638.649284164</v>
      </c>
      <c r="AA182" s="513">
        <v>-157140.63574095769</v>
      </c>
      <c r="AB182" s="514">
        <v>-8.5273715098667102E-2</v>
      </c>
      <c r="AC182" s="515"/>
      <c r="AD182" s="518">
        <v>0</v>
      </c>
      <c r="AE182" s="440">
        <v>350643.87629479845</v>
      </c>
      <c r="AF182" s="506"/>
      <c r="AG182" s="399">
        <v>1842779.2850251216</v>
      </c>
      <c r="AH182" s="399">
        <v>2036282.5255789624</v>
      </c>
      <c r="AI182" s="513">
        <v>193503.24055384076</v>
      </c>
      <c r="AJ182" s="514">
        <v>0.10500619478756668</v>
      </c>
      <c r="AK182" s="514"/>
      <c r="AL182" s="200">
        <v>-201166</v>
      </c>
      <c r="AM182" s="623">
        <v>-126440</v>
      </c>
      <c r="AN182" s="513">
        <v>74726</v>
      </c>
      <c r="AO182" s="514">
        <v>-0.3714643627650796</v>
      </c>
      <c r="AP182" s="514"/>
      <c r="AQ182" s="446">
        <v>1641613.2850251216</v>
      </c>
      <c r="AR182" s="446">
        <v>1909842.5255789624</v>
      </c>
      <c r="AS182" s="513">
        <v>268229.24055384076</v>
      </c>
      <c r="AT182" s="514">
        <v>0.16339368290975792</v>
      </c>
      <c r="AV182" s="520">
        <v>160.34439179357722</v>
      </c>
      <c r="AW182" s="520">
        <v>136.79789584762938</v>
      </c>
      <c r="AX182" s="520">
        <v>-23.546495945947839</v>
      </c>
      <c r="AY182" s="521">
        <v>-0.14684951361604792</v>
      </c>
      <c r="AZ182" s="522"/>
      <c r="BA182" s="520">
        <v>285.83256763219606</v>
      </c>
      <c r="BB182" s="520">
        <v>311.47076063411032</v>
      </c>
      <c r="BC182" s="520">
        <v>25.63819300191426</v>
      </c>
      <c r="BD182" s="521">
        <v>8.9696542330001391E-2</v>
      </c>
      <c r="BE182" s="522"/>
      <c r="BF182" s="520">
        <v>223.92459876517998</v>
      </c>
      <c r="BG182" s="520">
        <v>170.08741442220898</v>
      </c>
      <c r="BH182" s="520">
        <v>-53.837184342971</v>
      </c>
      <c r="BI182" s="521">
        <v>-0.2404255032267702</v>
      </c>
      <c r="BJ182" s="522"/>
      <c r="BK182" s="520">
        <v>670.10155819095337</v>
      </c>
      <c r="BL182" s="520">
        <v>618.35607090394865</v>
      </c>
      <c r="BM182" s="520">
        <v>-51.745487287004721</v>
      </c>
      <c r="BN182" s="521">
        <v>-7.7220365561751506E-2</v>
      </c>
      <c r="BO182" s="523"/>
      <c r="BP182" s="520">
        <v>0</v>
      </c>
      <c r="BQ182" s="520">
        <v>128.62944838400531</v>
      </c>
      <c r="BR182" s="523"/>
      <c r="BS182" s="520">
        <v>670.10155819095337</v>
      </c>
      <c r="BT182" s="520">
        <v>746.98551928795393</v>
      </c>
      <c r="BU182" s="520">
        <v>76.883961097000565</v>
      </c>
      <c r="BV182" s="521">
        <v>0.11473478931247548</v>
      </c>
      <c r="BW182" s="514"/>
      <c r="BX182" s="520">
        <v>-73.151272727272726</v>
      </c>
      <c r="BY182" s="520">
        <v>-46.382978723404257</v>
      </c>
      <c r="BZ182" s="513">
        <v>26.768294003868469</v>
      </c>
      <c r="CA182" s="514">
        <v>-0.36593066676594599</v>
      </c>
      <c r="CB182" s="514"/>
      <c r="CC182" s="446">
        <v>596.95028546368064</v>
      </c>
      <c r="CD182" s="446">
        <v>700.60254056454971</v>
      </c>
      <c r="CE182" s="513">
        <v>103.65225510086907</v>
      </c>
      <c r="CF182" s="514">
        <v>0.17363632722004188</v>
      </c>
    </row>
    <row r="183" spans="1:8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13">
        <v>98</v>
      </c>
      <c r="H183" s="514">
        <v>8.7987071287484279E-3</v>
      </c>
      <c r="I183" s="514"/>
      <c r="J183" s="400">
        <v>5307695.9945122609</v>
      </c>
      <c r="K183" s="433">
        <v>5556402.2603892218</v>
      </c>
      <c r="L183" s="513">
        <v>248706.26587696094</v>
      </c>
      <c r="M183" s="514">
        <v>4.6857669718481168E-2</v>
      </c>
      <c r="N183" s="514"/>
      <c r="O183" s="400">
        <v>2375117.9126870902</v>
      </c>
      <c r="P183" s="433">
        <v>2366145.1514926753</v>
      </c>
      <c r="Q183" s="513">
        <v>-8972.7611944149248</v>
      </c>
      <c r="R183" s="514">
        <v>-3.7778171544601714E-3</v>
      </c>
      <c r="S183" s="514"/>
      <c r="T183" s="400">
        <v>1573741.4322604346</v>
      </c>
      <c r="U183" s="433">
        <v>770024.05964741006</v>
      </c>
      <c r="V183" s="513">
        <v>-803717.37261302455</v>
      </c>
      <c r="W183" s="514">
        <v>-0.51070484397084825</v>
      </c>
      <c r="X183" s="515"/>
      <c r="Y183" s="433">
        <v>9256555.3394597862</v>
      </c>
      <c r="Z183" s="433">
        <v>8692571.4715293068</v>
      </c>
      <c r="AA183" s="513">
        <v>-563983.86793047935</v>
      </c>
      <c r="AB183" s="514">
        <v>-6.0928050149095046E-2</v>
      </c>
      <c r="AC183" s="515"/>
      <c r="AD183" s="518">
        <v>0</v>
      </c>
      <c r="AE183" s="440">
        <v>1395486.938478861</v>
      </c>
      <c r="AF183" s="506"/>
      <c r="AG183" s="399">
        <v>9256555.3394597862</v>
      </c>
      <c r="AH183" s="399">
        <v>10088058.410008168</v>
      </c>
      <c r="AI183" s="513">
        <v>831503.07054838166</v>
      </c>
      <c r="AJ183" s="514">
        <v>8.9828563656262683E-2</v>
      </c>
      <c r="AK183" s="514"/>
      <c r="AL183" s="200">
        <v>672484</v>
      </c>
      <c r="AM183" s="623">
        <v>637504</v>
      </c>
      <c r="AN183" s="513">
        <v>-34980</v>
      </c>
      <c r="AO183" s="514">
        <v>-5.2016107446422516E-2</v>
      </c>
      <c r="AP183" s="514"/>
      <c r="AQ183" s="446">
        <v>9929039.3394597862</v>
      </c>
      <c r="AR183" s="446">
        <v>10725562.410008168</v>
      </c>
      <c r="AS183" s="513">
        <v>796523.07054838166</v>
      </c>
      <c r="AT183" s="514">
        <v>8.0221564576026597E-2</v>
      </c>
      <c r="AV183" s="520">
        <v>476.53941412392356</v>
      </c>
      <c r="AW183" s="520">
        <v>494.51782310334835</v>
      </c>
      <c r="AX183" s="520">
        <v>17.978408979424785</v>
      </c>
      <c r="AY183" s="521">
        <v>3.7727013645820949E-2</v>
      </c>
      <c r="AZ183" s="522"/>
      <c r="BA183" s="520">
        <v>213.24456030589783</v>
      </c>
      <c r="BB183" s="520">
        <v>210.58607613854355</v>
      </c>
      <c r="BC183" s="520">
        <v>-2.6584841673542883</v>
      </c>
      <c r="BD183" s="521">
        <v>-1.2466832277178425E-2</v>
      </c>
      <c r="BE183" s="522"/>
      <c r="BF183" s="520">
        <v>141.29479549833314</v>
      </c>
      <c r="BG183" s="520">
        <v>68.531867181150773</v>
      </c>
      <c r="BH183" s="520">
        <v>-72.762928317182372</v>
      </c>
      <c r="BI183" s="521">
        <v>-0.51497245925127344</v>
      </c>
      <c r="BJ183" s="522"/>
      <c r="BK183" s="520">
        <v>831.07876992815466</v>
      </c>
      <c r="BL183" s="520">
        <v>773.63576642304258</v>
      </c>
      <c r="BM183" s="520">
        <v>-57.443003505112074</v>
      </c>
      <c r="BN183" s="521">
        <v>-6.9118602933483583E-2</v>
      </c>
      <c r="BO183" s="523"/>
      <c r="BP183" s="520">
        <v>0</v>
      </c>
      <c r="BQ183" s="520">
        <v>124.1978407332557</v>
      </c>
      <c r="BR183" s="523"/>
      <c r="BS183" s="520">
        <v>831.07876992815466</v>
      </c>
      <c r="BT183" s="520">
        <v>897.83360715629829</v>
      </c>
      <c r="BU183" s="520">
        <v>66.754837228143629</v>
      </c>
      <c r="BV183" s="521">
        <v>8.0323116945839532E-2</v>
      </c>
      <c r="BW183" s="514"/>
      <c r="BX183" s="520">
        <v>60.37744657927815</v>
      </c>
      <c r="BY183" s="520">
        <v>56.7376290494838</v>
      </c>
      <c r="BZ183" s="513">
        <v>-3.6398175297943496</v>
      </c>
      <c r="CA183" s="514">
        <v>-6.0284389884145147E-2</v>
      </c>
      <c r="CB183" s="514"/>
      <c r="CC183" s="446">
        <v>891.45621650743283</v>
      </c>
      <c r="CD183" s="446">
        <v>954.57123620578204</v>
      </c>
      <c r="CE183" s="513">
        <v>63.115019698349215</v>
      </c>
      <c r="CF183" s="514">
        <v>7.0799909776413539E-2</v>
      </c>
    </row>
    <row r="184" spans="1:8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13">
        <v>-63</v>
      </c>
      <c r="H184" s="514">
        <v>-2.0322580645161289E-2</v>
      </c>
      <c r="I184" s="514"/>
      <c r="J184" s="400">
        <v>-309783.95991963928</v>
      </c>
      <c r="K184" s="433">
        <v>-185507.65887026052</v>
      </c>
      <c r="L184" s="513">
        <v>124276.30104937876</v>
      </c>
      <c r="M184" s="514">
        <v>-0.4011708710858275</v>
      </c>
      <c r="N184" s="514"/>
      <c r="O184" s="400">
        <v>1681732.3514559427</v>
      </c>
      <c r="P184" s="433">
        <v>1738636.3095867978</v>
      </c>
      <c r="Q184" s="513">
        <v>56903.958130855113</v>
      </c>
      <c r="R184" s="514">
        <v>3.3836512737351512E-2</v>
      </c>
      <c r="S184" s="514"/>
      <c r="T184" s="400">
        <v>664195.90807623544</v>
      </c>
      <c r="U184" s="433">
        <v>448475.57585775619</v>
      </c>
      <c r="V184" s="513">
        <v>-215720.33221847925</v>
      </c>
      <c r="W184" s="514">
        <v>-0.32478419333128317</v>
      </c>
      <c r="X184" s="515"/>
      <c r="Y184" s="433">
        <v>2036144.2996125389</v>
      </c>
      <c r="Z184" s="433">
        <v>2001604.2265742936</v>
      </c>
      <c r="AA184" s="513">
        <v>-34540.073038245318</v>
      </c>
      <c r="AB184" s="514">
        <v>-1.6963470145420441E-2</v>
      </c>
      <c r="AC184" s="515"/>
      <c r="AD184" s="518">
        <v>0</v>
      </c>
      <c r="AE184" s="440">
        <v>472953.0793299629</v>
      </c>
      <c r="AF184" s="506"/>
      <c r="AG184" s="399">
        <v>2036144.2996125389</v>
      </c>
      <c r="AH184" s="399">
        <v>2474557.3059042566</v>
      </c>
      <c r="AI184" s="513">
        <v>438413.00629171776</v>
      </c>
      <c r="AJ184" s="514">
        <v>0.21531529291668772</v>
      </c>
      <c r="AK184" s="514"/>
      <c r="AL184" s="200">
        <v>65300</v>
      </c>
      <c r="AM184" s="623">
        <v>210915</v>
      </c>
      <c r="AN184" s="513">
        <v>145615</v>
      </c>
      <c r="AO184" s="514">
        <v>2.2299387442572742</v>
      </c>
      <c r="AP184" s="514"/>
      <c r="AQ184" s="446">
        <v>2101444.2996125389</v>
      </c>
      <c r="AR184" s="446">
        <v>2685472.3059042566</v>
      </c>
      <c r="AS184" s="513">
        <v>584028.00629171776</v>
      </c>
      <c r="AT184" s="514">
        <v>0.27791743345250691</v>
      </c>
      <c r="AV184" s="520">
        <v>-99.930309651496543</v>
      </c>
      <c r="AW184" s="520">
        <v>-61.082535024781208</v>
      </c>
      <c r="AX184" s="520">
        <v>38.847774626715335</v>
      </c>
      <c r="AY184" s="521">
        <v>-0.38874866656768692</v>
      </c>
      <c r="AZ184" s="522"/>
      <c r="BA184" s="520">
        <v>542.4943069212718</v>
      </c>
      <c r="BB184" s="520">
        <v>572.48479077602826</v>
      </c>
      <c r="BC184" s="520">
        <v>29.990483854756462</v>
      </c>
      <c r="BD184" s="521">
        <v>5.5282578032858069E-2</v>
      </c>
      <c r="BE184" s="522"/>
      <c r="BF184" s="520">
        <v>214.25674454072112</v>
      </c>
      <c r="BG184" s="520">
        <v>147.67058803350551</v>
      </c>
      <c r="BH184" s="520">
        <v>-66.586156507215605</v>
      </c>
      <c r="BI184" s="521">
        <v>-0.31077741169804995</v>
      </c>
      <c r="BJ184" s="522"/>
      <c r="BK184" s="520">
        <v>656.82074181049643</v>
      </c>
      <c r="BL184" s="520">
        <v>659.07284378475254</v>
      </c>
      <c r="BM184" s="520">
        <v>2.2521019742561066</v>
      </c>
      <c r="BN184" s="521">
        <v>3.4287924100086884E-3</v>
      </c>
      <c r="BO184" s="523"/>
      <c r="BP184" s="520">
        <v>0</v>
      </c>
      <c r="BQ184" s="520">
        <v>155.73035210074511</v>
      </c>
      <c r="BR184" s="523"/>
      <c r="BS184" s="520">
        <v>656.82074181049643</v>
      </c>
      <c r="BT184" s="520">
        <v>814.80319588549776</v>
      </c>
      <c r="BU184" s="520">
        <v>157.98245407500133</v>
      </c>
      <c r="BV184" s="521">
        <v>0.24052598223303651</v>
      </c>
      <c r="BW184" s="514"/>
      <c r="BX184" s="520">
        <v>21.06451612903226</v>
      </c>
      <c r="BY184" s="520">
        <v>69.448468883766878</v>
      </c>
      <c r="BZ184" s="513">
        <v>48.383952754734622</v>
      </c>
      <c r="CA184" s="514">
        <v>2.296941095554017</v>
      </c>
      <c r="CB184" s="514"/>
      <c r="CC184" s="446">
        <v>677.88525793952874</v>
      </c>
      <c r="CD184" s="446">
        <v>884.25166476926461</v>
      </c>
      <c r="CE184" s="513">
        <v>206.36640682973587</v>
      </c>
      <c r="CF184" s="514">
        <v>0.30442675130153801</v>
      </c>
    </row>
    <row r="185" spans="1:8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13">
        <v>-72</v>
      </c>
      <c r="H185" s="514">
        <v>-1.622352410995944E-2</v>
      </c>
      <c r="I185" s="514"/>
      <c r="J185" s="400">
        <v>-990733.41048092826</v>
      </c>
      <c r="K185" s="433">
        <v>-903262.43743623118</v>
      </c>
      <c r="L185" s="513">
        <v>87470.973044697079</v>
      </c>
      <c r="M185" s="514">
        <v>-8.8289112004647494E-2</v>
      </c>
      <c r="N185" s="514"/>
      <c r="O185" s="400">
        <v>2018922.5981847316</v>
      </c>
      <c r="P185" s="433">
        <v>2195188.8195672454</v>
      </c>
      <c r="Q185" s="513">
        <v>176266.22138251388</v>
      </c>
      <c r="R185" s="514">
        <v>8.7307072366716615E-2</v>
      </c>
      <c r="S185" s="514"/>
      <c r="T185" s="400">
        <v>1025465.9249549286</v>
      </c>
      <c r="U185" s="433">
        <v>725707.69006359496</v>
      </c>
      <c r="V185" s="513">
        <v>-299758.23489133362</v>
      </c>
      <c r="W185" s="514">
        <v>-0.29231418382283997</v>
      </c>
      <c r="X185" s="515"/>
      <c r="Y185" s="433">
        <v>2053655.1126587319</v>
      </c>
      <c r="Z185" s="433">
        <v>2017634.0721946093</v>
      </c>
      <c r="AA185" s="513">
        <v>-36021.040464122547</v>
      </c>
      <c r="AB185" s="514">
        <v>-1.7539965811244947E-2</v>
      </c>
      <c r="AC185" s="515"/>
      <c r="AD185" s="518">
        <v>0</v>
      </c>
      <c r="AE185" s="440">
        <v>509433.64733147272</v>
      </c>
      <c r="AF185" s="506"/>
      <c r="AG185" s="399">
        <v>2053655.1126587319</v>
      </c>
      <c r="AH185" s="399">
        <v>2527067.7195260823</v>
      </c>
      <c r="AI185" s="513">
        <v>473412.60686735041</v>
      </c>
      <c r="AJ185" s="514">
        <v>0.23052196249956222</v>
      </c>
      <c r="AK185" s="514"/>
      <c r="AL185" s="200">
        <v>-221649</v>
      </c>
      <c r="AM185" s="623">
        <v>-281401</v>
      </c>
      <c r="AN185" s="513">
        <v>-59752</v>
      </c>
      <c r="AO185" s="514">
        <v>0.26957938001073772</v>
      </c>
      <c r="AP185" s="514"/>
      <c r="AQ185" s="446">
        <v>1832006.1126587319</v>
      </c>
      <c r="AR185" s="446">
        <v>2245666.7195260823</v>
      </c>
      <c r="AS185" s="513">
        <v>413660.60686735041</v>
      </c>
      <c r="AT185" s="514">
        <v>0.22579652109731119</v>
      </c>
      <c r="AV185" s="520">
        <v>-223.23871349277337</v>
      </c>
      <c r="AW185" s="520">
        <v>-206.8855788905706</v>
      </c>
      <c r="AX185" s="520">
        <v>16.353134602202772</v>
      </c>
      <c r="AY185" s="521">
        <v>-7.3254026357449653E-2</v>
      </c>
      <c r="AZ185" s="522"/>
      <c r="BA185" s="520">
        <v>454.91721455266594</v>
      </c>
      <c r="BB185" s="520">
        <v>502.79175894806355</v>
      </c>
      <c r="BC185" s="520">
        <v>47.874544395397606</v>
      </c>
      <c r="BD185" s="521">
        <v>0.10523792651477064</v>
      </c>
      <c r="BE185" s="522"/>
      <c r="BF185" s="520">
        <v>231.06487718677977</v>
      </c>
      <c r="BG185" s="520">
        <v>166.21797756839098</v>
      </c>
      <c r="BH185" s="520">
        <v>-64.84689961838879</v>
      </c>
      <c r="BI185" s="521">
        <v>-0.2806436893737434</v>
      </c>
      <c r="BJ185" s="522"/>
      <c r="BK185" s="520">
        <v>462.74337824667236</v>
      </c>
      <c r="BL185" s="520">
        <v>462.12415762588392</v>
      </c>
      <c r="BM185" s="520">
        <v>-0.61922062078843965</v>
      </c>
      <c r="BN185" s="521">
        <v>-1.3381512300287412E-3</v>
      </c>
      <c r="BO185" s="523"/>
      <c r="BP185" s="520">
        <v>0</v>
      </c>
      <c r="BQ185" s="520">
        <v>116.68200809241245</v>
      </c>
      <c r="BR185" s="523"/>
      <c r="BS185" s="520">
        <v>462.74337824667236</v>
      </c>
      <c r="BT185" s="520">
        <v>578.80616571829648</v>
      </c>
      <c r="BU185" s="520">
        <v>116.06278747162412</v>
      </c>
      <c r="BV185" s="521">
        <v>0.25081458304467641</v>
      </c>
      <c r="BW185" s="514"/>
      <c r="BX185" s="520">
        <v>-49.943442992338895</v>
      </c>
      <c r="BY185" s="520">
        <v>-64.452817224003667</v>
      </c>
      <c r="BZ185" s="513">
        <v>-14.509374231664772</v>
      </c>
      <c r="CA185" s="514">
        <v>0.2905160990580975</v>
      </c>
      <c r="CB185" s="514"/>
      <c r="CC185" s="446">
        <v>412.79993525433349</v>
      </c>
      <c r="CD185" s="446">
        <v>514.35334849429285</v>
      </c>
      <c r="CE185" s="513">
        <v>101.55341323995935</v>
      </c>
      <c r="CF185" s="514">
        <v>0.24601121407005663</v>
      </c>
    </row>
    <row r="186" spans="1:8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13">
        <v>-117</v>
      </c>
      <c r="H186" s="514">
        <v>-1.8749999999999999E-2</v>
      </c>
      <c r="I186" s="514"/>
      <c r="J186" s="400">
        <v>160937.14788590395</v>
      </c>
      <c r="K186" s="433">
        <v>111112.68647335609</v>
      </c>
      <c r="L186" s="513">
        <v>-49824.461412547855</v>
      </c>
      <c r="M186" s="514">
        <v>-0.30958956379586644</v>
      </c>
      <c r="N186" s="514"/>
      <c r="O186" s="400">
        <v>2191744.4437877815</v>
      </c>
      <c r="P186" s="433">
        <v>2273800.6119698281</v>
      </c>
      <c r="Q186" s="513">
        <v>82056.168182046618</v>
      </c>
      <c r="R186" s="514">
        <v>3.7438748123497838E-2</v>
      </c>
      <c r="S186" s="514"/>
      <c r="T186" s="400">
        <v>1224477.4940081832</v>
      </c>
      <c r="U186" s="433">
        <v>744737.2029134864</v>
      </c>
      <c r="V186" s="513">
        <v>-479740.29109469685</v>
      </c>
      <c r="W186" s="514">
        <v>-0.39179184055422966</v>
      </c>
      <c r="X186" s="515"/>
      <c r="Y186" s="433">
        <v>3577159.0856818687</v>
      </c>
      <c r="Z186" s="433">
        <v>3129650.5013566706</v>
      </c>
      <c r="AA186" s="513">
        <v>-447508.58432519808</v>
      </c>
      <c r="AB186" s="514">
        <v>-0.12510167247423248</v>
      </c>
      <c r="AC186" s="515"/>
      <c r="AD186" s="518">
        <v>0</v>
      </c>
      <c r="AE186" s="440">
        <v>1069827.1419382817</v>
      </c>
      <c r="AF186" s="506"/>
      <c r="AG186" s="399">
        <v>3577159.0856818687</v>
      </c>
      <c r="AH186" s="399">
        <v>4199477.6432949528</v>
      </c>
      <c r="AI186" s="513">
        <v>622318.55761308409</v>
      </c>
      <c r="AJ186" s="514">
        <v>0.17397005352767511</v>
      </c>
      <c r="AK186" s="514"/>
      <c r="AL186" s="200">
        <v>-470829</v>
      </c>
      <c r="AM186" s="623">
        <v>-297499</v>
      </c>
      <c r="AN186" s="513">
        <v>173330</v>
      </c>
      <c r="AO186" s="514">
        <v>-0.36813790144617259</v>
      </c>
      <c r="AP186" s="514"/>
      <c r="AQ186" s="446">
        <v>3106330.0856818687</v>
      </c>
      <c r="AR186" s="446">
        <v>3901978.6432949528</v>
      </c>
      <c r="AS186" s="513">
        <v>795648.55761308409</v>
      </c>
      <c r="AT186" s="514">
        <v>0.25613780109219519</v>
      </c>
      <c r="AV186" s="520">
        <v>25.791209597099993</v>
      </c>
      <c r="AW186" s="520">
        <v>18.146772247812525</v>
      </c>
      <c r="AX186" s="520">
        <v>-7.6444373492874682</v>
      </c>
      <c r="AY186" s="521">
        <v>-0.29639700769005506</v>
      </c>
      <c r="AZ186" s="522"/>
      <c r="BA186" s="520">
        <v>351.24109676086243</v>
      </c>
      <c r="BB186" s="520">
        <v>371.3540114273768</v>
      </c>
      <c r="BC186" s="520">
        <v>20.112914666514371</v>
      </c>
      <c r="BD186" s="521">
        <v>5.7262418469806696E-2</v>
      </c>
      <c r="BE186" s="522"/>
      <c r="BF186" s="520">
        <v>196.23036762951654</v>
      </c>
      <c r="BG186" s="520">
        <v>121.6294631575186</v>
      </c>
      <c r="BH186" s="520">
        <v>-74.600904471997936</v>
      </c>
      <c r="BI186" s="521">
        <v>-0.38017002859029775</v>
      </c>
      <c r="BJ186" s="522"/>
      <c r="BK186" s="520">
        <v>573.26267398747893</v>
      </c>
      <c r="BL186" s="520">
        <v>511.13024683270794</v>
      </c>
      <c r="BM186" s="520">
        <v>-62.132427154770994</v>
      </c>
      <c r="BN186" s="521">
        <v>-0.10838387003743431</v>
      </c>
      <c r="BO186" s="523"/>
      <c r="BP186" s="520">
        <v>0</v>
      </c>
      <c r="BQ186" s="520">
        <v>174.72270813952014</v>
      </c>
      <c r="BR186" s="523"/>
      <c r="BS186" s="520">
        <v>573.26267398747893</v>
      </c>
      <c r="BT186" s="520">
        <v>685.85295497222808</v>
      </c>
      <c r="BU186" s="520">
        <v>112.59028098474914</v>
      </c>
      <c r="BV186" s="521">
        <v>0.19640260232119755</v>
      </c>
      <c r="BW186" s="514"/>
      <c r="BX186" s="520">
        <v>-75.453365384615381</v>
      </c>
      <c r="BY186" s="520">
        <v>-48.587130491589093</v>
      </c>
      <c r="BZ186" s="513">
        <v>26.866234893026288</v>
      </c>
      <c r="CA186" s="514">
        <v>-0.35606410338463446</v>
      </c>
      <c r="CB186" s="514"/>
      <c r="CC186" s="446">
        <v>497.80930860286355</v>
      </c>
      <c r="CD186" s="446">
        <v>637.26582448063903</v>
      </c>
      <c r="CE186" s="513">
        <v>139.45651587777547</v>
      </c>
      <c r="CF186" s="514">
        <v>0.2801404342340843</v>
      </c>
    </row>
    <row r="187" spans="1:8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13">
        <v>-35</v>
      </c>
      <c r="H187" s="514">
        <v>-3.6958817317845831E-2</v>
      </c>
      <c r="I187" s="514"/>
      <c r="J187" s="400">
        <v>631881.38624366792</v>
      </c>
      <c r="K187" s="433">
        <v>414909.44368221262</v>
      </c>
      <c r="L187" s="513">
        <v>-216971.9425614553</v>
      </c>
      <c r="M187" s="514">
        <v>-0.34337448021895989</v>
      </c>
      <c r="N187" s="514"/>
      <c r="O187" s="400">
        <v>37541.577134502841</v>
      </c>
      <c r="P187" s="433">
        <v>97517.058400114474</v>
      </c>
      <c r="Q187" s="513">
        <v>59975.481265611634</v>
      </c>
      <c r="R187" s="514">
        <v>1.5975748981118527</v>
      </c>
      <c r="S187" s="514"/>
      <c r="T187" s="400">
        <v>191518.08710063214</v>
      </c>
      <c r="U187" s="433">
        <v>114868.97041245645</v>
      </c>
      <c r="V187" s="513">
        <v>-76649.116688175694</v>
      </c>
      <c r="W187" s="514">
        <v>-0.40021868351212608</v>
      </c>
      <c r="X187" s="515"/>
      <c r="Y187" s="433">
        <v>860941.05047880288</v>
      </c>
      <c r="Z187" s="433">
        <v>627295.47249478358</v>
      </c>
      <c r="AA187" s="513">
        <v>-233645.5779840193</v>
      </c>
      <c r="AB187" s="514">
        <v>-0.27138394417838468</v>
      </c>
      <c r="AC187" s="515"/>
      <c r="AD187" s="518">
        <v>0</v>
      </c>
      <c r="AE187" s="440">
        <v>125050.42340115576</v>
      </c>
      <c r="AF187" s="506"/>
      <c r="AG187" s="399">
        <v>860941.05047880288</v>
      </c>
      <c r="AH187" s="399">
        <v>752345.89589593932</v>
      </c>
      <c r="AI187" s="513">
        <v>-108595.15458286356</v>
      </c>
      <c r="AJ187" s="514">
        <v>-0.12613541254940691</v>
      </c>
      <c r="AK187" s="514"/>
      <c r="AL187" s="200">
        <v>-233849</v>
      </c>
      <c r="AM187" s="623">
        <v>-138613</v>
      </c>
      <c r="AN187" s="513">
        <v>95236</v>
      </c>
      <c r="AO187" s="514">
        <v>-0.40725425381335817</v>
      </c>
      <c r="AP187" s="514"/>
      <c r="AQ187" s="446">
        <v>627092.05047880288</v>
      </c>
      <c r="AR187" s="446">
        <v>613732.89589593932</v>
      </c>
      <c r="AS187" s="513">
        <v>-13359.154582863557</v>
      </c>
      <c r="AT187" s="514">
        <v>-2.1303339075441088E-2</v>
      </c>
      <c r="AV187" s="520">
        <v>667.24539202076869</v>
      </c>
      <c r="AW187" s="520">
        <v>454.94456544102263</v>
      </c>
      <c r="AX187" s="520">
        <v>-212.30082657974606</v>
      </c>
      <c r="AY187" s="521">
        <v>-0.31817503592911733</v>
      </c>
      <c r="AZ187" s="522"/>
      <c r="BA187" s="520">
        <v>39.642636889654533</v>
      </c>
      <c r="BB187" s="520">
        <v>106.92659912293254</v>
      </c>
      <c r="BC187" s="520">
        <v>67.283962233278004</v>
      </c>
      <c r="BD187" s="521">
        <v>1.6972625312630749</v>
      </c>
      <c r="BE187" s="522"/>
      <c r="BF187" s="520">
        <v>202.23662840615853</v>
      </c>
      <c r="BG187" s="520">
        <v>125.95281843471102</v>
      </c>
      <c r="BH187" s="520">
        <v>-76.283809971447511</v>
      </c>
      <c r="BI187" s="521">
        <v>-0.37720076018199927</v>
      </c>
      <c r="BJ187" s="522"/>
      <c r="BK187" s="520">
        <v>909.12465731658176</v>
      </c>
      <c r="BL187" s="520">
        <v>687.82398299866622</v>
      </c>
      <c r="BM187" s="520">
        <v>-221.30067431791554</v>
      </c>
      <c r="BN187" s="521">
        <v>-0.24342170519400252</v>
      </c>
      <c r="BO187" s="523"/>
      <c r="BP187" s="520">
        <v>0</v>
      </c>
      <c r="BQ187" s="520">
        <v>137.11669232582869</v>
      </c>
      <c r="BR187" s="523"/>
      <c r="BS187" s="520">
        <v>909.12465731658176</v>
      </c>
      <c r="BT187" s="520">
        <v>824.94067532449492</v>
      </c>
      <c r="BU187" s="520">
        <v>-84.183981992086842</v>
      </c>
      <c r="BV187" s="521">
        <v>-9.2598942636281073E-2</v>
      </c>
      <c r="BW187" s="514"/>
      <c r="BX187" s="520">
        <v>-246.93664202745512</v>
      </c>
      <c r="BY187" s="520">
        <v>-151.98793859649123</v>
      </c>
      <c r="BZ187" s="513">
        <v>94.948703430963889</v>
      </c>
      <c r="CA187" s="514">
        <v>-0.38450633592242345</v>
      </c>
      <c r="CB187" s="514"/>
      <c r="CC187" s="446">
        <v>662.18801528912661</v>
      </c>
      <c r="CD187" s="446">
        <v>672.95273672800363</v>
      </c>
      <c r="CE187" s="513">
        <v>10.764721438877018</v>
      </c>
      <c r="CF187" s="514">
        <v>1.6256291552146095E-2</v>
      </c>
    </row>
    <row r="188" spans="1:8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13">
        <v>-75</v>
      </c>
      <c r="H188" s="514">
        <v>-2.8269883151149641E-2</v>
      </c>
      <c r="I188" s="514"/>
      <c r="J188" s="400">
        <v>2813703.6948795007</v>
      </c>
      <c r="K188" s="433">
        <v>2735625.9973205649</v>
      </c>
      <c r="L188" s="513">
        <v>-78077.697558935732</v>
      </c>
      <c r="M188" s="514">
        <v>-2.7749083068350406E-2</v>
      </c>
      <c r="N188" s="514"/>
      <c r="O188" s="400">
        <v>1820969.3542463663</v>
      </c>
      <c r="P188" s="433">
        <v>1877742.9066491339</v>
      </c>
      <c r="Q188" s="513">
        <v>56773.552402767586</v>
      </c>
      <c r="R188" s="514">
        <v>3.1177653962366717E-2</v>
      </c>
      <c r="S188" s="514"/>
      <c r="T188" s="400">
        <v>547646.60296014382</v>
      </c>
      <c r="U188" s="433">
        <v>371889.87907457416</v>
      </c>
      <c r="V188" s="513">
        <v>-175756.72388556966</v>
      </c>
      <c r="W188" s="514">
        <v>-0.32093091226270376</v>
      </c>
      <c r="X188" s="515"/>
      <c r="Y188" s="433">
        <v>5182319.6520860111</v>
      </c>
      <c r="Z188" s="433">
        <v>4985258.783044273</v>
      </c>
      <c r="AA188" s="513">
        <v>-197060.8690417381</v>
      </c>
      <c r="AB188" s="514">
        <v>-3.8025610589732001E-2</v>
      </c>
      <c r="AC188" s="515"/>
      <c r="AD188" s="518">
        <v>0</v>
      </c>
      <c r="AE188" s="440">
        <v>268199.58611354546</v>
      </c>
      <c r="AF188" s="506"/>
      <c r="AG188" s="399">
        <v>5182319.6520860111</v>
      </c>
      <c r="AH188" s="399">
        <v>5253458.3691578181</v>
      </c>
      <c r="AI188" s="513">
        <v>71138.717071807012</v>
      </c>
      <c r="AJ188" s="514">
        <v>1.3727195898302401E-2</v>
      </c>
      <c r="AK188" s="514"/>
      <c r="AL188" s="200">
        <v>165165</v>
      </c>
      <c r="AM188" s="623">
        <v>347911</v>
      </c>
      <c r="AN188" s="513">
        <v>182746</v>
      </c>
      <c r="AO188" s="514">
        <v>1.1064450700814337</v>
      </c>
      <c r="AP188" s="514"/>
      <c r="AQ188" s="446">
        <v>5347484.6520860111</v>
      </c>
      <c r="AR188" s="446">
        <v>5601369.3691578181</v>
      </c>
      <c r="AS188" s="513">
        <v>253884.71707180701</v>
      </c>
      <c r="AT188" s="514">
        <v>4.7477409210098173E-2</v>
      </c>
      <c r="AV188" s="520">
        <v>1060.5743290160199</v>
      </c>
      <c r="AW188" s="520">
        <v>1061.1427452756263</v>
      </c>
      <c r="AX188" s="520">
        <v>0.56841625960646525</v>
      </c>
      <c r="AY188" s="521">
        <v>5.3595136527001433E-4</v>
      </c>
      <c r="AZ188" s="522"/>
      <c r="BA188" s="520">
        <v>686.38121155158922</v>
      </c>
      <c r="BB188" s="520">
        <v>728.371957583062</v>
      </c>
      <c r="BC188" s="520">
        <v>41.990746031472781</v>
      </c>
      <c r="BD188" s="521">
        <v>6.1177003864297509E-2</v>
      </c>
      <c r="BE188" s="522"/>
      <c r="BF188" s="520">
        <v>206.42540631743077</v>
      </c>
      <c r="BG188" s="520">
        <v>144.25518971085111</v>
      </c>
      <c r="BH188" s="520">
        <v>-62.170216606579658</v>
      </c>
      <c r="BI188" s="521">
        <v>-0.30117521731301511</v>
      </c>
      <c r="BJ188" s="522"/>
      <c r="BK188" s="520">
        <v>1953.38094688504</v>
      </c>
      <c r="BL188" s="520">
        <v>1933.7698925695395</v>
      </c>
      <c r="BM188" s="520">
        <v>-19.611054315500496</v>
      </c>
      <c r="BN188" s="521">
        <v>-1.0039544179425562E-2</v>
      </c>
      <c r="BO188" s="523"/>
      <c r="BP188" s="520">
        <v>0</v>
      </c>
      <c r="BQ188" s="520">
        <v>104.03397444280274</v>
      </c>
      <c r="BR188" s="523"/>
      <c r="BS188" s="520">
        <v>1953.38094688504</v>
      </c>
      <c r="BT188" s="520">
        <v>2037.8038670123422</v>
      </c>
      <c r="BU188" s="520">
        <v>84.422920127302177</v>
      </c>
      <c r="BV188" s="521">
        <v>4.3218871496585057E-2</v>
      </c>
      <c r="BW188" s="514"/>
      <c r="BX188" s="520">
        <v>62.25593667546174</v>
      </c>
      <c r="BY188" s="520">
        <v>134.95384018619086</v>
      </c>
      <c r="BZ188" s="513">
        <v>72.69790351072912</v>
      </c>
      <c r="CA188" s="514">
        <v>1.1677264433382639</v>
      </c>
      <c r="CB188" s="514"/>
      <c r="CC188" s="446">
        <v>2015.6368835605017</v>
      </c>
      <c r="CD188" s="446">
        <v>2172.7577071985329</v>
      </c>
      <c r="CE188" s="513">
        <v>157.1208236380312</v>
      </c>
      <c r="CF188" s="514">
        <v>7.7950956801547844E-2</v>
      </c>
    </row>
    <row r="189" spans="1:84">
      <c r="A189" s="397">
        <v>592</v>
      </c>
      <c r="B189" s="412">
        <v>13</v>
      </c>
      <c r="C189" s="412">
        <v>13</v>
      </c>
      <c r="D189" s="398" t="s">
        <v>213</v>
      </c>
      <c r="E189" s="400">
        <v>3651</v>
      </c>
      <c r="F189" s="400">
        <v>3596</v>
      </c>
      <c r="G189" s="513">
        <v>-55</v>
      </c>
      <c r="H189" s="514">
        <v>-1.5064365927143249E-2</v>
      </c>
      <c r="I189" s="514"/>
      <c r="J189" s="400">
        <v>1136634.2925108655</v>
      </c>
      <c r="K189" s="433">
        <v>1000699.9663775309</v>
      </c>
      <c r="L189" s="513">
        <v>-135934.32613333454</v>
      </c>
      <c r="M189" s="514">
        <v>-0.11959372247431563</v>
      </c>
      <c r="N189" s="514"/>
      <c r="O189" s="400">
        <v>1425204.221694584</v>
      </c>
      <c r="P189" s="433">
        <v>1723362.5409785416</v>
      </c>
      <c r="Q189" s="513">
        <v>298158.31928395759</v>
      </c>
      <c r="R189" s="514">
        <v>0.20920392652881983</v>
      </c>
      <c r="S189" s="514"/>
      <c r="T189" s="400">
        <v>673755.39020160388</v>
      </c>
      <c r="U189" s="433">
        <v>375014.88246710127</v>
      </c>
      <c r="V189" s="513">
        <v>-298740.50773450261</v>
      </c>
      <c r="W189" s="514">
        <v>-0.44339609312084649</v>
      </c>
      <c r="X189" s="515"/>
      <c r="Y189" s="433">
        <v>3235593.9044070533</v>
      </c>
      <c r="Z189" s="433">
        <v>3099077.3898231741</v>
      </c>
      <c r="AA189" s="513">
        <v>-136516.51458387915</v>
      </c>
      <c r="AB189" s="514">
        <v>-4.2192104020821741E-2</v>
      </c>
      <c r="AC189" s="515"/>
      <c r="AD189" s="518">
        <v>0</v>
      </c>
      <c r="AE189" s="440">
        <v>541139.8578781737</v>
      </c>
      <c r="AF189" s="506"/>
      <c r="AG189" s="399">
        <v>3235593.9044070533</v>
      </c>
      <c r="AH189" s="399">
        <v>3640217.2477013478</v>
      </c>
      <c r="AI189" s="513">
        <v>404623.34329429455</v>
      </c>
      <c r="AJ189" s="514">
        <v>0.12505380936191521</v>
      </c>
      <c r="AK189" s="514"/>
      <c r="AL189" s="200">
        <v>-10118</v>
      </c>
      <c r="AM189" s="623">
        <v>52606</v>
      </c>
      <c r="AN189" s="513">
        <v>62724</v>
      </c>
      <c r="AO189" s="514">
        <v>-6.1992488634117411</v>
      </c>
      <c r="AP189" s="514"/>
      <c r="AQ189" s="446">
        <v>3225475.9044070533</v>
      </c>
      <c r="AR189" s="446">
        <v>3692823.2477013478</v>
      </c>
      <c r="AS189" s="513">
        <v>467347.34329429455</v>
      </c>
      <c r="AT189" s="514">
        <v>0.14489252350505719</v>
      </c>
      <c r="AV189" s="520">
        <v>311.3213619586046</v>
      </c>
      <c r="AW189" s="520">
        <v>278.28141445426331</v>
      </c>
      <c r="AX189" s="520">
        <v>-33.039947504341285</v>
      </c>
      <c r="AY189" s="521">
        <v>-0.10612810921961244</v>
      </c>
      <c r="AZ189" s="522"/>
      <c r="BA189" s="520">
        <v>390.35996211848368</v>
      </c>
      <c r="BB189" s="520">
        <v>479.24431061694708</v>
      </c>
      <c r="BC189" s="520">
        <v>88.884348498463396</v>
      </c>
      <c r="BD189" s="521">
        <v>0.2276984248489215</v>
      </c>
      <c r="BE189" s="522"/>
      <c r="BF189" s="520">
        <v>184.53995897058445</v>
      </c>
      <c r="BG189" s="520">
        <v>104.28667476838189</v>
      </c>
      <c r="BH189" s="520">
        <v>-80.253284202202565</v>
      </c>
      <c r="BI189" s="521">
        <v>-0.4348829632881564</v>
      </c>
      <c r="BJ189" s="522"/>
      <c r="BK189" s="520">
        <v>886.22128304767273</v>
      </c>
      <c r="BL189" s="520">
        <v>861.81239983959233</v>
      </c>
      <c r="BM189" s="520">
        <v>-24.408883208080397</v>
      </c>
      <c r="BN189" s="521">
        <v>-2.7542650661852096E-2</v>
      </c>
      <c r="BO189" s="523"/>
      <c r="BP189" s="520">
        <v>0</v>
      </c>
      <c r="BQ189" s="520">
        <v>150.4838314455433</v>
      </c>
      <c r="BR189" s="523"/>
      <c r="BS189" s="520">
        <v>886.22128304767273</v>
      </c>
      <c r="BT189" s="520">
        <v>1012.2962312851356</v>
      </c>
      <c r="BU189" s="520">
        <v>126.07494823746288</v>
      </c>
      <c r="BV189" s="521">
        <v>0.14226125082879656</v>
      </c>
      <c r="BW189" s="514"/>
      <c r="BX189" s="520">
        <v>-2.7712955354697342</v>
      </c>
      <c r="BY189" s="520">
        <v>14.629032258064516</v>
      </c>
      <c r="BZ189" s="513">
        <v>17.400327793534249</v>
      </c>
      <c r="CA189" s="514">
        <v>-6.2787701891869485</v>
      </c>
      <c r="CB189" s="514"/>
      <c r="CC189" s="446">
        <v>883.44998751220294</v>
      </c>
      <c r="CD189" s="446">
        <v>1026.9252635432001</v>
      </c>
      <c r="CE189" s="513">
        <v>143.47527603099718</v>
      </c>
      <c r="CF189" s="514">
        <v>0.16240339358091324</v>
      </c>
    </row>
    <row r="190" spans="1:84">
      <c r="A190" s="397">
        <v>593</v>
      </c>
      <c r="B190" s="412">
        <v>10</v>
      </c>
      <c r="C190" s="412">
        <v>10</v>
      </c>
      <c r="D190" s="398" t="s">
        <v>214</v>
      </c>
      <c r="E190" s="400">
        <v>17077</v>
      </c>
      <c r="F190" s="400">
        <v>17050</v>
      </c>
      <c r="G190" s="513">
        <v>-27</v>
      </c>
      <c r="H190" s="514">
        <v>-1.5810739591263102E-3</v>
      </c>
      <c r="I190" s="514"/>
      <c r="J190" s="400">
        <v>-5374106.9367533233</v>
      </c>
      <c r="K190" s="433">
        <v>-5074265.3857036624</v>
      </c>
      <c r="L190" s="513">
        <v>299841.55104966089</v>
      </c>
      <c r="M190" s="514">
        <v>-5.5793744817218903E-2</v>
      </c>
      <c r="N190" s="514"/>
      <c r="O190" s="400">
        <v>6268444.1043851022</v>
      </c>
      <c r="P190" s="433">
        <v>6772492.7976457858</v>
      </c>
      <c r="Q190" s="513">
        <v>504048.69326068368</v>
      </c>
      <c r="R190" s="514">
        <v>8.0410494991584189E-2</v>
      </c>
      <c r="S190" s="514"/>
      <c r="T190" s="400">
        <v>3322183.4441921045</v>
      </c>
      <c r="U190" s="433">
        <v>2044825.2034463708</v>
      </c>
      <c r="V190" s="513">
        <v>-1277358.2407457337</v>
      </c>
      <c r="W190" s="514">
        <v>-0.3844935904965851</v>
      </c>
      <c r="X190" s="515"/>
      <c r="Y190" s="433">
        <v>4216520.6118238829</v>
      </c>
      <c r="Z190" s="433">
        <v>3743052.615388494</v>
      </c>
      <c r="AA190" s="513">
        <v>-473467.99643538892</v>
      </c>
      <c r="AB190" s="514">
        <v>-0.11228878974472446</v>
      </c>
      <c r="AC190" s="515"/>
      <c r="AD190" s="518">
        <v>0</v>
      </c>
      <c r="AE190" s="440">
        <v>2723866.5572794932</v>
      </c>
      <c r="AF190" s="506"/>
      <c r="AG190" s="399">
        <v>4216520.6118238829</v>
      </c>
      <c r="AH190" s="399">
        <v>6466919.1726679876</v>
      </c>
      <c r="AI190" s="513">
        <v>2250398.5608441047</v>
      </c>
      <c r="AJ190" s="514">
        <v>0.53370984468416494</v>
      </c>
      <c r="AK190" s="514"/>
      <c r="AL190" s="200">
        <v>-1831842</v>
      </c>
      <c r="AM190" s="623">
        <v>-279519</v>
      </c>
      <c r="AN190" s="513">
        <v>1552323</v>
      </c>
      <c r="AO190" s="514">
        <v>-0.84741096666633908</v>
      </c>
      <c r="AP190" s="514"/>
      <c r="AQ190" s="446">
        <v>2384678.6118238829</v>
      </c>
      <c r="AR190" s="446">
        <v>6187400.1726679876</v>
      </c>
      <c r="AS190" s="513">
        <v>3802721.5608441047</v>
      </c>
      <c r="AT190" s="514">
        <v>1.5946474053103763</v>
      </c>
      <c r="AV190" s="520">
        <v>-314.6985381948424</v>
      </c>
      <c r="AW190" s="520">
        <v>-297.61087306179837</v>
      </c>
      <c r="AX190" s="520">
        <v>17.087665133044027</v>
      </c>
      <c r="AY190" s="521">
        <v>-5.4298520835404623E-2</v>
      </c>
      <c r="AZ190" s="522"/>
      <c r="BA190" s="520">
        <v>367.06939769193082</v>
      </c>
      <c r="BB190" s="520">
        <v>397.21365382086719</v>
      </c>
      <c r="BC190" s="520">
        <v>30.144256128936377</v>
      </c>
      <c r="BD190" s="521">
        <v>8.212140897192266E-2</v>
      </c>
      <c r="BE190" s="522"/>
      <c r="BF190" s="520">
        <v>194.54139744639599</v>
      </c>
      <c r="BG190" s="520">
        <v>119.93109697632673</v>
      </c>
      <c r="BH190" s="520">
        <v>-74.610300470069262</v>
      </c>
      <c r="BI190" s="521">
        <v>-0.3835188882645269</v>
      </c>
      <c r="BJ190" s="522"/>
      <c r="BK190" s="520">
        <v>246.91225694348438</v>
      </c>
      <c r="BL190" s="520">
        <v>219.53387773539555</v>
      </c>
      <c r="BM190" s="520">
        <v>-27.37837920808883</v>
      </c>
      <c r="BN190" s="521">
        <v>-0.11088303005693012</v>
      </c>
      <c r="BO190" s="523"/>
      <c r="BP190" s="520">
        <v>0</v>
      </c>
      <c r="BQ190" s="520">
        <v>159.75756934190576</v>
      </c>
      <c r="BR190" s="523"/>
      <c r="BS190" s="520">
        <v>246.91225694348438</v>
      </c>
      <c r="BT190" s="520">
        <v>379.29144707730131</v>
      </c>
      <c r="BU190" s="520">
        <v>132.37919013381693</v>
      </c>
      <c r="BV190" s="521">
        <v>0.53613859341181724</v>
      </c>
      <c r="BW190" s="514"/>
      <c r="BX190" s="520">
        <v>-107.26954383088365</v>
      </c>
      <c r="BY190" s="520">
        <v>-16.394076246334311</v>
      </c>
      <c r="BZ190" s="513">
        <v>90.875467584549341</v>
      </c>
      <c r="CA190" s="514">
        <v>-0.84716933007396322</v>
      </c>
      <c r="CB190" s="514"/>
      <c r="CC190" s="446">
        <v>139.64271311260075</v>
      </c>
      <c r="CD190" s="446">
        <v>362.89737083096702</v>
      </c>
      <c r="CE190" s="513">
        <v>223.25465771836627</v>
      </c>
      <c r="CF190" s="514">
        <v>1.5987562311135071</v>
      </c>
    </row>
    <row r="191" spans="1:84">
      <c r="A191" s="397">
        <v>595</v>
      </c>
      <c r="B191" s="412">
        <v>11</v>
      </c>
      <c r="C191" s="412">
        <v>11</v>
      </c>
      <c r="D191" s="398" t="s">
        <v>215</v>
      </c>
      <c r="E191" s="400">
        <v>4140</v>
      </c>
      <c r="F191" s="400">
        <v>4073</v>
      </c>
      <c r="G191" s="513">
        <v>-67</v>
      </c>
      <c r="H191" s="514">
        <v>-1.6183574879227051E-2</v>
      </c>
      <c r="I191" s="514"/>
      <c r="J191" s="400">
        <v>2338605.1409419039</v>
      </c>
      <c r="K191" s="433">
        <v>1973573.9916686274</v>
      </c>
      <c r="L191" s="513">
        <v>-365031.14927327656</v>
      </c>
      <c r="M191" s="514">
        <v>-0.15608926145020594</v>
      </c>
      <c r="N191" s="514"/>
      <c r="O191" s="400">
        <v>2280686.9865767313</v>
      </c>
      <c r="P191" s="433">
        <v>2447549.3328842949</v>
      </c>
      <c r="Q191" s="513">
        <v>166862.3463075636</v>
      </c>
      <c r="R191" s="514">
        <v>7.3163194813515756E-2</v>
      </c>
      <c r="S191" s="514"/>
      <c r="T191" s="400">
        <v>965502.29387445038</v>
      </c>
      <c r="U191" s="433">
        <v>746269.89699609566</v>
      </c>
      <c r="V191" s="513">
        <v>-219232.39687835472</v>
      </c>
      <c r="W191" s="514">
        <v>-0.22706564061966147</v>
      </c>
      <c r="X191" s="515"/>
      <c r="Y191" s="433">
        <v>5584794.4213930853</v>
      </c>
      <c r="Z191" s="433">
        <v>5167393.2215490183</v>
      </c>
      <c r="AA191" s="513">
        <v>-417401.19984406698</v>
      </c>
      <c r="AB191" s="514">
        <v>-7.4738865632219528E-2</v>
      </c>
      <c r="AC191" s="515"/>
      <c r="AD191" s="518">
        <v>0</v>
      </c>
      <c r="AE191" s="440">
        <v>420337.16133776982</v>
      </c>
      <c r="AF191" s="506"/>
      <c r="AG191" s="399">
        <v>5584794.4213930853</v>
      </c>
      <c r="AH191" s="399">
        <v>5587730.3828867879</v>
      </c>
      <c r="AI191" s="513">
        <v>2935.9614937026054</v>
      </c>
      <c r="AJ191" s="514">
        <v>5.2570627890189227E-4</v>
      </c>
      <c r="AK191" s="514"/>
      <c r="AL191" s="200">
        <v>-42108</v>
      </c>
      <c r="AM191" s="623">
        <v>-13461</v>
      </c>
      <c r="AN191" s="513">
        <v>28647</v>
      </c>
      <c r="AO191" s="514">
        <v>-0.68032202906811057</v>
      </c>
      <c r="AP191" s="514"/>
      <c r="AQ191" s="446">
        <v>5542686.4213930853</v>
      </c>
      <c r="AR191" s="446">
        <v>5574269.3828867879</v>
      </c>
      <c r="AS191" s="513">
        <v>31582.961493702605</v>
      </c>
      <c r="AT191" s="514">
        <v>5.6981324744986425E-3</v>
      </c>
      <c r="AV191" s="520">
        <v>564.8804688265468</v>
      </c>
      <c r="AW191" s="520">
        <v>484.55045216514299</v>
      </c>
      <c r="AX191" s="520">
        <v>-80.330016661403818</v>
      </c>
      <c r="AY191" s="521">
        <v>-0.14220710591796032</v>
      </c>
      <c r="AZ191" s="522"/>
      <c r="BA191" s="520">
        <v>550.89057646780952</v>
      </c>
      <c r="BB191" s="520">
        <v>600.92053348497302</v>
      </c>
      <c r="BC191" s="520">
        <v>50.029957017163497</v>
      </c>
      <c r="BD191" s="521">
        <v>9.0816505408287604E-2</v>
      </c>
      <c r="BE191" s="522"/>
      <c r="BF191" s="520">
        <v>233.21311446242763</v>
      </c>
      <c r="BG191" s="520">
        <v>183.22364276849882</v>
      </c>
      <c r="BH191" s="520">
        <v>-49.989471693928806</v>
      </c>
      <c r="BI191" s="521">
        <v>-0.21435103171259473</v>
      </c>
      <c r="BJ191" s="522"/>
      <c r="BK191" s="520">
        <v>1348.9841597567838</v>
      </c>
      <c r="BL191" s="520">
        <v>1268.6946284186149</v>
      </c>
      <c r="BM191" s="520">
        <v>-80.289531338168899</v>
      </c>
      <c r="BN191" s="521">
        <v>-5.9518513065894535E-2</v>
      </c>
      <c r="BO191" s="523"/>
      <c r="BP191" s="520">
        <v>0</v>
      </c>
      <c r="BQ191" s="520">
        <v>103.2008743770611</v>
      </c>
      <c r="BR191" s="523"/>
      <c r="BS191" s="520">
        <v>1348.9841597567838</v>
      </c>
      <c r="BT191" s="520">
        <v>1371.8955027956758</v>
      </c>
      <c r="BU191" s="520">
        <v>22.911343038892028</v>
      </c>
      <c r="BV191" s="521">
        <v>1.6984145346097206E-2</v>
      </c>
      <c r="BW191" s="514"/>
      <c r="BX191" s="520">
        <v>-10.171014492753622</v>
      </c>
      <c r="BY191" s="520">
        <v>-3.3049349373925851</v>
      </c>
      <c r="BZ191" s="513">
        <v>6.8660795553610372</v>
      </c>
      <c r="CA191" s="514">
        <v>-0.6750633931603186</v>
      </c>
      <c r="CB191" s="514"/>
      <c r="CC191" s="446">
        <v>1338.8131452640303</v>
      </c>
      <c r="CD191" s="446">
        <v>1368.5905678582833</v>
      </c>
      <c r="CE191" s="513">
        <v>29.777422594253039</v>
      </c>
      <c r="CF191" s="514">
        <v>2.2241656873170729E-2</v>
      </c>
    </row>
    <row r="192" spans="1:84">
      <c r="A192" s="397">
        <v>598</v>
      </c>
      <c r="B192" s="412">
        <v>15</v>
      </c>
      <c r="C192" s="412">
        <v>15</v>
      </c>
      <c r="D192" s="398" t="s">
        <v>216</v>
      </c>
      <c r="E192" s="400">
        <v>19207</v>
      </c>
      <c r="F192" s="400">
        <v>19475</v>
      </c>
      <c r="G192" s="513">
        <v>268</v>
      </c>
      <c r="H192" s="514">
        <v>1.3953246212318426E-2</v>
      </c>
      <c r="I192" s="514"/>
      <c r="J192" s="400">
        <v>-2139742.4023477379</v>
      </c>
      <c r="K192" s="433">
        <v>-386749.26278195158</v>
      </c>
      <c r="L192" s="513">
        <v>1752993.1395657863</v>
      </c>
      <c r="M192" s="514">
        <v>-0.81925428857342453</v>
      </c>
      <c r="N192" s="514"/>
      <c r="O192" s="400">
        <v>1509816.7851735575</v>
      </c>
      <c r="P192" s="433">
        <v>1540098.8948150375</v>
      </c>
      <c r="Q192" s="513">
        <v>30282.109641480027</v>
      </c>
      <c r="R192" s="514">
        <v>2.005681082555922E-2</v>
      </c>
      <c r="S192" s="514"/>
      <c r="T192" s="400">
        <v>3076435.0527252527</v>
      </c>
      <c r="U192" s="433">
        <v>1635093.6688201306</v>
      </c>
      <c r="V192" s="513">
        <v>-1441341.3839051221</v>
      </c>
      <c r="W192" s="514">
        <v>-0.46851025918077266</v>
      </c>
      <c r="X192" s="515"/>
      <c r="Y192" s="433">
        <v>2446509.4355510725</v>
      </c>
      <c r="Z192" s="433">
        <v>2788443.3008532166</v>
      </c>
      <c r="AA192" s="513">
        <v>341933.86530214408</v>
      </c>
      <c r="AB192" s="514">
        <v>0.13976396752589021</v>
      </c>
      <c r="AC192" s="515"/>
      <c r="AD192" s="518">
        <v>0</v>
      </c>
      <c r="AE192" s="440">
        <v>3418838.4816503841</v>
      </c>
      <c r="AF192" s="506"/>
      <c r="AG192" s="399">
        <v>2446509.4355510725</v>
      </c>
      <c r="AH192" s="399">
        <v>6207281.7825036012</v>
      </c>
      <c r="AI192" s="513">
        <v>3760772.3469525287</v>
      </c>
      <c r="AJ192" s="514">
        <v>1.5371991999309091</v>
      </c>
      <c r="AK192" s="514"/>
      <c r="AL192" s="200">
        <v>3096952</v>
      </c>
      <c r="AM192" s="623">
        <v>3744515</v>
      </c>
      <c r="AN192" s="513">
        <v>647563</v>
      </c>
      <c r="AO192" s="514">
        <v>0.20909687977081984</v>
      </c>
      <c r="AP192" s="514"/>
      <c r="AQ192" s="446">
        <v>5543461.4355510725</v>
      </c>
      <c r="AR192" s="446">
        <v>9951796.7825036012</v>
      </c>
      <c r="AS192" s="513">
        <v>4408335.3469525287</v>
      </c>
      <c r="AT192" s="514">
        <v>0.79523153506240607</v>
      </c>
      <c r="AV192" s="520">
        <v>-111.40430063767053</v>
      </c>
      <c r="AW192" s="520">
        <v>-19.858755470190069</v>
      </c>
      <c r="AX192" s="520">
        <v>91.545545167480469</v>
      </c>
      <c r="AY192" s="521">
        <v>-0.82174157230448097</v>
      </c>
      <c r="AZ192" s="522"/>
      <c r="BA192" s="520">
        <v>78.607631862006428</v>
      </c>
      <c r="BB192" s="520">
        <v>79.080816165085366</v>
      </c>
      <c r="BC192" s="520">
        <v>0.47318430307893777</v>
      </c>
      <c r="BD192" s="521">
        <v>6.0195720424398485E-3</v>
      </c>
      <c r="BE192" s="522"/>
      <c r="BF192" s="520">
        <v>160.17259607045622</v>
      </c>
      <c r="BG192" s="520">
        <v>83.95859660180389</v>
      </c>
      <c r="BH192" s="520">
        <v>-76.213999468652332</v>
      </c>
      <c r="BI192" s="521">
        <v>-0.4758242129953838</v>
      </c>
      <c r="BJ192" s="522"/>
      <c r="BK192" s="520">
        <v>127.37592729479213</v>
      </c>
      <c r="BL192" s="520">
        <v>143.1806572966992</v>
      </c>
      <c r="BM192" s="520">
        <v>15.80473000190706</v>
      </c>
      <c r="BN192" s="521">
        <v>0.12407941074555968</v>
      </c>
      <c r="BO192" s="523"/>
      <c r="BP192" s="520">
        <v>0</v>
      </c>
      <c r="BQ192" s="520">
        <v>175.55011459052037</v>
      </c>
      <c r="BR192" s="523"/>
      <c r="BS192" s="520">
        <v>127.37592729479213</v>
      </c>
      <c r="BT192" s="520">
        <v>318.73077188721959</v>
      </c>
      <c r="BU192" s="520">
        <v>191.35484459242747</v>
      </c>
      <c r="BV192" s="521">
        <v>1.502284212224543</v>
      </c>
      <c r="BW192" s="514"/>
      <c r="BX192" s="520">
        <v>161.24079762586558</v>
      </c>
      <c r="BY192" s="520">
        <v>192.27291399229782</v>
      </c>
      <c r="BZ192" s="513">
        <v>31.032116366432234</v>
      </c>
      <c r="CA192" s="514">
        <v>0.19245821667564234</v>
      </c>
      <c r="CB192" s="514"/>
      <c r="CC192" s="446">
        <v>288.6167249206577</v>
      </c>
      <c r="CD192" s="446">
        <v>511.00368587951743</v>
      </c>
      <c r="CE192" s="513">
        <v>222.38696095885973</v>
      </c>
      <c r="CF192" s="514">
        <v>0.77052693678786321</v>
      </c>
    </row>
    <row r="193" spans="1:84">
      <c r="A193" s="397">
        <v>599</v>
      </c>
      <c r="B193" s="412">
        <v>15</v>
      </c>
      <c r="C193" s="412">
        <v>15</v>
      </c>
      <c r="D193" s="398" t="s">
        <v>217</v>
      </c>
      <c r="E193" s="400">
        <v>11206</v>
      </c>
      <c r="F193" s="400">
        <v>11225</v>
      </c>
      <c r="G193" s="513">
        <v>19</v>
      </c>
      <c r="H193" s="514">
        <v>1.6955202570051759E-3</v>
      </c>
      <c r="I193" s="514"/>
      <c r="J193" s="400">
        <v>9532728.8272897489</v>
      </c>
      <c r="K193" s="433">
        <v>9943366.7377349716</v>
      </c>
      <c r="L193" s="513">
        <v>410637.91044522263</v>
      </c>
      <c r="M193" s="514">
        <v>4.3076638167832068E-2</v>
      </c>
      <c r="N193" s="514"/>
      <c r="O193" s="400">
        <v>4793569.6578630488</v>
      </c>
      <c r="P193" s="433">
        <v>4916762.1387205282</v>
      </c>
      <c r="Q193" s="513">
        <v>123192.48085747939</v>
      </c>
      <c r="R193" s="514">
        <v>2.5699528670748057E-2</v>
      </c>
      <c r="S193" s="514"/>
      <c r="T193" s="400">
        <v>2040595.8378582234</v>
      </c>
      <c r="U193" s="433">
        <v>1145625.0772570784</v>
      </c>
      <c r="V193" s="513">
        <v>-894970.76060114498</v>
      </c>
      <c r="W193" s="514">
        <v>-0.43858305696658284</v>
      </c>
      <c r="X193" s="515"/>
      <c r="Y193" s="433">
        <v>16366894.323011022</v>
      </c>
      <c r="Z193" s="433">
        <v>16005753.953712579</v>
      </c>
      <c r="AA193" s="513">
        <v>-361140.3692984432</v>
      </c>
      <c r="AB193" s="514">
        <v>-2.2065296089234118E-2</v>
      </c>
      <c r="AC193" s="515"/>
      <c r="AD193" s="518">
        <v>0</v>
      </c>
      <c r="AE193" s="440">
        <v>741024.94153159368</v>
      </c>
      <c r="AF193" s="506"/>
      <c r="AG193" s="399">
        <v>16366894.323011022</v>
      </c>
      <c r="AH193" s="399">
        <v>16746778.895244172</v>
      </c>
      <c r="AI193" s="513">
        <v>379884.57223314978</v>
      </c>
      <c r="AJ193" s="514">
        <v>2.3210547140825086E-2</v>
      </c>
      <c r="AK193" s="514"/>
      <c r="AL193" s="200">
        <v>-961827</v>
      </c>
      <c r="AM193" s="623">
        <v>-706735</v>
      </c>
      <c r="AN193" s="513">
        <v>255092</v>
      </c>
      <c r="AO193" s="514">
        <v>-0.26521609395452611</v>
      </c>
      <c r="AP193" s="514"/>
      <c r="AQ193" s="446">
        <v>15405067.323011022</v>
      </c>
      <c r="AR193" s="446">
        <v>16040043.895244172</v>
      </c>
      <c r="AS193" s="513">
        <v>634976.57223314978</v>
      </c>
      <c r="AT193" s="514">
        <v>4.1218682068637623E-2</v>
      </c>
      <c r="AV193" s="520">
        <v>850.6807805898402</v>
      </c>
      <c r="AW193" s="520">
        <v>885.82331739287054</v>
      </c>
      <c r="AX193" s="520">
        <v>35.142536803030339</v>
      </c>
      <c r="AY193" s="521">
        <v>4.1311074147770688E-2</v>
      </c>
      <c r="AZ193" s="522"/>
      <c r="BA193" s="520">
        <v>427.76812938274577</v>
      </c>
      <c r="BB193" s="520">
        <v>438.01889877243013</v>
      </c>
      <c r="BC193" s="520">
        <v>10.250769389684365</v>
      </c>
      <c r="BD193" s="521">
        <v>2.3963378020882158E-2</v>
      </c>
      <c r="BE193" s="522"/>
      <c r="BF193" s="520">
        <v>182.09850418152985</v>
      </c>
      <c r="BG193" s="520">
        <v>102.06014051288004</v>
      </c>
      <c r="BH193" s="520">
        <v>-80.038363668649808</v>
      </c>
      <c r="BI193" s="521">
        <v>-0.43953333954276413</v>
      </c>
      <c r="BJ193" s="522"/>
      <c r="BK193" s="520">
        <v>1460.5474141541158</v>
      </c>
      <c r="BL193" s="520">
        <v>1425.9023566781807</v>
      </c>
      <c r="BM193" s="520">
        <v>-34.645057475935118</v>
      </c>
      <c r="BN193" s="521">
        <v>-2.3720597592512941E-2</v>
      </c>
      <c r="BO193" s="523"/>
      <c r="BP193" s="520">
        <v>0</v>
      </c>
      <c r="BQ193" s="520">
        <v>66.015584991678722</v>
      </c>
      <c r="BR193" s="523"/>
      <c r="BS193" s="520">
        <v>1460.5474141541158</v>
      </c>
      <c r="BT193" s="520">
        <v>1491.9179416698594</v>
      </c>
      <c r="BU193" s="520">
        <v>31.370527515743561</v>
      </c>
      <c r="BV193" s="521">
        <v>2.1478609466377356E-2</v>
      </c>
      <c r="BW193" s="514"/>
      <c r="BX193" s="520">
        <v>-85.831429591290373</v>
      </c>
      <c r="BY193" s="520">
        <v>-62.960801781737196</v>
      </c>
      <c r="BZ193" s="513">
        <v>22.870627809553177</v>
      </c>
      <c r="CA193" s="514">
        <v>-0.26645982617856739</v>
      </c>
      <c r="CB193" s="514"/>
      <c r="CC193" s="446">
        <v>1374.7159845628255</v>
      </c>
      <c r="CD193" s="446">
        <v>1428.9571398881221</v>
      </c>
      <c r="CE193" s="513">
        <v>54.241155325296631</v>
      </c>
      <c r="CF193" s="514">
        <v>3.9456262918588163E-2</v>
      </c>
    </row>
    <row r="194" spans="1:84">
      <c r="A194" s="397">
        <v>601</v>
      </c>
      <c r="B194" s="412">
        <v>13</v>
      </c>
      <c r="C194" s="412">
        <v>13</v>
      </c>
      <c r="D194" s="398" t="s">
        <v>218</v>
      </c>
      <c r="E194" s="400">
        <v>3786</v>
      </c>
      <c r="F194" s="400">
        <v>3739</v>
      </c>
      <c r="G194" s="513">
        <v>-47</v>
      </c>
      <c r="H194" s="514">
        <v>-1.2414157422081353E-2</v>
      </c>
      <c r="I194" s="514"/>
      <c r="J194" s="400">
        <v>2577651.3826056318</v>
      </c>
      <c r="K194" s="433">
        <v>2551820.8210810898</v>
      </c>
      <c r="L194" s="513">
        <v>-25830.561524542049</v>
      </c>
      <c r="M194" s="514">
        <v>-1.0020967807691317E-2</v>
      </c>
      <c r="N194" s="514"/>
      <c r="O194" s="400">
        <v>1539874.3496339608</v>
      </c>
      <c r="P194" s="433">
        <v>1416322.5225819668</v>
      </c>
      <c r="Q194" s="513">
        <v>-123551.82705199393</v>
      </c>
      <c r="R194" s="514">
        <v>-8.0235005590789332E-2</v>
      </c>
      <c r="S194" s="514"/>
      <c r="T194" s="400">
        <v>857854.44757574226</v>
      </c>
      <c r="U194" s="433">
        <v>614049.03781024111</v>
      </c>
      <c r="V194" s="513">
        <v>-243805.40976550116</v>
      </c>
      <c r="W194" s="514">
        <v>-0.28420370198520761</v>
      </c>
      <c r="X194" s="515"/>
      <c r="Y194" s="433">
        <v>4975380.1798153352</v>
      </c>
      <c r="Z194" s="433">
        <v>4582192.3814732973</v>
      </c>
      <c r="AA194" s="513">
        <v>-393187.79834203795</v>
      </c>
      <c r="AB194" s="514">
        <v>-7.9026684219462281E-2</v>
      </c>
      <c r="AC194" s="515"/>
      <c r="AD194" s="518">
        <v>0</v>
      </c>
      <c r="AE194" s="440">
        <v>556250.52640242118</v>
      </c>
      <c r="AF194" s="506"/>
      <c r="AG194" s="399">
        <v>4975380.1798153352</v>
      </c>
      <c r="AH194" s="399">
        <v>5138442.9078757185</v>
      </c>
      <c r="AI194" s="513">
        <v>163062.72806038335</v>
      </c>
      <c r="AJ194" s="514">
        <v>3.2773923231417368E-2</v>
      </c>
      <c r="AK194" s="514"/>
      <c r="AL194" s="200">
        <v>235322</v>
      </c>
      <c r="AM194" s="623">
        <v>332762</v>
      </c>
      <c r="AN194" s="513">
        <v>97440</v>
      </c>
      <c r="AO194" s="514">
        <v>0.41407093259448757</v>
      </c>
      <c r="AP194" s="514"/>
      <c r="AQ194" s="446">
        <v>5210702.1798153352</v>
      </c>
      <c r="AR194" s="446">
        <v>5471204.9078757185</v>
      </c>
      <c r="AS194" s="513">
        <v>260502.72806038335</v>
      </c>
      <c r="AT194" s="514">
        <v>4.9993785687750716E-2</v>
      </c>
      <c r="AV194" s="520">
        <v>680.83766048748862</v>
      </c>
      <c r="AW194" s="520">
        <v>682.48751566758222</v>
      </c>
      <c r="AX194" s="520">
        <v>1.6498551800935957</v>
      </c>
      <c r="AY194" s="521">
        <v>2.4232725006902204E-3</v>
      </c>
      <c r="AZ194" s="522"/>
      <c r="BA194" s="520">
        <v>406.7285656719389</v>
      </c>
      <c r="BB194" s="520">
        <v>378.79714431183919</v>
      </c>
      <c r="BC194" s="520">
        <v>-27.931421360099705</v>
      </c>
      <c r="BD194" s="521">
        <v>-6.8673370197038897E-2</v>
      </c>
      <c r="BE194" s="522"/>
      <c r="BF194" s="520">
        <v>226.58596079655103</v>
      </c>
      <c r="BG194" s="520">
        <v>164.22814597759859</v>
      </c>
      <c r="BH194" s="520">
        <v>-62.357814818952448</v>
      </c>
      <c r="BI194" s="521">
        <v>-0.27520599510992133</v>
      </c>
      <c r="BJ194" s="522"/>
      <c r="BK194" s="520">
        <v>1314.1521869559786</v>
      </c>
      <c r="BL194" s="520">
        <v>1225.51280595702</v>
      </c>
      <c r="BM194" s="520">
        <v>-88.639380998958586</v>
      </c>
      <c r="BN194" s="521">
        <v>-6.7449859977235516E-2</v>
      </c>
      <c r="BO194" s="523"/>
      <c r="BP194" s="520">
        <v>0</v>
      </c>
      <c r="BQ194" s="520">
        <v>148.76986531222818</v>
      </c>
      <c r="BR194" s="523"/>
      <c r="BS194" s="520">
        <v>1314.1521869559786</v>
      </c>
      <c r="BT194" s="520">
        <v>1374.2826712692481</v>
      </c>
      <c r="BU194" s="520">
        <v>60.130484313269562</v>
      </c>
      <c r="BV194" s="521">
        <v>4.5756104133229898E-2</v>
      </c>
      <c r="BW194" s="514"/>
      <c r="BX194" s="520">
        <v>62.155837295298468</v>
      </c>
      <c r="BY194" s="520">
        <v>88.99759293928858</v>
      </c>
      <c r="BZ194" s="513">
        <v>26.841755643990112</v>
      </c>
      <c r="CA194" s="514">
        <v>0.43184609542731478</v>
      </c>
      <c r="CB194" s="514"/>
      <c r="CC194" s="446">
        <v>1376.3080242512769</v>
      </c>
      <c r="CD194" s="446">
        <v>1463.2802642085367</v>
      </c>
      <c r="CE194" s="513">
        <v>86.972239957259717</v>
      </c>
      <c r="CF194" s="514">
        <v>6.3192423806853373E-2</v>
      </c>
    </row>
    <row r="195" spans="1:84">
      <c r="A195" s="397">
        <v>604</v>
      </c>
      <c r="B195" s="412">
        <v>6</v>
      </c>
      <c r="C195" s="412">
        <v>6</v>
      </c>
      <c r="D195" s="398" t="s">
        <v>219</v>
      </c>
      <c r="E195" s="400">
        <v>20405</v>
      </c>
      <c r="F195" s="400">
        <v>20763</v>
      </c>
      <c r="G195" s="513">
        <v>358</v>
      </c>
      <c r="H195" s="514">
        <v>1.7544719431511886E-2</v>
      </c>
      <c r="I195" s="514"/>
      <c r="J195" s="400">
        <v>16452036.679893414</v>
      </c>
      <c r="K195" s="433">
        <v>16057134.751596667</v>
      </c>
      <c r="L195" s="513">
        <v>-394901.92829674669</v>
      </c>
      <c r="M195" s="514">
        <v>-2.4003224401959278E-2</v>
      </c>
      <c r="N195" s="514"/>
      <c r="O195" s="400">
        <v>-403690.54200171522</v>
      </c>
      <c r="P195" s="433">
        <v>-491212.39215761126</v>
      </c>
      <c r="Q195" s="513">
        <v>-87521.850155896042</v>
      </c>
      <c r="R195" s="514">
        <v>0.21680431184222337</v>
      </c>
      <c r="S195" s="514"/>
      <c r="T195" s="400">
        <v>2119660.5445921016</v>
      </c>
      <c r="U195" s="433">
        <v>752462.99949474121</v>
      </c>
      <c r="V195" s="513">
        <v>-1367197.5450973604</v>
      </c>
      <c r="W195" s="514">
        <v>-0.6450077813570182</v>
      </c>
      <c r="X195" s="515"/>
      <c r="Y195" s="433">
        <v>18168006.6824838</v>
      </c>
      <c r="Z195" s="433">
        <v>16318385.358933797</v>
      </c>
      <c r="AA195" s="513">
        <v>-1849621.3235500026</v>
      </c>
      <c r="AB195" s="514">
        <v>-0.10180650832395752</v>
      </c>
      <c r="AC195" s="515"/>
      <c r="AD195" s="518">
        <v>0</v>
      </c>
      <c r="AE195" s="440">
        <v>2452573.4898529286</v>
      </c>
      <c r="AF195" s="506"/>
      <c r="AG195" s="399">
        <v>18168006.6824838</v>
      </c>
      <c r="AH195" s="399">
        <v>18770958.848786727</v>
      </c>
      <c r="AI195" s="513">
        <v>602952.16630292684</v>
      </c>
      <c r="AJ195" s="514">
        <v>3.3187579509437716E-2</v>
      </c>
      <c r="AK195" s="514"/>
      <c r="AL195" s="200">
        <v>-2634445</v>
      </c>
      <c r="AM195" s="623">
        <v>-2441808</v>
      </c>
      <c r="AN195" s="513">
        <v>192637</v>
      </c>
      <c r="AO195" s="514">
        <v>-7.312242236979706E-2</v>
      </c>
      <c r="AP195" s="514"/>
      <c r="AQ195" s="446">
        <v>15533561.6824838</v>
      </c>
      <c r="AR195" s="446">
        <v>16329150.848786727</v>
      </c>
      <c r="AS195" s="513">
        <v>795589.16630292684</v>
      </c>
      <c r="AT195" s="514">
        <v>5.1217433745414723E-2</v>
      </c>
      <c r="AV195" s="520">
        <v>806.27476990411242</v>
      </c>
      <c r="AW195" s="520">
        <v>773.35330884730854</v>
      </c>
      <c r="AX195" s="520">
        <v>-32.921461056803878</v>
      </c>
      <c r="AY195" s="521">
        <v>-4.0831565473292829E-2</v>
      </c>
      <c r="AZ195" s="522"/>
      <c r="BA195" s="520">
        <v>-19.783903063058819</v>
      </c>
      <c r="BB195" s="520">
        <v>-23.658064449145655</v>
      </c>
      <c r="BC195" s="520">
        <v>-3.8741613860868362</v>
      </c>
      <c r="BD195" s="521">
        <v>0.19582391673364002</v>
      </c>
      <c r="BE195" s="522"/>
      <c r="BF195" s="520">
        <v>103.87946800255338</v>
      </c>
      <c r="BG195" s="520">
        <v>36.240572147316918</v>
      </c>
      <c r="BH195" s="520">
        <v>-67.638895855236456</v>
      </c>
      <c r="BI195" s="521">
        <v>-0.65112863163270995</v>
      </c>
      <c r="BJ195" s="522"/>
      <c r="BK195" s="520">
        <v>890.370334843607</v>
      </c>
      <c r="BL195" s="520">
        <v>785.93581654547984</v>
      </c>
      <c r="BM195" s="520">
        <v>-104.43451829812716</v>
      </c>
      <c r="BN195" s="521">
        <v>-0.11729334885856346</v>
      </c>
      <c r="BO195" s="523"/>
      <c r="BP195" s="520">
        <v>0</v>
      </c>
      <c r="BQ195" s="520">
        <v>118.12230842618737</v>
      </c>
      <c r="BR195" s="523"/>
      <c r="BS195" s="520">
        <v>890.370334843607</v>
      </c>
      <c r="BT195" s="520">
        <v>904.05812497166721</v>
      </c>
      <c r="BU195" s="520">
        <v>13.687790128060215</v>
      </c>
      <c r="BV195" s="521">
        <v>1.5373142604155232E-2</v>
      </c>
      <c r="BW195" s="514"/>
      <c r="BX195" s="520">
        <v>-129.10781671159029</v>
      </c>
      <c r="BY195" s="520">
        <v>-117.60381447767664</v>
      </c>
      <c r="BZ195" s="513">
        <v>11.504002233913653</v>
      </c>
      <c r="CA195" s="514">
        <v>-8.9103839929475889E-2</v>
      </c>
      <c r="CB195" s="514"/>
      <c r="CC195" s="446">
        <v>761.26251813201668</v>
      </c>
      <c r="CD195" s="446">
        <v>786.45431049399053</v>
      </c>
      <c r="CE195" s="513">
        <v>25.191792361973853</v>
      </c>
      <c r="CF195" s="514">
        <v>3.3092122312536006E-2</v>
      </c>
    </row>
    <row r="196" spans="1:84">
      <c r="A196" s="397">
        <v>607</v>
      </c>
      <c r="B196" s="412">
        <v>12</v>
      </c>
      <c r="C196" s="412">
        <v>12</v>
      </c>
      <c r="D196" s="398" t="s">
        <v>220</v>
      </c>
      <c r="E196" s="400">
        <v>4084</v>
      </c>
      <c r="F196" s="400">
        <v>4064</v>
      </c>
      <c r="G196" s="513">
        <v>-20</v>
      </c>
      <c r="H196" s="514">
        <v>-4.8971596474045058E-3</v>
      </c>
      <c r="I196" s="514"/>
      <c r="J196" s="400">
        <v>-147685.69085301342</v>
      </c>
      <c r="K196" s="433">
        <v>-171301.0669993544</v>
      </c>
      <c r="L196" s="513">
        <v>-23615.376146340976</v>
      </c>
      <c r="M196" s="514">
        <v>0.15990293988497883</v>
      </c>
      <c r="N196" s="514"/>
      <c r="O196" s="400">
        <v>2534276.3673792565</v>
      </c>
      <c r="P196" s="433">
        <v>2457774.439054783</v>
      </c>
      <c r="Q196" s="513">
        <v>-76501.928324473556</v>
      </c>
      <c r="R196" s="514">
        <v>-3.0186892522533232E-2</v>
      </c>
      <c r="S196" s="514"/>
      <c r="T196" s="400">
        <v>932883.37604997109</v>
      </c>
      <c r="U196" s="433">
        <v>676926.90965418506</v>
      </c>
      <c r="V196" s="513">
        <v>-255956.46639578603</v>
      </c>
      <c r="W196" s="514">
        <v>-0.27437134476504532</v>
      </c>
      <c r="X196" s="515"/>
      <c r="Y196" s="433">
        <v>3319474.0525762141</v>
      </c>
      <c r="Z196" s="433">
        <v>2963400.2817096137</v>
      </c>
      <c r="AA196" s="513">
        <v>-356073.77086660033</v>
      </c>
      <c r="AB196" s="514">
        <v>-0.10726812899478901</v>
      </c>
      <c r="AC196" s="515"/>
      <c r="AD196" s="518">
        <v>0</v>
      </c>
      <c r="AE196" s="440">
        <v>574236.99508870952</v>
      </c>
      <c r="AF196" s="506"/>
      <c r="AG196" s="399">
        <v>3319474.0525762141</v>
      </c>
      <c r="AH196" s="399">
        <v>3537637.2767983233</v>
      </c>
      <c r="AI196" s="513">
        <v>218163.22422210919</v>
      </c>
      <c r="AJ196" s="514">
        <v>6.5722226101690623E-2</v>
      </c>
      <c r="AK196" s="514"/>
      <c r="AL196" s="200">
        <v>-591033</v>
      </c>
      <c r="AM196" s="623">
        <v>-583010</v>
      </c>
      <c r="AN196" s="513">
        <v>8023</v>
      </c>
      <c r="AO196" s="514">
        <v>-1.3574538139156359E-2</v>
      </c>
      <c r="AP196" s="514"/>
      <c r="AQ196" s="446">
        <v>2728441.0525762141</v>
      </c>
      <c r="AR196" s="446">
        <v>2954627.2767983233</v>
      </c>
      <c r="AS196" s="513">
        <v>226186.22422210919</v>
      </c>
      <c r="AT196" s="514">
        <v>8.2899435928272119E-2</v>
      </c>
      <c r="AV196" s="520">
        <v>-36.162020287221701</v>
      </c>
      <c r="AW196" s="520">
        <v>-42.150853100234841</v>
      </c>
      <c r="AX196" s="520">
        <v>-5.9888328130131399</v>
      </c>
      <c r="AY196" s="521">
        <v>0.16561112364425526</v>
      </c>
      <c r="AZ196" s="522"/>
      <c r="BA196" s="520">
        <v>620.5377980850285</v>
      </c>
      <c r="BB196" s="520">
        <v>604.76733244458239</v>
      </c>
      <c r="BC196" s="520">
        <v>-15.770465640446105</v>
      </c>
      <c r="BD196" s="521">
        <v>-2.5414190221955141E-2</v>
      </c>
      <c r="BE196" s="522"/>
      <c r="BF196" s="520">
        <v>228.42394124632006</v>
      </c>
      <c r="BG196" s="520">
        <v>166.56666084010459</v>
      </c>
      <c r="BH196" s="520">
        <v>-61.857280406215466</v>
      </c>
      <c r="BI196" s="521">
        <v>-0.27080033760345601</v>
      </c>
      <c r="BJ196" s="522"/>
      <c r="BK196" s="520">
        <v>812.79971904412685</v>
      </c>
      <c r="BL196" s="520">
        <v>729.18314018445221</v>
      </c>
      <c r="BM196" s="520">
        <v>-83.616578859674632</v>
      </c>
      <c r="BN196" s="521">
        <v>-0.10287476348787357</v>
      </c>
      <c r="BO196" s="523"/>
      <c r="BP196" s="520">
        <v>0</v>
      </c>
      <c r="BQ196" s="520">
        <v>141.29847320096198</v>
      </c>
      <c r="BR196" s="523"/>
      <c r="BS196" s="520">
        <v>812.79971904412685</v>
      </c>
      <c r="BT196" s="520">
        <v>870.48161338541422</v>
      </c>
      <c r="BU196" s="520">
        <v>57.681894341287375</v>
      </c>
      <c r="BV196" s="521">
        <v>7.0966922096285606E-2</v>
      </c>
      <c r="BW196" s="514"/>
      <c r="BX196" s="520">
        <v>-144.71914789422135</v>
      </c>
      <c r="BY196" s="520">
        <v>-143.45718503937007</v>
      </c>
      <c r="BZ196" s="513">
        <v>1.2619628548512765</v>
      </c>
      <c r="CA196" s="514">
        <v>-8.7200821260616807E-3</v>
      </c>
      <c r="CB196" s="514"/>
      <c r="CC196" s="446">
        <v>668.0805711499055</v>
      </c>
      <c r="CD196" s="446">
        <v>727.02442834604415</v>
      </c>
      <c r="CE196" s="513">
        <v>58.943857196138651</v>
      </c>
      <c r="CF196" s="514">
        <v>8.8228665435793205E-2</v>
      </c>
    </row>
    <row r="197" spans="1:84">
      <c r="A197" s="397">
        <v>608</v>
      </c>
      <c r="B197" s="412">
        <v>4</v>
      </c>
      <c r="C197" s="412">
        <v>4</v>
      </c>
      <c r="D197" s="398" t="s">
        <v>221</v>
      </c>
      <c r="E197" s="400">
        <v>1980</v>
      </c>
      <c r="F197" s="400">
        <v>1943</v>
      </c>
      <c r="G197" s="513">
        <v>-37</v>
      </c>
      <c r="H197" s="514">
        <v>-1.8686868686868686E-2</v>
      </c>
      <c r="I197" s="514"/>
      <c r="J197" s="400">
        <v>-82774.187090068823</v>
      </c>
      <c r="K197" s="433">
        <v>-161489.62188861409</v>
      </c>
      <c r="L197" s="513">
        <v>-78715.434798545262</v>
      </c>
      <c r="M197" s="514">
        <v>0.95096596615189799</v>
      </c>
      <c r="N197" s="514"/>
      <c r="O197" s="400">
        <v>903365.75059115712</v>
      </c>
      <c r="P197" s="433">
        <v>1003538.4539756188</v>
      </c>
      <c r="Q197" s="513">
        <v>100172.7033844617</v>
      </c>
      <c r="R197" s="514">
        <v>0.11088831220234914</v>
      </c>
      <c r="S197" s="514"/>
      <c r="T197" s="400">
        <v>413284.45775106637</v>
      </c>
      <c r="U197" s="433">
        <v>221436.91613237094</v>
      </c>
      <c r="V197" s="513">
        <v>-191847.54161869542</v>
      </c>
      <c r="W197" s="514">
        <v>-0.46420216879835091</v>
      </c>
      <c r="X197" s="515"/>
      <c r="Y197" s="433">
        <v>1233876.0212521546</v>
      </c>
      <c r="Z197" s="433">
        <v>1063485.7482193757</v>
      </c>
      <c r="AA197" s="513">
        <v>-170390.27303277887</v>
      </c>
      <c r="AB197" s="514">
        <v>-0.13809351190718858</v>
      </c>
      <c r="AC197" s="515"/>
      <c r="AD197" s="518">
        <v>0</v>
      </c>
      <c r="AE197" s="440">
        <v>252007.34638457728</v>
      </c>
      <c r="AF197" s="506"/>
      <c r="AG197" s="399">
        <v>1233876.0212521546</v>
      </c>
      <c r="AH197" s="399">
        <v>1315493.094603953</v>
      </c>
      <c r="AI197" s="513">
        <v>81617.073351798346</v>
      </c>
      <c r="AJ197" s="514">
        <v>6.6146899644724602E-2</v>
      </c>
      <c r="AK197" s="514"/>
      <c r="AL197" s="200">
        <v>349449</v>
      </c>
      <c r="AM197" s="623">
        <v>380880</v>
      </c>
      <c r="AN197" s="513">
        <v>31431</v>
      </c>
      <c r="AO197" s="514">
        <v>8.9944455414094765E-2</v>
      </c>
      <c r="AP197" s="514"/>
      <c r="AQ197" s="446">
        <v>1583325.0212521546</v>
      </c>
      <c r="AR197" s="446">
        <v>1696373.094603953</v>
      </c>
      <c r="AS197" s="513">
        <v>113048.07335179835</v>
      </c>
      <c r="AT197" s="514">
        <v>7.1399157996249921E-2</v>
      </c>
      <c r="AV197" s="520">
        <v>-41.805144994984254</v>
      </c>
      <c r="AW197" s="520">
        <v>-83.113547034798813</v>
      </c>
      <c r="AX197" s="520">
        <v>-41.30840203981456</v>
      </c>
      <c r="AY197" s="521">
        <v>0.98811765979452304</v>
      </c>
      <c r="AZ197" s="522"/>
      <c r="BA197" s="520">
        <v>456.24532858139247</v>
      </c>
      <c r="BB197" s="520">
        <v>516.48916828390054</v>
      </c>
      <c r="BC197" s="520">
        <v>60.243839702508069</v>
      </c>
      <c r="BD197" s="521">
        <v>0.13204264444706701</v>
      </c>
      <c r="BE197" s="522"/>
      <c r="BF197" s="520">
        <v>208.72952411670019</v>
      </c>
      <c r="BG197" s="520">
        <v>113.96650341346934</v>
      </c>
      <c r="BH197" s="520">
        <v>-94.76302070323085</v>
      </c>
      <c r="BI197" s="521">
        <v>-0.45399912208993043</v>
      </c>
      <c r="BJ197" s="522"/>
      <c r="BK197" s="520">
        <v>623.16970770310843</v>
      </c>
      <c r="BL197" s="520">
        <v>547.34212466257111</v>
      </c>
      <c r="BM197" s="520">
        <v>-75.82758304053732</v>
      </c>
      <c r="BN197" s="521">
        <v>-0.12168047018848872</v>
      </c>
      <c r="BO197" s="523"/>
      <c r="BP197" s="520">
        <v>0</v>
      </c>
      <c r="BQ197" s="520">
        <v>129.70012680626726</v>
      </c>
      <c r="BR197" s="523"/>
      <c r="BS197" s="520">
        <v>623.16970770310843</v>
      </c>
      <c r="BT197" s="520">
        <v>677.04225146883834</v>
      </c>
      <c r="BU197" s="520">
        <v>53.872543765729915</v>
      </c>
      <c r="BV197" s="521">
        <v>8.6449233811916867E-2</v>
      </c>
      <c r="BW197" s="514"/>
      <c r="BX197" s="520">
        <v>176.48939393939395</v>
      </c>
      <c r="BY197" s="520">
        <v>196.02676273803397</v>
      </c>
      <c r="BZ197" s="513">
        <v>19.537368798640017</v>
      </c>
      <c r="CA197" s="514">
        <v>0.11069995971173828</v>
      </c>
      <c r="CB197" s="514"/>
      <c r="CC197" s="446">
        <v>799.65910164250238</v>
      </c>
      <c r="CD197" s="446">
        <v>873.06901420687234</v>
      </c>
      <c r="CE197" s="513">
        <v>73.409912564369961</v>
      </c>
      <c r="CF197" s="514">
        <v>9.1801509435190276E-2</v>
      </c>
    </row>
    <row r="198" spans="1:84">
      <c r="A198" s="397">
        <v>609</v>
      </c>
      <c r="B198" s="412">
        <v>4</v>
      </c>
      <c r="C198" s="412">
        <v>4</v>
      </c>
      <c r="D198" s="398" t="s">
        <v>222</v>
      </c>
      <c r="E198" s="400">
        <v>83205</v>
      </c>
      <c r="F198" s="400">
        <v>83106</v>
      </c>
      <c r="G198" s="513">
        <v>-99</v>
      </c>
      <c r="H198" s="514">
        <v>-1.1898323418063819E-3</v>
      </c>
      <c r="I198" s="514"/>
      <c r="J198" s="400">
        <v>-17335908.210549518</v>
      </c>
      <c r="K198" s="433">
        <v>-16999179.949321531</v>
      </c>
      <c r="L198" s="513">
        <v>336728.26122798771</v>
      </c>
      <c r="M198" s="514">
        <v>-1.9423745046312401E-2</v>
      </c>
      <c r="N198" s="514"/>
      <c r="O198" s="400">
        <v>22686581.203463353</v>
      </c>
      <c r="P198" s="433">
        <v>21356659.795363437</v>
      </c>
      <c r="Q198" s="513">
        <v>-1329921.4080999158</v>
      </c>
      <c r="R198" s="514">
        <v>-5.8621499474627269E-2</v>
      </c>
      <c r="S198" s="514"/>
      <c r="T198" s="400">
        <v>13542361.845734052</v>
      </c>
      <c r="U198" s="433">
        <v>7760685.7670428576</v>
      </c>
      <c r="V198" s="513">
        <v>-5781676.0786911948</v>
      </c>
      <c r="W198" s="514">
        <v>-0.42693262405423521</v>
      </c>
      <c r="X198" s="515"/>
      <c r="Y198" s="433">
        <v>18893034.838647887</v>
      </c>
      <c r="Z198" s="433">
        <v>12118165.613084763</v>
      </c>
      <c r="AA198" s="513">
        <v>-6774869.2255631238</v>
      </c>
      <c r="AB198" s="514">
        <v>-0.35859083960954463</v>
      </c>
      <c r="AC198" s="515"/>
      <c r="AD198" s="518">
        <v>0</v>
      </c>
      <c r="AE198" s="440">
        <v>13743124.272040226</v>
      </c>
      <c r="AF198" s="506"/>
      <c r="AG198" s="399">
        <v>18893034.838647887</v>
      </c>
      <c r="AH198" s="399">
        <v>25861289.885124989</v>
      </c>
      <c r="AI198" s="513">
        <v>6968255.0464771017</v>
      </c>
      <c r="AJ198" s="514">
        <v>0.36882666580504742</v>
      </c>
      <c r="AK198" s="514"/>
      <c r="AL198" s="200">
        <v>-4957865</v>
      </c>
      <c r="AM198" s="623">
        <v>-4074614</v>
      </c>
      <c r="AN198" s="513">
        <v>883251</v>
      </c>
      <c r="AO198" s="514">
        <v>-0.17815148254339316</v>
      </c>
      <c r="AP198" s="514"/>
      <c r="AQ198" s="446">
        <v>13935169.838647887</v>
      </c>
      <c r="AR198" s="446">
        <v>21786675.885124989</v>
      </c>
      <c r="AS198" s="513">
        <v>7851506.0464771017</v>
      </c>
      <c r="AT198" s="514">
        <v>0.5634309547273465</v>
      </c>
      <c r="AV198" s="520">
        <v>-208.35176023735977</v>
      </c>
      <c r="AW198" s="520">
        <v>-204.54816679086383</v>
      </c>
      <c r="AX198" s="520">
        <v>3.8035934464959382</v>
      </c>
      <c r="AY198" s="521">
        <v>-1.8255633848078774E-2</v>
      </c>
      <c r="AZ198" s="522"/>
      <c r="BA198" s="520">
        <v>272.6588690999742</v>
      </c>
      <c r="BB198" s="520">
        <v>256.98096160762685</v>
      </c>
      <c r="BC198" s="520">
        <v>-15.677907492347344</v>
      </c>
      <c r="BD198" s="521">
        <v>-5.7500082590743892E-2</v>
      </c>
      <c r="BE198" s="522"/>
      <c r="BF198" s="520">
        <v>162.75899099494083</v>
      </c>
      <c r="BG198" s="520">
        <v>93.382977968412121</v>
      </c>
      <c r="BH198" s="520">
        <v>-69.37601302652871</v>
      </c>
      <c r="BI198" s="521">
        <v>-0.42624995769779123</v>
      </c>
      <c r="BJ198" s="522"/>
      <c r="BK198" s="520">
        <v>227.06609985755529</v>
      </c>
      <c r="BL198" s="520">
        <v>145.81577278517511</v>
      </c>
      <c r="BM198" s="520">
        <v>-81.250327072380173</v>
      </c>
      <c r="BN198" s="521">
        <v>-0.35782676112088374</v>
      </c>
      <c r="BO198" s="523"/>
      <c r="BP198" s="520">
        <v>0</v>
      </c>
      <c r="BQ198" s="520">
        <v>165.36861685125294</v>
      </c>
      <c r="BR198" s="523"/>
      <c r="BS198" s="520">
        <v>227.06609985755529</v>
      </c>
      <c r="BT198" s="520">
        <v>311.18438963642802</v>
      </c>
      <c r="BU198" s="520">
        <v>84.118289778872736</v>
      </c>
      <c r="BV198" s="521">
        <v>0.37045728020009333</v>
      </c>
      <c r="BW198" s="514"/>
      <c r="BX198" s="520">
        <v>-59.58614265969593</v>
      </c>
      <c r="BY198" s="520">
        <v>-49.029119437826388</v>
      </c>
      <c r="BZ198" s="513">
        <v>10.557023221869542</v>
      </c>
      <c r="CA198" s="514">
        <v>-0.17717245571947912</v>
      </c>
      <c r="CB198" s="514"/>
      <c r="CC198" s="446">
        <v>167.47995719785936</v>
      </c>
      <c r="CD198" s="446">
        <v>262.15527019860161</v>
      </c>
      <c r="CE198" s="513">
        <v>94.67531300074225</v>
      </c>
      <c r="CF198" s="514">
        <v>0.56529339142888402</v>
      </c>
    </row>
    <row r="199" spans="1:84">
      <c r="A199" s="397">
        <v>611</v>
      </c>
      <c r="B199" s="412">
        <v>1</v>
      </c>
      <c r="C199" s="413">
        <v>35</v>
      </c>
      <c r="D199" s="398" t="s">
        <v>223</v>
      </c>
      <c r="E199" s="400">
        <v>5011</v>
      </c>
      <c r="F199" s="400">
        <v>4973</v>
      </c>
      <c r="G199" s="513">
        <v>-38</v>
      </c>
      <c r="H199" s="514">
        <v>-7.5833167032528436E-3</v>
      </c>
      <c r="I199" s="514"/>
      <c r="J199" s="400">
        <v>3179278.222573305</v>
      </c>
      <c r="K199" s="433">
        <v>2847645.5817119945</v>
      </c>
      <c r="L199" s="513">
        <v>-331632.64086131053</v>
      </c>
      <c r="M199" s="514">
        <v>-0.10431066979501007</v>
      </c>
      <c r="N199" s="514"/>
      <c r="O199" s="400">
        <v>1127579.3538515638</v>
      </c>
      <c r="P199" s="433">
        <v>1085721.566498236</v>
      </c>
      <c r="Q199" s="513">
        <v>-41857.787353327731</v>
      </c>
      <c r="R199" s="514">
        <v>-3.712181072697962E-2</v>
      </c>
      <c r="S199" s="514"/>
      <c r="T199" s="400">
        <v>719641.43990759377</v>
      </c>
      <c r="U199" s="433">
        <v>399304.12559151137</v>
      </c>
      <c r="V199" s="513">
        <v>-320337.3143160824</v>
      </c>
      <c r="W199" s="514">
        <v>-0.44513461364483903</v>
      </c>
      <c r="X199" s="515"/>
      <c r="Y199" s="433">
        <v>5026499.0163324624</v>
      </c>
      <c r="Z199" s="433">
        <v>4332671.2738017421</v>
      </c>
      <c r="AA199" s="513">
        <v>-693827.74253072031</v>
      </c>
      <c r="AB199" s="514">
        <v>-0.13803399548598044</v>
      </c>
      <c r="AC199" s="515"/>
      <c r="AD199" s="518">
        <v>0</v>
      </c>
      <c r="AE199" s="440">
        <v>450297.96397588204</v>
      </c>
      <c r="AF199" s="506"/>
      <c r="AG199" s="399">
        <v>5026499.0163324624</v>
      </c>
      <c r="AH199" s="399">
        <v>4782969.2377776243</v>
      </c>
      <c r="AI199" s="513">
        <v>-243529.77855483815</v>
      </c>
      <c r="AJ199" s="514">
        <v>-4.8449184564354569E-2</v>
      </c>
      <c r="AK199" s="514"/>
      <c r="AL199" s="200">
        <v>-1349802</v>
      </c>
      <c r="AM199" s="623">
        <v>-1344074</v>
      </c>
      <c r="AN199" s="513">
        <v>5728</v>
      </c>
      <c r="AO199" s="514">
        <v>-4.2435853554817667E-3</v>
      </c>
      <c r="AP199" s="514"/>
      <c r="AQ199" s="446">
        <v>3676697.0163324624</v>
      </c>
      <c r="AR199" s="446">
        <v>3438895.2377776243</v>
      </c>
      <c r="AS199" s="513">
        <v>-237801.77855483815</v>
      </c>
      <c r="AT199" s="514">
        <v>-6.4678100343456502E-2</v>
      </c>
      <c r="AV199" s="520">
        <v>634.45983288231992</v>
      </c>
      <c r="AW199" s="520">
        <v>572.62127120691628</v>
      </c>
      <c r="AX199" s="520">
        <v>-61.838561675403639</v>
      </c>
      <c r="AY199" s="521">
        <v>-9.7466472218539171E-2</v>
      </c>
      <c r="AZ199" s="522"/>
      <c r="BA199" s="520">
        <v>225.02082495541086</v>
      </c>
      <c r="BB199" s="520">
        <v>218.32325889769476</v>
      </c>
      <c r="BC199" s="520">
        <v>-6.6975660577161023</v>
      </c>
      <c r="BD199" s="521">
        <v>-2.9764205419846198E-2</v>
      </c>
      <c r="BE199" s="522"/>
      <c r="BF199" s="520">
        <v>143.61234083168904</v>
      </c>
      <c r="BG199" s="520">
        <v>80.294414959081308</v>
      </c>
      <c r="BH199" s="520">
        <v>-63.317925872607731</v>
      </c>
      <c r="BI199" s="521">
        <v>-0.44089474139840912</v>
      </c>
      <c r="BJ199" s="522"/>
      <c r="BK199" s="520">
        <v>1003.0929986694198</v>
      </c>
      <c r="BL199" s="520">
        <v>871.23894506369231</v>
      </c>
      <c r="BM199" s="520">
        <v>-131.85405360572747</v>
      </c>
      <c r="BN199" s="521">
        <v>-0.13144748670425263</v>
      </c>
      <c r="BO199" s="523"/>
      <c r="BP199" s="520">
        <v>0</v>
      </c>
      <c r="BQ199" s="520">
        <v>90.54855499213393</v>
      </c>
      <c r="BR199" s="523"/>
      <c r="BS199" s="520">
        <v>1003.0929986694198</v>
      </c>
      <c r="BT199" s="520">
        <v>961.78750005582629</v>
      </c>
      <c r="BU199" s="520">
        <v>-41.3054986135935</v>
      </c>
      <c r="BV199" s="521">
        <v>-4.1178134697764129E-2</v>
      </c>
      <c r="BW199" s="514"/>
      <c r="BX199" s="520">
        <v>-269.36779086010779</v>
      </c>
      <c r="BY199" s="520">
        <v>-270.27428111803738</v>
      </c>
      <c r="BZ199" s="513">
        <v>-0.90649025792959037</v>
      </c>
      <c r="CA199" s="514">
        <v>3.3652511127448153E-3</v>
      </c>
      <c r="CB199" s="514"/>
      <c r="CC199" s="446">
        <v>733.725207809312</v>
      </c>
      <c r="CD199" s="446">
        <v>691.51321893778891</v>
      </c>
      <c r="CE199" s="513">
        <v>-42.21198887152309</v>
      </c>
      <c r="CF199" s="514">
        <v>-5.7531059887605186E-2</v>
      </c>
    </row>
    <row r="200" spans="1:84">
      <c r="A200" s="397">
        <v>614</v>
      </c>
      <c r="B200" s="412">
        <v>19</v>
      </c>
      <c r="C200" s="412">
        <v>19</v>
      </c>
      <c r="D200" s="398" t="s">
        <v>224</v>
      </c>
      <c r="E200" s="400">
        <v>2999</v>
      </c>
      <c r="F200" s="400">
        <v>2923</v>
      </c>
      <c r="G200" s="513">
        <v>-76</v>
      </c>
      <c r="H200" s="514">
        <v>-2.5341780593531177E-2</v>
      </c>
      <c r="I200" s="514"/>
      <c r="J200" s="400">
        <v>855634.25284885406</v>
      </c>
      <c r="K200" s="433">
        <v>844376.60699495999</v>
      </c>
      <c r="L200" s="513">
        <v>-11257.645853894064</v>
      </c>
      <c r="M200" s="514">
        <v>-1.3157077123094911E-2</v>
      </c>
      <c r="N200" s="514"/>
      <c r="O200" s="400">
        <v>1516639.8992714647</v>
      </c>
      <c r="P200" s="433">
        <v>1455919.989889754</v>
      </c>
      <c r="Q200" s="513">
        <v>-60719.909381710691</v>
      </c>
      <c r="R200" s="514">
        <v>-4.0035811672156453E-2</v>
      </c>
      <c r="S200" s="514"/>
      <c r="T200" s="400">
        <v>769000.93389053084</v>
      </c>
      <c r="U200" s="433">
        <v>573922.06870440149</v>
      </c>
      <c r="V200" s="513">
        <v>-195078.86518612935</v>
      </c>
      <c r="W200" s="514">
        <v>-0.25367832025793002</v>
      </c>
      <c r="X200" s="515"/>
      <c r="Y200" s="433">
        <v>3141275.0860108496</v>
      </c>
      <c r="Z200" s="433">
        <v>2874218.6655891156</v>
      </c>
      <c r="AA200" s="513">
        <v>-267056.42042173399</v>
      </c>
      <c r="AB200" s="514">
        <v>-8.5015292551431004E-2</v>
      </c>
      <c r="AC200" s="515"/>
      <c r="AD200" s="518">
        <v>0</v>
      </c>
      <c r="AE200" s="440">
        <v>474159.02069974324</v>
      </c>
      <c r="AF200" s="506"/>
      <c r="AG200" s="399">
        <v>3141275.0860108496</v>
      </c>
      <c r="AH200" s="399">
        <v>3348377.6862888588</v>
      </c>
      <c r="AI200" s="513">
        <v>207102.60027800919</v>
      </c>
      <c r="AJ200" s="514">
        <v>6.5929469596695447E-2</v>
      </c>
      <c r="AK200" s="514"/>
      <c r="AL200" s="200">
        <v>310486</v>
      </c>
      <c r="AM200" s="623">
        <v>425069</v>
      </c>
      <c r="AN200" s="513">
        <v>114583</v>
      </c>
      <c r="AO200" s="514">
        <v>0.36904401486701494</v>
      </c>
      <c r="AP200" s="514"/>
      <c r="AQ200" s="446">
        <v>3451761.0860108496</v>
      </c>
      <c r="AR200" s="446">
        <v>3773446.6862888588</v>
      </c>
      <c r="AS200" s="513">
        <v>321685.60027800919</v>
      </c>
      <c r="AT200" s="514">
        <v>9.3194630874576717E-2</v>
      </c>
      <c r="AV200" s="520">
        <v>285.30651978954785</v>
      </c>
      <c r="AW200" s="520">
        <v>288.87328326888814</v>
      </c>
      <c r="AX200" s="520">
        <v>3.5667634793402954</v>
      </c>
      <c r="AY200" s="521">
        <v>1.2501514097789514E-2</v>
      </c>
      <c r="AZ200" s="522"/>
      <c r="BA200" s="520">
        <v>505.71520482543002</v>
      </c>
      <c r="BB200" s="520">
        <v>498.09099893594049</v>
      </c>
      <c r="BC200" s="520">
        <v>-7.6242058894895308</v>
      </c>
      <c r="BD200" s="521">
        <v>-1.5076085940744777E-2</v>
      </c>
      <c r="BE200" s="522"/>
      <c r="BF200" s="520">
        <v>256.41911766940007</v>
      </c>
      <c r="BG200" s="520">
        <v>196.34692737064711</v>
      </c>
      <c r="BH200" s="520">
        <v>-60.072190298752957</v>
      </c>
      <c r="BI200" s="521">
        <v>-0.23427344593004856</v>
      </c>
      <c r="BJ200" s="522"/>
      <c r="BK200" s="520">
        <v>1047.440842284378</v>
      </c>
      <c r="BL200" s="520">
        <v>983.31120957547569</v>
      </c>
      <c r="BM200" s="520">
        <v>-64.129632708902363</v>
      </c>
      <c r="BN200" s="521">
        <v>-6.1225064099124843E-2</v>
      </c>
      <c r="BO200" s="523"/>
      <c r="BP200" s="520">
        <v>0</v>
      </c>
      <c r="BQ200" s="520">
        <v>162.21656541215984</v>
      </c>
      <c r="BR200" s="523"/>
      <c r="BS200" s="520">
        <v>1047.440842284378</v>
      </c>
      <c r="BT200" s="520">
        <v>1145.5277749876357</v>
      </c>
      <c r="BU200" s="520">
        <v>98.086932703257617</v>
      </c>
      <c r="BV200" s="521">
        <v>9.3644365145566108E-2</v>
      </c>
      <c r="BW200" s="514"/>
      <c r="BX200" s="520">
        <v>103.5298432810937</v>
      </c>
      <c r="BY200" s="520">
        <v>145.42216900444748</v>
      </c>
      <c r="BZ200" s="513">
        <v>41.892325723353778</v>
      </c>
      <c r="CA200" s="514">
        <v>0.4046400959925342</v>
      </c>
      <c r="CB200" s="514"/>
      <c r="CC200" s="446">
        <v>1150.9706855654717</v>
      </c>
      <c r="CD200" s="446">
        <v>1290.9499439920833</v>
      </c>
      <c r="CE200" s="513">
        <v>139.97925842661152</v>
      </c>
      <c r="CF200" s="514">
        <v>0.12161843927227367</v>
      </c>
    </row>
    <row r="201" spans="1:84">
      <c r="A201" s="397">
        <v>615</v>
      </c>
      <c r="B201" s="412">
        <v>17</v>
      </c>
      <c r="C201" s="412">
        <v>17</v>
      </c>
      <c r="D201" s="398" t="s">
        <v>225</v>
      </c>
      <c r="E201" s="400">
        <v>7603</v>
      </c>
      <c r="F201" s="400">
        <v>7479</v>
      </c>
      <c r="G201" s="513">
        <v>-124</v>
      </c>
      <c r="H201" s="514">
        <v>-1.6309351571747996E-2</v>
      </c>
      <c r="I201" s="514"/>
      <c r="J201" s="400">
        <v>10027457.405657804</v>
      </c>
      <c r="K201" s="433">
        <v>10064890.180444004</v>
      </c>
      <c r="L201" s="513">
        <v>37432.774786200374</v>
      </c>
      <c r="M201" s="514">
        <v>3.7330275534333997E-3</v>
      </c>
      <c r="N201" s="514"/>
      <c r="O201" s="400">
        <v>3665159.1393682896</v>
      </c>
      <c r="P201" s="433">
        <v>3974873.5910725119</v>
      </c>
      <c r="Q201" s="513">
        <v>309714.45170422224</v>
      </c>
      <c r="R201" s="514">
        <v>8.4502320343340737E-2</v>
      </c>
      <c r="S201" s="514"/>
      <c r="T201" s="400">
        <v>1557067.0265398102</v>
      </c>
      <c r="U201" s="433">
        <v>1046909.394046371</v>
      </c>
      <c r="V201" s="513">
        <v>-510157.63249343925</v>
      </c>
      <c r="W201" s="514">
        <v>-0.32764012325605291</v>
      </c>
      <c r="X201" s="515"/>
      <c r="Y201" s="433">
        <v>15249683.571565904</v>
      </c>
      <c r="Z201" s="433">
        <v>15086673.165562889</v>
      </c>
      <c r="AA201" s="513">
        <v>-163010.40600301512</v>
      </c>
      <c r="AB201" s="514">
        <v>-1.0689428750309243E-2</v>
      </c>
      <c r="AC201" s="515"/>
      <c r="AD201" s="518">
        <v>0</v>
      </c>
      <c r="AE201" s="440">
        <v>1264126.6003279113</v>
      </c>
      <c r="AF201" s="506"/>
      <c r="AG201" s="399">
        <v>15249683.571565904</v>
      </c>
      <c r="AH201" s="399">
        <v>16350799.765890799</v>
      </c>
      <c r="AI201" s="513">
        <v>1101116.1943248957</v>
      </c>
      <c r="AJ201" s="514">
        <v>7.220583883969918E-2</v>
      </c>
      <c r="AK201" s="514"/>
      <c r="AL201" s="200">
        <v>128733</v>
      </c>
      <c r="AM201" s="623">
        <v>129934</v>
      </c>
      <c r="AN201" s="513">
        <v>1201</v>
      </c>
      <c r="AO201" s="514">
        <v>9.3293871812200439E-3</v>
      </c>
      <c r="AP201" s="514"/>
      <c r="AQ201" s="446">
        <v>15378416.571565904</v>
      </c>
      <c r="AR201" s="446">
        <v>16480733.765890799</v>
      </c>
      <c r="AS201" s="513">
        <v>1102317.1943248957</v>
      </c>
      <c r="AT201" s="514">
        <v>7.1679498938989436E-2</v>
      </c>
      <c r="AV201" s="520">
        <v>1318.8816790290416</v>
      </c>
      <c r="AW201" s="520">
        <v>1345.753467100415</v>
      </c>
      <c r="AX201" s="520">
        <v>26.87178807137343</v>
      </c>
      <c r="AY201" s="521">
        <v>2.0374676893803238E-2</v>
      </c>
      <c r="AZ201" s="522"/>
      <c r="BA201" s="520">
        <v>482.06749169647372</v>
      </c>
      <c r="BB201" s="520">
        <v>531.47126501838636</v>
      </c>
      <c r="BC201" s="520">
        <v>49.403773321912638</v>
      </c>
      <c r="BD201" s="521">
        <v>0.10248310490311791</v>
      </c>
      <c r="BE201" s="522"/>
      <c r="BF201" s="520">
        <v>204.79639965011313</v>
      </c>
      <c r="BG201" s="520">
        <v>139.97986282208464</v>
      </c>
      <c r="BH201" s="520">
        <v>-64.816536828028489</v>
      </c>
      <c r="BI201" s="521">
        <v>-0.3164925601170972</v>
      </c>
      <c r="BJ201" s="522"/>
      <c r="BK201" s="520">
        <v>2005.7455703756286</v>
      </c>
      <c r="BL201" s="520">
        <v>2017.2045949408864</v>
      </c>
      <c r="BM201" s="520">
        <v>11.459024565257778</v>
      </c>
      <c r="BN201" s="521">
        <v>5.7130997742210017E-3</v>
      </c>
      <c r="BO201" s="523"/>
      <c r="BP201" s="520">
        <v>0</v>
      </c>
      <c r="BQ201" s="520">
        <v>169.02347911858689</v>
      </c>
      <c r="BR201" s="523"/>
      <c r="BS201" s="520">
        <v>2005.7455703756286</v>
      </c>
      <c r="BT201" s="520">
        <v>2186.2280740594733</v>
      </c>
      <c r="BU201" s="520">
        <v>180.4825036838447</v>
      </c>
      <c r="BV201" s="521">
        <v>8.9982750728470812E-2</v>
      </c>
      <c r="BW201" s="514"/>
      <c r="BX201" s="520">
        <v>16.93186899907931</v>
      </c>
      <c r="BY201" s="520">
        <v>17.37317823238401</v>
      </c>
      <c r="BZ201" s="513">
        <v>0.4413092333047004</v>
      </c>
      <c r="CA201" s="514">
        <v>2.6063822802355554E-2</v>
      </c>
      <c r="CB201" s="514"/>
      <c r="CC201" s="446">
        <v>2022.677439374708</v>
      </c>
      <c r="CD201" s="446">
        <v>2203.6012522918572</v>
      </c>
      <c r="CE201" s="513">
        <v>180.92381291714923</v>
      </c>
      <c r="CF201" s="514">
        <v>8.9447684240291009E-2</v>
      </c>
    </row>
    <row r="202" spans="1:84">
      <c r="A202" s="397">
        <v>616</v>
      </c>
      <c r="B202" s="412">
        <v>1</v>
      </c>
      <c r="C202" s="413">
        <v>34</v>
      </c>
      <c r="D202" s="398" t="s">
        <v>226</v>
      </c>
      <c r="E202" s="400">
        <v>1807</v>
      </c>
      <c r="F202" s="400">
        <v>1781</v>
      </c>
      <c r="G202" s="513">
        <v>-26</v>
      </c>
      <c r="H202" s="514">
        <v>-1.4388489208633094E-2</v>
      </c>
      <c r="I202" s="514"/>
      <c r="J202" s="400">
        <v>-90090.854950302222</v>
      </c>
      <c r="K202" s="433">
        <v>-123759.80285948422</v>
      </c>
      <c r="L202" s="513">
        <v>-33668.947909181996</v>
      </c>
      <c r="M202" s="514">
        <v>0.37372214891017691</v>
      </c>
      <c r="N202" s="514"/>
      <c r="O202" s="400">
        <v>779712.87489525776</v>
      </c>
      <c r="P202" s="433">
        <v>815321.92242810759</v>
      </c>
      <c r="Q202" s="513">
        <v>35609.047532849829</v>
      </c>
      <c r="R202" s="514">
        <v>4.5669436377632405E-2</v>
      </c>
      <c r="S202" s="514"/>
      <c r="T202" s="400">
        <v>380148.71369228436</v>
      </c>
      <c r="U202" s="433">
        <v>239804.86705117437</v>
      </c>
      <c r="V202" s="513">
        <v>-140343.84664110999</v>
      </c>
      <c r="W202" s="514">
        <v>-0.3691814323873075</v>
      </c>
      <c r="X202" s="515"/>
      <c r="Y202" s="433">
        <v>1069770.73363724</v>
      </c>
      <c r="Z202" s="433">
        <v>931366.98661979777</v>
      </c>
      <c r="AA202" s="513">
        <v>-138403.74701744225</v>
      </c>
      <c r="AB202" s="514">
        <v>-0.12937701758475573</v>
      </c>
      <c r="AC202" s="515"/>
      <c r="AD202" s="518">
        <v>0</v>
      </c>
      <c r="AE202" s="440">
        <v>217404.60916426318</v>
      </c>
      <c r="AF202" s="506"/>
      <c r="AG202" s="399">
        <v>1069770.73363724</v>
      </c>
      <c r="AH202" s="399">
        <v>1148771.5957840609</v>
      </c>
      <c r="AI202" s="513">
        <v>79000.862146820873</v>
      </c>
      <c r="AJ202" s="514">
        <v>7.3848404768203466E-2</v>
      </c>
      <c r="AK202" s="514"/>
      <c r="AL202" s="200">
        <v>-496640</v>
      </c>
      <c r="AM202" s="623">
        <v>-466465</v>
      </c>
      <c r="AN202" s="513">
        <v>30175</v>
      </c>
      <c r="AO202" s="514">
        <v>-6.0758295747422683E-2</v>
      </c>
      <c r="AP202" s="514"/>
      <c r="AQ202" s="446">
        <v>573130.73363724002</v>
      </c>
      <c r="AR202" s="446">
        <v>682306.59578406089</v>
      </c>
      <c r="AS202" s="513">
        <v>109175.86214682087</v>
      </c>
      <c r="AT202" s="514">
        <v>0.19049032923773224</v>
      </c>
      <c r="AV202" s="520">
        <v>-49.856588240344337</v>
      </c>
      <c r="AW202" s="520">
        <v>-69.488940403977665</v>
      </c>
      <c r="AX202" s="520">
        <v>-19.632352163633328</v>
      </c>
      <c r="AY202" s="521">
        <v>0.39377648685047156</v>
      </c>
      <c r="AZ202" s="522"/>
      <c r="BA202" s="520">
        <v>431.49578024087316</v>
      </c>
      <c r="BB202" s="520">
        <v>457.7888390949509</v>
      </c>
      <c r="BC202" s="520">
        <v>26.293058854077742</v>
      </c>
      <c r="BD202" s="521">
        <v>6.0934683624021102E-2</v>
      </c>
      <c r="BE202" s="522"/>
      <c r="BF202" s="520">
        <v>210.37560248604558</v>
      </c>
      <c r="BG202" s="520">
        <v>134.64619149420233</v>
      </c>
      <c r="BH202" s="520">
        <v>-75.729410991843253</v>
      </c>
      <c r="BI202" s="521">
        <v>-0.35997240220318066</v>
      </c>
      <c r="BJ202" s="522"/>
      <c r="BK202" s="520">
        <v>592.01479448657449</v>
      </c>
      <c r="BL202" s="520">
        <v>522.94609018517565</v>
      </c>
      <c r="BM202" s="520">
        <v>-69.068704301398839</v>
      </c>
      <c r="BN202" s="521">
        <v>-0.11666719302394926</v>
      </c>
      <c r="BO202" s="523"/>
      <c r="BP202" s="520">
        <v>0</v>
      </c>
      <c r="BQ202" s="520">
        <v>122.06884287718314</v>
      </c>
      <c r="BR202" s="523"/>
      <c r="BS202" s="520">
        <v>592.01479448657449</v>
      </c>
      <c r="BT202" s="520">
        <v>645.01493306235875</v>
      </c>
      <c r="BU202" s="520">
        <v>53.000138575784263</v>
      </c>
      <c r="BV202" s="521">
        <v>8.9525023815914415E-2</v>
      </c>
      <c r="BW202" s="514"/>
      <c r="BX202" s="520">
        <v>-274.84228002213615</v>
      </c>
      <c r="BY202" s="520">
        <v>-261.91184727681076</v>
      </c>
      <c r="BZ202" s="513">
        <v>12.93043274532539</v>
      </c>
      <c r="CA202" s="514">
        <v>-4.7046738021107801E-2</v>
      </c>
      <c r="CB202" s="514"/>
      <c r="CC202" s="446">
        <v>317.17251446443834</v>
      </c>
      <c r="CD202" s="446">
        <v>383.10308578554799</v>
      </c>
      <c r="CE202" s="513">
        <v>65.930571321109653</v>
      </c>
      <c r="CF202" s="514">
        <v>0.20786975010251668</v>
      </c>
    </row>
    <row r="203" spans="1:84">
      <c r="A203" s="397">
        <v>619</v>
      </c>
      <c r="B203" s="412">
        <v>6</v>
      </c>
      <c r="C203" s="412">
        <v>6</v>
      </c>
      <c r="D203" s="398" t="s">
        <v>227</v>
      </c>
      <c r="E203" s="400">
        <v>2675</v>
      </c>
      <c r="F203" s="400">
        <v>2650</v>
      </c>
      <c r="G203" s="513">
        <v>-25</v>
      </c>
      <c r="H203" s="514">
        <v>-9.3457943925233638E-3</v>
      </c>
      <c r="I203" s="514"/>
      <c r="J203" s="400">
        <v>1095628.0857051713</v>
      </c>
      <c r="K203" s="433">
        <v>936931.03322693252</v>
      </c>
      <c r="L203" s="513">
        <v>-158697.05247823882</v>
      </c>
      <c r="M203" s="514">
        <v>-0.14484573236920789</v>
      </c>
      <c r="N203" s="514"/>
      <c r="O203" s="400">
        <v>1560511.2675316883</v>
      </c>
      <c r="P203" s="433">
        <v>1658156.5311216044</v>
      </c>
      <c r="Q203" s="513">
        <v>97645.263589916052</v>
      </c>
      <c r="R203" s="514">
        <v>6.2572610413998975E-2</v>
      </c>
      <c r="S203" s="514"/>
      <c r="T203" s="400">
        <v>688811.51824984758</v>
      </c>
      <c r="U203" s="433">
        <v>559829.42749997659</v>
      </c>
      <c r="V203" s="513">
        <v>-128982.09074987099</v>
      </c>
      <c r="W203" s="514">
        <v>-0.18725309802831469</v>
      </c>
      <c r="X203" s="515"/>
      <c r="Y203" s="433">
        <v>3344950.8714867071</v>
      </c>
      <c r="Z203" s="433">
        <v>3154916.9918485135</v>
      </c>
      <c r="AA203" s="513">
        <v>-190033.87963819364</v>
      </c>
      <c r="AB203" s="514">
        <v>-5.6812158665197558E-2</v>
      </c>
      <c r="AC203" s="515"/>
      <c r="AD203" s="518">
        <v>0</v>
      </c>
      <c r="AE203" s="440">
        <v>379363.08468535694</v>
      </c>
      <c r="AF203" s="506"/>
      <c r="AG203" s="399">
        <v>3344950.8714867071</v>
      </c>
      <c r="AH203" s="399">
        <v>3534280.0765338703</v>
      </c>
      <c r="AI203" s="513">
        <v>189329.20504716318</v>
      </c>
      <c r="AJ203" s="514">
        <v>5.660149052144773E-2</v>
      </c>
      <c r="AK203" s="514"/>
      <c r="AL203" s="200">
        <v>72301</v>
      </c>
      <c r="AM203" s="623">
        <v>139388</v>
      </c>
      <c r="AN203" s="513">
        <v>67087</v>
      </c>
      <c r="AO203" s="514">
        <v>0.92788481487116359</v>
      </c>
      <c r="AP203" s="514"/>
      <c r="AQ203" s="446">
        <v>3417251.8714867071</v>
      </c>
      <c r="AR203" s="446">
        <v>3673668.0765338703</v>
      </c>
      <c r="AS203" s="513">
        <v>256416.20504716318</v>
      </c>
      <c r="AT203" s="514">
        <v>7.5035793289537925E-2</v>
      </c>
      <c r="AV203" s="520">
        <v>409.58059278697993</v>
      </c>
      <c r="AW203" s="520">
        <v>353.55888046299339</v>
      </c>
      <c r="AX203" s="520">
        <v>-56.021712323986549</v>
      </c>
      <c r="AY203" s="521">
        <v>-0.13677823927835139</v>
      </c>
      <c r="AZ203" s="522"/>
      <c r="BA203" s="520">
        <v>583.36869814268721</v>
      </c>
      <c r="BB203" s="520">
        <v>625.71944570626579</v>
      </c>
      <c r="BC203" s="520">
        <v>42.35074756357858</v>
      </c>
      <c r="BD203" s="521">
        <v>7.2596880323564997E-2</v>
      </c>
      <c r="BE203" s="522"/>
      <c r="BF203" s="520">
        <v>257.49963299059721</v>
      </c>
      <c r="BG203" s="520">
        <v>211.25638773584024</v>
      </c>
      <c r="BH203" s="520">
        <v>-46.243245254756971</v>
      </c>
      <c r="BI203" s="521">
        <v>-0.17958567442480813</v>
      </c>
      <c r="BJ203" s="522"/>
      <c r="BK203" s="520">
        <v>1250.4489239202644</v>
      </c>
      <c r="BL203" s="520">
        <v>1190.5347139050994</v>
      </c>
      <c r="BM203" s="520">
        <v>-59.914210015165054</v>
      </c>
      <c r="BN203" s="521">
        <v>-4.791416016203915E-2</v>
      </c>
      <c r="BO203" s="523"/>
      <c r="BP203" s="520">
        <v>0</v>
      </c>
      <c r="BQ203" s="520">
        <v>143.15588101334225</v>
      </c>
      <c r="BR203" s="523"/>
      <c r="BS203" s="520">
        <v>1250.4489239202644</v>
      </c>
      <c r="BT203" s="520">
        <v>1333.6905949184415</v>
      </c>
      <c r="BU203" s="520">
        <v>83.241670998177142</v>
      </c>
      <c r="BV203" s="521">
        <v>6.6569429111272602E-2</v>
      </c>
      <c r="BW203" s="514"/>
      <c r="BX203" s="520">
        <v>27.02841121495327</v>
      </c>
      <c r="BY203" s="520">
        <v>52.599245283018867</v>
      </c>
      <c r="BZ203" s="513">
        <v>25.570834068065597</v>
      </c>
      <c r="CA203" s="514">
        <v>0.94607240746428789</v>
      </c>
      <c r="CB203" s="514"/>
      <c r="CC203" s="446">
        <v>1277.4773351352176</v>
      </c>
      <c r="CD203" s="446">
        <v>1386.2898402014605</v>
      </c>
      <c r="CE203" s="513">
        <v>108.81250506624292</v>
      </c>
      <c r="CF203" s="514">
        <v>8.5177640396043044E-2</v>
      </c>
    </row>
    <row r="204" spans="1:84">
      <c r="A204" s="397">
        <v>620</v>
      </c>
      <c r="B204" s="412">
        <v>18</v>
      </c>
      <c r="C204" s="412">
        <v>18</v>
      </c>
      <c r="D204" s="398" t="s">
        <v>228</v>
      </c>
      <c r="E204" s="400">
        <v>2380</v>
      </c>
      <c r="F204" s="400">
        <v>2359</v>
      </c>
      <c r="G204" s="513">
        <v>-21</v>
      </c>
      <c r="H204" s="514">
        <v>-8.8235294117647058E-3</v>
      </c>
      <c r="I204" s="514"/>
      <c r="J204" s="400">
        <v>2287524.8755971836</v>
      </c>
      <c r="K204" s="433">
        <v>2521861.657505176</v>
      </c>
      <c r="L204" s="513">
        <v>234336.78190799244</v>
      </c>
      <c r="M204" s="514">
        <v>0.10244119502605026</v>
      </c>
      <c r="N204" s="514"/>
      <c r="O204" s="400">
        <v>795721.41825120139</v>
      </c>
      <c r="P204" s="433">
        <v>962297.04346247751</v>
      </c>
      <c r="Q204" s="513">
        <v>166575.62521127611</v>
      </c>
      <c r="R204" s="514">
        <v>0.2093391247119728</v>
      </c>
      <c r="S204" s="514"/>
      <c r="T204" s="400">
        <v>591004.61593204807</v>
      </c>
      <c r="U204" s="433">
        <v>449168.83703626262</v>
      </c>
      <c r="V204" s="513">
        <v>-141835.77889578545</v>
      </c>
      <c r="W204" s="514">
        <v>-0.23999098327193658</v>
      </c>
      <c r="X204" s="515"/>
      <c r="Y204" s="433">
        <v>3674250.9097804334</v>
      </c>
      <c r="Z204" s="433">
        <v>3933327.5380039164</v>
      </c>
      <c r="AA204" s="513">
        <v>259076.62822348299</v>
      </c>
      <c r="AB204" s="514">
        <v>7.0511414322263835E-2</v>
      </c>
      <c r="AC204" s="515"/>
      <c r="AD204" s="518">
        <v>0</v>
      </c>
      <c r="AE204" s="440">
        <v>468476.43361810962</v>
      </c>
      <c r="AF204" s="506"/>
      <c r="AG204" s="399">
        <v>3674250.9097804334</v>
      </c>
      <c r="AH204" s="399">
        <v>4401803.9716220256</v>
      </c>
      <c r="AI204" s="513">
        <v>727553.06184159219</v>
      </c>
      <c r="AJ204" s="514">
        <v>0.19801398426681466</v>
      </c>
      <c r="AK204" s="514"/>
      <c r="AL204" s="200">
        <v>104708</v>
      </c>
      <c r="AM204" s="623">
        <v>305419</v>
      </c>
      <c r="AN204" s="513">
        <v>200711</v>
      </c>
      <c r="AO204" s="514">
        <v>1.9168640409519808</v>
      </c>
      <c r="AP204" s="514"/>
      <c r="AQ204" s="446">
        <v>3778958.9097804334</v>
      </c>
      <c r="AR204" s="446">
        <v>4707222.9716220256</v>
      </c>
      <c r="AS204" s="513">
        <v>928264.06184159219</v>
      </c>
      <c r="AT204" s="514">
        <v>0.24564015751510951</v>
      </c>
      <c r="AV204" s="520">
        <v>961.14490571310239</v>
      </c>
      <c r="AW204" s="520">
        <v>1069.0384304812108</v>
      </c>
      <c r="AX204" s="520">
        <v>107.89352476810836</v>
      </c>
      <c r="AY204" s="521">
        <v>0.11225521159898247</v>
      </c>
      <c r="AZ204" s="522"/>
      <c r="BA204" s="520">
        <v>334.33673035764764</v>
      </c>
      <c r="BB204" s="520">
        <v>407.92583444784975</v>
      </c>
      <c r="BC204" s="520">
        <v>73.589104090202113</v>
      </c>
      <c r="BD204" s="521">
        <v>0.22010475490228718</v>
      </c>
      <c r="BE204" s="522"/>
      <c r="BF204" s="520">
        <v>248.32126719833951</v>
      </c>
      <c r="BG204" s="520">
        <v>190.40645910820797</v>
      </c>
      <c r="BH204" s="520">
        <v>-57.914808090131544</v>
      </c>
      <c r="BI204" s="521">
        <v>-0.23322532436931287</v>
      </c>
      <c r="BJ204" s="522"/>
      <c r="BK204" s="520">
        <v>1543.8029032690897</v>
      </c>
      <c r="BL204" s="520">
        <v>1667.3707240372685</v>
      </c>
      <c r="BM204" s="520">
        <v>123.56782076817876</v>
      </c>
      <c r="BN204" s="521">
        <v>8.0041189523945663E-2</v>
      </c>
      <c r="BO204" s="523"/>
      <c r="BP204" s="520">
        <v>0</v>
      </c>
      <c r="BQ204" s="520">
        <v>198.59111217384893</v>
      </c>
      <c r="BR204" s="523"/>
      <c r="BS204" s="520">
        <v>1543.8029032690897</v>
      </c>
      <c r="BT204" s="520">
        <v>1865.9618362111173</v>
      </c>
      <c r="BU204" s="520">
        <v>322.1589329420276</v>
      </c>
      <c r="BV204" s="521">
        <v>0.20867879718313645</v>
      </c>
      <c r="BW204" s="514"/>
      <c r="BX204" s="520">
        <v>43.994957983193274</v>
      </c>
      <c r="BY204" s="520">
        <v>129.46969054684189</v>
      </c>
      <c r="BZ204" s="513">
        <v>85.474732563648615</v>
      </c>
      <c r="CA204" s="514">
        <v>1.9428301896844913</v>
      </c>
      <c r="CB204" s="514"/>
      <c r="CC204" s="446">
        <v>1587.7978612522829</v>
      </c>
      <c r="CD204" s="446">
        <v>1995.4315267579591</v>
      </c>
      <c r="CE204" s="513">
        <v>407.63366550567616</v>
      </c>
      <c r="CF204" s="514">
        <v>0.25672894230011045</v>
      </c>
    </row>
    <row r="205" spans="1:84">
      <c r="A205" s="397">
        <v>623</v>
      </c>
      <c r="B205" s="412">
        <v>10</v>
      </c>
      <c r="C205" s="412">
        <v>10</v>
      </c>
      <c r="D205" s="398" t="s">
        <v>229</v>
      </c>
      <c r="E205" s="400">
        <v>2107</v>
      </c>
      <c r="F205" s="400">
        <v>2108</v>
      </c>
      <c r="G205" s="513">
        <v>1</v>
      </c>
      <c r="H205" s="514">
        <v>4.7460844803037496E-4</v>
      </c>
      <c r="I205" s="514"/>
      <c r="J205" s="400">
        <v>1417190.0045791981</v>
      </c>
      <c r="K205" s="433">
        <v>1324951.8258277392</v>
      </c>
      <c r="L205" s="513">
        <v>-92238.17875145888</v>
      </c>
      <c r="M205" s="514">
        <v>-6.5085259177259644E-2</v>
      </c>
      <c r="N205" s="514"/>
      <c r="O205" s="400">
        <v>-71486.339083328654</v>
      </c>
      <c r="P205" s="433">
        <v>-49426.714111726942</v>
      </c>
      <c r="Q205" s="513">
        <v>22059.624971601712</v>
      </c>
      <c r="R205" s="514">
        <v>-0.30858518221065601</v>
      </c>
      <c r="S205" s="514"/>
      <c r="T205" s="400">
        <v>474537.06906927645</v>
      </c>
      <c r="U205" s="433">
        <v>403825.34301499452</v>
      </c>
      <c r="V205" s="513">
        <v>-70711.726054281928</v>
      </c>
      <c r="W205" s="514">
        <v>-0.14901201752893808</v>
      </c>
      <c r="X205" s="515"/>
      <c r="Y205" s="433">
        <v>1820240.7345651458</v>
      </c>
      <c r="Z205" s="433">
        <v>1679350.4547310066</v>
      </c>
      <c r="AA205" s="513">
        <v>-140890.27983413916</v>
      </c>
      <c r="AB205" s="514">
        <v>-7.7402003569488162E-2</v>
      </c>
      <c r="AC205" s="515"/>
      <c r="AD205" s="518">
        <v>0</v>
      </c>
      <c r="AE205" s="440">
        <v>208150.92100062041</v>
      </c>
      <c r="AF205" s="506"/>
      <c r="AG205" s="399">
        <v>1820240.7345651458</v>
      </c>
      <c r="AH205" s="399">
        <v>1887501.375731627</v>
      </c>
      <c r="AI205" s="513">
        <v>67260.641166481189</v>
      </c>
      <c r="AJ205" s="514">
        <v>3.6951508605014109E-2</v>
      </c>
      <c r="AK205" s="514"/>
      <c r="AL205" s="200">
        <v>-517571</v>
      </c>
      <c r="AM205" s="623">
        <v>-505943</v>
      </c>
      <c r="AN205" s="513">
        <v>11628</v>
      </c>
      <c r="AO205" s="514">
        <v>-2.2466482859356495E-2</v>
      </c>
      <c r="AP205" s="514"/>
      <c r="AQ205" s="446">
        <v>1302669.7345651458</v>
      </c>
      <c r="AR205" s="446">
        <v>1381558.375731627</v>
      </c>
      <c r="AS205" s="513">
        <v>78888.641166481189</v>
      </c>
      <c r="AT205" s="514">
        <v>6.0559203206494709E-2</v>
      </c>
      <c r="AV205" s="520">
        <v>672.61034863749319</v>
      </c>
      <c r="AW205" s="520">
        <v>628.53502173991421</v>
      </c>
      <c r="AX205" s="520">
        <v>-44.075326897578975</v>
      </c>
      <c r="AY205" s="521">
        <v>-6.5528767118826478E-2</v>
      </c>
      <c r="AZ205" s="522"/>
      <c r="BA205" s="520">
        <v>-33.928020447711745</v>
      </c>
      <c r="BB205" s="520">
        <v>-23.447207832887543</v>
      </c>
      <c r="BC205" s="520">
        <v>10.480812614824202</v>
      </c>
      <c r="BD205" s="521">
        <v>-0.30891317785476857</v>
      </c>
      <c r="BE205" s="522"/>
      <c r="BF205" s="520">
        <v>225.21930188385213</v>
      </c>
      <c r="BG205" s="520">
        <v>191.56799953272986</v>
      </c>
      <c r="BH205" s="520">
        <v>-33.651302351122268</v>
      </c>
      <c r="BI205" s="521">
        <v>-0.14941571201777629</v>
      </c>
      <c r="BJ205" s="522"/>
      <c r="BK205" s="520">
        <v>863.90163007363356</v>
      </c>
      <c r="BL205" s="520">
        <v>796.65581343975646</v>
      </c>
      <c r="BM205" s="520">
        <v>-67.245816633877098</v>
      </c>
      <c r="BN205" s="521">
        <v>-7.783966865318391E-2</v>
      </c>
      <c r="BO205" s="523"/>
      <c r="BP205" s="520">
        <v>0</v>
      </c>
      <c r="BQ205" s="520">
        <v>98.743321157789566</v>
      </c>
      <c r="BR205" s="523"/>
      <c r="BS205" s="520">
        <v>863.90163007363356</v>
      </c>
      <c r="BT205" s="520">
        <v>895.39913459754598</v>
      </c>
      <c r="BU205" s="520">
        <v>31.497504523912426</v>
      </c>
      <c r="BV205" s="521">
        <v>3.6459596124651106E-2</v>
      </c>
      <c r="BW205" s="514"/>
      <c r="BX205" s="520">
        <v>-245.64356905552918</v>
      </c>
      <c r="BY205" s="520">
        <v>-240.01091081593927</v>
      </c>
      <c r="BZ205" s="513">
        <v>5.6326582395899152</v>
      </c>
      <c r="CA205" s="514">
        <v>-2.2930208436747715E-2</v>
      </c>
      <c r="CB205" s="514"/>
      <c r="CC205" s="446">
        <v>618.2580610181044</v>
      </c>
      <c r="CD205" s="446">
        <v>655.38822378160671</v>
      </c>
      <c r="CE205" s="513">
        <v>37.130162763502312</v>
      </c>
      <c r="CF205" s="514">
        <v>6.0056091630020868E-2</v>
      </c>
    </row>
    <row r="206" spans="1:84">
      <c r="A206" s="397">
        <v>624</v>
      </c>
      <c r="B206" s="412">
        <v>8</v>
      </c>
      <c r="C206" s="412">
        <v>8</v>
      </c>
      <c r="D206" s="398" t="s">
        <v>230</v>
      </c>
      <c r="E206" s="400">
        <v>5117</v>
      </c>
      <c r="F206" s="400">
        <v>5065</v>
      </c>
      <c r="G206" s="513">
        <v>-52</v>
      </c>
      <c r="H206" s="514">
        <v>-1.0162204416650382E-2</v>
      </c>
      <c r="I206" s="514"/>
      <c r="J206" s="400">
        <v>3035078.780480288</v>
      </c>
      <c r="K206" s="433">
        <v>3048005.3732462414</v>
      </c>
      <c r="L206" s="513">
        <v>12926.592765953392</v>
      </c>
      <c r="M206" s="514">
        <v>4.2590633393403436E-3</v>
      </c>
      <c r="N206" s="514"/>
      <c r="O206" s="400">
        <v>1080031.7538383401</v>
      </c>
      <c r="P206" s="433">
        <v>914761.63957461121</v>
      </c>
      <c r="Q206" s="513">
        <v>-165270.11426372884</v>
      </c>
      <c r="R206" s="514">
        <v>-0.15302338442955316</v>
      </c>
      <c r="S206" s="514"/>
      <c r="T206" s="400">
        <v>714644.12615671521</v>
      </c>
      <c r="U206" s="433">
        <v>384569.39026934351</v>
      </c>
      <c r="V206" s="513">
        <v>-330074.7358873717</v>
      </c>
      <c r="W206" s="514">
        <v>-0.46187287323339615</v>
      </c>
      <c r="X206" s="515"/>
      <c r="Y206" s="433">
        <v>4829754.6604753435</v>
      </c>
      <c r="Z206" s="433">
        <v>4347336.4030901957</v>
      </c>
      <c r="AA206" s="513">
        <v>-482418.25738514774</v>
      </c>
      <c r="AB206" s="514">
        <v>-9.9884630027494647E-2</v>
      </c>
      <c r="AC206" s="515"/>
      <c r="AD206" s="518">
        <v>0</v>
      </c>
      <c r="AE206" s="440">
        <v>601708.04566098936</v>
      </c>
      <c r="AF206" s="506"/>
      <c r="AG206" s="399">
        <v>4829754.6604753435</v>
      </c>
      <c r="AH206" s="399">
        <v>4949044.4487511851</v>
      </c>
      <c r="AI206" s="513">
        <v>119289.78827584162</v>
      </c>
      <c r="AJ206" s="514">
        <v>2.4698933312712234E-2</v>
      </c>
      <c r="AK206" s="514"/>
      <c r="AL206" s="200">
        <v>-843136</v>
      </c>
      <c r="AM206" s="623">
        <v>-797862</v>
      </c>
      <c r="AN206" s="513">
        <v>45274</v>
      </c>
      <c r="AO206" s="514">
        <v>-5.3697149688780935E-2</v>
      </c>
      <c r="AP206" s="514"/>
      <c r="AQ206" s="446">
        <v>3986618.6604753435</v>
      </c>
      <c r="AR206" s="446">
        <v>4151182.4487511851</v>
      </c>
      <c r="AS206" s="513">
        <v>164563.78827584162</v>
      </c>
      <c r="AT206" s="514">
        <v>4.1279039278921126E-2</v>
      </c>
      <c r="AV206" s="520">
        <v>593.13636515151222</v>
      </c>
      <c r="AW206" s="520">
        <v>601.77796115424314</v>
      </c>
      <c r="AX206" s="520">
        <v>8.6415960027309211</v>
      </c>
      <c r="AY206" s="521">
        <v>1.4569324206792633E-2</v>
      </c>
      <c r="AZ206" s="522"/>
      <c r="BA206" s="520">
        <v>211.06737421112763</v>
      </c>
      <c r="BB206" s="520">
        <v>180.60446980742572</v>
      </c>
      <c r="BC206" s="520">
        <v>-30.462904403701913</v>
      </c>
      <c r="BD206" s="521">
        <v>-0.14432786932399277</v>
      </c>
      <c r="BE206" s="522"/>
      <c r="BF206" s="520">
        <v>139.66076336851967</v>
      </c>
      <c r="BG206" s="520">
        <v>75.926829273315604</v>
      </c>
      <c r="BH206" s="520">
        <v>-63.733934095204063</v>
      </c>
      <c r="BI206" s="521">
        <v>-0.45634817222809232</v>
      </c>
      <c r="BJ206" s="522"/>
      <c r="BK206" s="520">
        <v>943.86450273115952</v>
      </c>
      <c r="BL206" s="520">
        <v>858.30926023498432</v>
      </c>
      <c r="BM206" s="520">
        <v>-85.555242496175197</v>
      </c>
      <c r="BN206" s="521">
        <v>-9.0643564037648588E-2</v>
      </c>
      <c r="BO206" s="523"/>
      <c r="BP206" s="520">
        <v>0</v>
      </c>
      <c r="BQ206" s="520">
        <v>118.79724494787548</v>
      </c>
      <c r="BR206" s="523"/>
      <c r="BS206" s="520">
        <v>943.86450273115952</v>
      </c>
      <c r="BT206" s="520">
        <v>977.10650518285979</v>
      </c>
      <c r="BU206" s="520">
        <v>33.242002451700273</v>
      </c>
      <c r="BV206" s="521">
        <v>3.5219040821549551E-2</v>
      </c>
      <c r="BW206" s="514"/>
      <c r="BX206" s="520">
        <v>-164.77154582763339</v>
      </c>
      <c r="BY206" s="520">
        <v>-157.52458045409674</v>
      </c>
      <c r="BZ206" s="513">
        <v>7.2469653735366535</v>
      </c>
      <c r="CA206" s="514">
        <v>-4.3981898313423994E-2</v>
      </c>
      <c r="CB206" s="514"/>
      <c r="CC206" s="446">
        <v>779.0929569035261</v>
      </c>
      <c r="CD206" s="446">
        <v>819.58192472876306</v>
      </c>
      <c r="CE206" s="513">
        <v>40.488967825236955</v>
      </c>
      <c r="CF206" s="514">
        <v>5.1969367026700825E-2</v>
      </c>
    </row>
    <row r="207" spans="1:84">
      <c r="A207" s="397">
        <v>625</v>
      </c>
      <c r="B207" s="412">
        <v>17</v>
      </c>
      <c r="C207" s="412">
        <v>17</v>
      </c>
      <c r="D207" s="398" t="s">
        <v>231</v>
      </c>
      <c r="E207" s="400">
        <v>2991</v>
      </c>
      <c r="F207" s="400">
        <v>2980</v>
      </c>
      <c r="G207" s="513">
        <v>-11</v>
      </c>
      <c r="H207" s="514">
        <v>-3.6776997659645604E-3</v>
      </c>
      <c r="I207" s="514"/>
      <c r="J207" s="400">
        <v>2987253.5644520526</v>
      </c>
      <c r="K207" s="433">
        <v>2914133.3435730231</v>
      </c>
      <c r="L207" s="513">
        <v>-73120.220879029483</v>
      </c>
      <c r="M207" s="514">
        <v>-2.4477406855966648E-2</v>
      </c>
      <c r="N207" s="514"/>
      <c r="O207" s="400">
        <v>581409.5257253584</v>
      </c>
      <c r="P207" s="433">
        <v>629014.57954646857</v>
      </c>
      <c r="Q207" s="513">
        <v>47605.053821110167</v>
      </c>
      <c r="R207" s="514">
        <v>8.1878696021911182E-2</v>
      </c>
      <c r="S207" s="514"/>
      <c r="T207" s="400">
        <v>557257.40818761988</v>
      </c>
      <c r="U207" s="433">
        <v>390644.18436906219</v>
      </c>
      <c r="V207" s="513">
        <v>-166613.22381855769</v>
      </c>
      <c r="W207" s="514">
        <v>-0.29898790284446358</v>
      </c>
      <c r="X207" s="515"/>
      <c r="Y207" s="433">
        <v>4125920.4983650311</v>
      </c>
      <c r="Z207" s="433">
        <v>3933792.107488554</v>
      </c>
      <c r="AA207" s="513">
        <v>-192128.39087647712</v>
      </c>
      <c r="AB207" s="514">
        <v>-4.6566188309399417E-2</v>
      </c>
      <c r="AC207" s="515"/>
      <c r="AD207" s="518">
        <v>0</v>
      </c>
      <c r="AE207" s="440">
        <v>336561.25067553081</v>
      </c>
      <c r="AF207" s="506"/>
      <c r="AG207" s="399">
        <v>4125920.4983650311</v>
      </c>
      <c r="AH207" s="399">
        <v>4270353.3581640851</v>
      </c>
      <c r="AI207" s="513">
        <v>144432.85979905399</v>
      </c>
      <c r="AJ207" s="514">
        <v>3.5006214941923401E-2</v>
      </c>
      <c r="AK207" s="514"/>
      <c r="AL207" s="200">
        <v>343455</v>
      </c>
      <c r="AM207" s="623">
        <v>364919</v>
      </c>
      <c r="AN207" s="513">
        <v>21464</v>
      </c>
      <c r="AO207" s="514">
        <v>6.2494358795184231E-2</v>
      </c>
      <c r="AP207" s="514"/>
      <c r="AQ207" s="446">
        <v>4469375.4983650316</v>
      </c>
      <c r="AR207" s="446">
        <v>4635272.3581640851</v>
      </c>
      <c r="AS207" s="513">
        <v>165896.85979905352</v>
      </c>
      <c r="AT207" s="514">
        <v>3.711857727320992E-2</v>
      </c>
      <c r="AV207" s="520">
        <v>998.74743044201023</v>
      </c>
      <c r="AW207" s="520">
        <v>977.89709515873255</v>
      </c>
      <c r="AX207" s="520">
        <v>-20.850335283277673</v>
      </c>
      <c r="AY207" s="521">
        <v>-2.0876484532280651E-2</v>
      </c>
      <c r="AZ207" s="522"/>
      <c r="BA207" s="520">
        <v>194.3863342445197</v>
      </c>
      <c r="BB207" s="520">
        <v>211.0787179686136</v>
      </c>
      <c r="BC207" s="520">
        <v>16.692383724093901</v>
      </c>
      <c r="BD207" s="521">
        <v>8.5872207987092622E-2</v>
      </c>
      <c r="BE207" s="522"/>
      <c r="BF207" s="520">
        <v>186.31140360669337</v>
      </c>
      <c r="BG207" s="520">
        <v>131.08865247283967</v>
      </c>
      <c r="BH207" s="520">
        <v>-55.222751133853706</v>
      </c>
      <c r="BI207" s="521">
        <v>-0.29640027429791627</v>
      </c>
      <c r="BJ207" s="522"/>
      <c r="BK207" s="520">
        <v>1379.4451682932233</v>
      </c>
      <c r="BL207" s="520">
        <v>1320.0644656001859</v>
      </c>
      <c r="BM207" s="520">
        <v>-59.380702693037392</v>
      </c>
      <c r="BN207" s="521">
        <v>-4.3046801756179025E-2</v>
      </c>
      <c r="BO207" s="523"/>
      <c r="BP207" s="520">
        <v>0</v>
      </c>
      <c r="BQ207" s="520">
        <v>112.94001700521169</v>
      </c>
      <c r="BR207" s="523"/>
      <c r="BS207" s="520">
        <v>1379.4451682932233</v>
      </c>
      <c r="BT207" s="520">
        <v>1433.0044826053977</v>
      </c>
      <c r="BU207" s="520">
        <v>53.559314312174365</v>
      </c>
      <c r="BV207" s="521">
        <v>3.8826707681641946E-2</v>
      </c>
      <c r="BW207" s="514"/>
      <c r="BX207" s="520">
        <v>114.82948846539618</v>
      </c>
      <c r="BY207" s="520">
        <v>122.45604026845638</v>
      </c>
      <c r="BZ207" s="513">
        <v>7.6265518030601953</v>
      </c>
      <c r="CA207" s="514">
        <v>6.6416317837716871E-2</v>
      </c>
      <c r="CB207" s="514"/>
      <c r="CC207" s="446">
        <v>1494.2746567586196</v>
      </c>
      <c r="CD207" s="446">
        <v>1555.4605228738542</v>
      </c>
      <c r="CE207" s="513">
        <v>61.185866115234603</v>
      </c>
      <c r="CF207" s="514">
        <v>4.0946867323547451E-2</v>
      </c>
    </row>
    <row r="208" spans="1:84">
      <c r="A208" s="397">
        <v>626</v>
      </c>
      <c r="B208" s="412">
        <v>17</v>
      </c>
      <c r="C208" s="412">
        <v>17</v>
      </c>
      <c r="D208" s="398" t="s">
        <v>232</v>
      </c>
      <c r="E208" s="400">
        <v>4835</v>
      </c>
      <c r="F208" s="400">
        <v>4756</v>
      </c>
      <c r="G208" s="513">
        <v>-79</v>
      </c>
      <c r="H208" s="514">
        <v>-1.6339193381592555E-2</v>
      </c>
      <c r="I208" s="514"/>
      <c r="J208" s="400">
        <v>228751.15208917297</v>
      </c>
      <c r="K208" s="433">
        <v>415688.82756149536</v>
      </c>
      <c r="L208" s="513">
        <v>186937.67547232239</v>
      </c>
      <c r="M208" s="514">
        <v>0.8172097660056783</v>
      </c>
      <c r="N208" s="514"/>
      <c r="O208" s="400">
        <v>1603048.7071316787</v>
      </c>
      <c r="P208" s="433">
        <v>2275942.0181209282</v>
      </c>
      <c r="Q208" s="513">
        <v>672893.3109892495</v>
      </c>
      <c r="R208" s="514">
        <v>0.41975849392202919</v>
      </c>
      <c r="S208" s="514"/>
      <c r="T208" s="400">
        <v>957942.40238802379</v>
      </c>
      <c r="U208" s="433">
        <v>671988.36361297383</v>
      </c>
      <c r="V208" s="513">
        <v>-285954.03877504996</v>
      </c>
      <c r="W208" s="514">
        <v>-0.29850859306593419</v>
      </c>
      <c r="X208" s="515"/>
      <c r="Y208" s="433">
        <v>2789742.2616088754</v>
      </c>
      <c r="Z208" s="433">
        <v>3363619.2092953976</v>
      </c>
      <c r="AA208" s="513">
        <v>573876.94768652227</v>
      </c>
      <c r="AB208" s="514">
        <v>0.20570966557876966</v>
      </c>
      <c r="AC208" s="515"/>
      <c r="AD208" s="518">
        <v>0</v>
      </c>
      <c r="AE208" s="440">
        <v>733402.05745792715</v>
      </c>
      <c r="AF208" s="506"/>
      <c r="AG208" s="399">
        <v>2789742.2616088754</v>
      </c>
      <c r="AH208" s="399">
        <v>4097021.2667533248</v>
      </c>
      <c r="AI208" s="513">
        <v>1307279.0051444494</v>
      </c>
      <c r="AJ208" s="514">
        <v>0.46860207236152601</v>
      </c>
      <c r="AK208" s="514"/>
      <c r="AL208" s="200">
        <v>-196098</v>
      </c>
      <c r="AM208" s="623">
        <v>-74072</v>
      </c>
      <c r="AN208" s="513">
        <v>122026</v>
      </c>
      <c r="AO208" s="514">
        <v>-0.62227049740435902</v>
      </c>
      <c r="AP208" s="514"/>
      <c r="AQ208" s="446">
        <v>2593644.2616088754</v>
      </c>
      <c r="AR208" s="446">
        <v>4022949.2667533248</v>
      </c>
      <c r="AS208" s="513">
        <v>1429305.0051444494</v>
      </c>
      <c r="AT208" s="514">
        <v>0.55107981703621556</v>
      </c>
      <c r="AV208" s="520">
        <v>47.311510256292237</v>
      </c>
      <c r="AW208" s="520">
        <v>87.403033549515428</v>
      </c>
      <c r="AX208" s="520">
        <v>40.09152329322319</v>
      </c>
      <c r="AY208" s="521">
        <v>0.84739470534849781</v>
      </c>
      <c r="AZ208" s="522"/>
      <c r="BA208" s="520">
        <v>331.55092184729654</v>
      </c>
      <c r="BB208" s="520">
        <v>478.54121491188567</v>
      </c>
      <c r="BC208" s="520">
        <v>146.99029306458914</v>
      </c>
      <c r="BD208" s="521">
        <v>0.44334153030130596</v>
      </c>
      <c r="BE208" s="522"/>
      <c r="BF208" s="520">
        <v>198.12666026639582</v>
      </c>
      <c r="BG208" s="520">
        <v>141.29275938035616</v>
      </c>
      <c r="BH208" s="520">
        <v>-56.833900886039658</v>
      </c>
      <c r="BI208" s="521">
        <v>-0.28685640190786194</v>
      </c>
      <c r="BJ208" s="522"/>
      <c r="BK208" s="520">
        <v>576.98909236998452</v>
      </c>
      <c r="BL208" s="520">
        <v>707.2370078417573</v>
      </c>
      <c r="BM208" s="520">
        <v>130.24791547177279</v>
      </c>
      <c r="BN208" s="521">
        <v>0.22573722310205044</v>
      </c>
      <c r="BO208" s="523"/>
      <c r="BP208" s="520">
        <v>0</v>
      </c>
      <c r="BQ208" s="520">
        <v>154.20564706852969</v>
      </c>
      <c r="BR208" s="523"/>
      <c r="BS208" s="520">
        <v>576.98909236998452</v>
      </c>
      <c r="BT208" s="520">
        <v>861.44265491028693</v>
      </c>
      <c r="BU208" s="520">
        <v>284.45356254030241</v>
      </c>
      <c r="BV208" s="521">
        <v>0.4929964297451595</v>
      </c>
      <c r="BW208" s="514"/>
      <c r="BX208" s="520">
        <v>-40.558014477766285</v>
      </c>
      <c r="BY208" s="520">
        <v>-15.574432296047098</v>
      </c>
      <c r="BZ208" s="513">
        <v>24.983582181719186</v>
      </c>
      <c r="CA208" s="514">
        <v>-0.61599618480867868</v>
      </c>
      <c r="CB208" s="514"/>
      <c r="CC208" s="446">
        <v>536.43107789221824</v>
      </c>
      <c r="CD208" s="446">
        <v>845.86822261423981</v>
      </c>
      <c r="CE208" s="513">
        <v>309.43714472202157</v>
      </c>
      <c r="CF208" s="514">
        <v>0.57684417900969354</v>
      </c>
    </row>
    <row r="209" spans="1:84">
      <c r="A209" s="397">
        <v>630</v>
      </c>
      <c r="B209" s="412">
        <v>17</v>
      </c>
      <c r="C209" s="412">
        <v>17</v>
      </c>
      <c r="D209" s="398" t="s">
        <v>233</v>
      </c>
      <c r="E209" s="400">
        <v>1635</v>
      </c>
      <c r="F209" s="400">
        <v>1646</v>
      </c>
      <c r="G209" s="513">
        <v>11</v>
      </c>
      <c r="H209" s="514">
        <v>6.7278287461773698E-3</v>
      </c>
      <c r="I209" s="514"/>
      <c r="J209" s="400">
        <v>1875064.4383255248</v>
      </c>
      <c r="K209" s="433">
        <v>2024022.4761017079</v>
      </c>
      <c r="L209" s="513">
        <v>148958.0377761831</v>
      </c>
      <c r="M209" s="514">
        <v>7.9441556637491362E-2</v>
      </c>
      <c r="N209" s="514"/>
      <c r="O209" s="400">
        <v>558549.9367131202</v>
      </c>
      <c r="P209" s="433">
        <v>786986.46574487735</v>
      </c>
      <c r="Q209" s="513">
        <v>228436.52903175715</v>
      </c>
      <c r="R209" s="514">
        <v>0.40898138915927518</v>
      </c>
      <c r="S209" s="514"/>
      <c r="T209" s="400">
        <v>295039.95447022474</v>
      </c>
      <c r="U209" s="433">
        <v>211001.95813895692</v>
      </c>
      <c r="V209" s="513">
        <v>-84037.996331267816</v>
      </c>
      <c r="W209" s="514">
        <v>-0.28483598596727983</v>
      </c>
      <c r="X209" s="515"/>
      <c r="Y209" s="433">
        <v>2728654.3295088699</v>
      </c>
      <c r="Z209" s="433">
        <v>3022010.8999855425</v>
      </c>
      <c r="AA209" s="513">
        <v>293356.57047667261</v>
      </c>
      <c r="AB209" s="514">
        <v>0.10750961281690591</v>
      </c>
      <c r="AC209" s="515"/>
      <c r="AD209" s="518">
        <v>0</v>
      </c>
      <c r="AE209" s="440">
        <v>151204.55845324299</v>
      </c>
      <c r="AF209" s="506"/>
      <c r="AG209" s="399">
        <v>2728654.3295088699</v>
      </c>
      <c r="AH209" s="399">
        <v>3173215.4584387857</v>
      </c>
      <c r="AI209" s="513">
        <v>444561.12892991584</v>
      </c>
      <c r="AJ209" s="514">
        <v>0.1629232124136194</v>
      </c>
      <c r="AK209" s="514"/>
      <c r="AL209" s="200">
        <v>-179669</v>
      </c>
      <c r="AM209" s="623">
        <v>-102723</v>
      </c>
      <c r="AN209" s="513">
        <v>76946</v>
      </c>
      <c r="AO209" s="514">
        <v>-0.42826531009801355</v>
      </c>
      <c r="AP209" s="514"/>
      <c r="AQ209" s="446">
        <v>2548985.3295088699</v>
      </c>
      <c r="AR209" s="446">
        <v>3070492.4584387857</v>
      </c>
      <c r="AS209" s="513">
        <v>521507.12892991584</v>
      </c>
      <c r="AT209" s="514">
        <v>0.20459400958200027</v>
      </c>
      <c r="AV209" s="520">
        <v>1146.8284026455808</v>
      </c>
      <c r="AW209" s="520">
        <v>1229.6612856024956</v>
      </c>
      <c r="AX209" s="520">
        <v>82.832882956914773</v>
      </c>
      <c r="AY209" s="521">
        <v>7.2227791678188574E-2</v>
      </c>
      <c r="AZ209" s="522"/>
      <c r="BA209" s="520">
        <v>341.62075639946192</v>
      </c>
      <c r="BB209" s="520">
        <v>478.12057457161444</v>
      </c>
      <c r="BC209" s="520">
        <v>136.49981817215252</v>
      </c>
      <c r="BD209" s="521">
        <v>0.39956535314423741</v>
      </c>
      <c r="BE209" s="522"/>
      <c r="BF209" s="520">
        <v>180.45257154142186</v>
      </c>
      <c r="BG209" s="520">
        <v>128.19074006011962</v>
      </c>
      <c r="BH209" s="520">
        <v>-52.261831481302238</v>
      </c>
      <c r="BI209" s="521">
        <v>-0.28961533235510489</v>
      </c>
      <c r="BJ209" s="522"/>
      <c r="BK209" s="520">
        <v>1668.9017305864647</v>
      </c>
      <c r="BL209" s="520">
        <v>1835.97260023423</v>
      </c>
      <c r="BM209" s="520">
        <v>167.07086964776522</v>
      </c>
      <c r="BN209" s="521">
        <v>0.10010827275555359</v>
      </c>
      <c r="BO209" s="523"/>
      <c r="BP209" s="520">
        <v>0</v>
      </c>
      <c r="BQ209" s="520">
        <v>91.861821660536449</v>
      </c>
      <c r="BR209" s="523"/>
      <c r="BS209" s="520">
        <v>1668.9017305864647</v>
      </c>
      <c r="BT209" s="520">
        <v>1927.8344218947666</v>
      </c>
      <c r="BU209" s="520">
        <v>258.93269130830186</v>
      </c>
      <c r="BV209" s="521">
        <v>0.15515155060526598</v>
      </c>
      <c r="BW209" s="514"/>
      <c r="BX209" s="520">
        <v>-109.88929663608563</v>
      </c>
      <c r="BY209" s="520">
        <v>-62.407654921020658</v>
      </c>
      <c r="BZ209" s="513">
        <v>47.481641715064974</v>
      </c>
      <c r="CA209" s="514">
        <v>-0.4320861373087802</v>
      </c>
      <c r="CB209" s="514"/>
      <c r="CC209" s="446">
        <v>1559.0124339503791</v>
      </c>
      <c r="CD209" s="446">
        <v>1865.426766973746</v>
      </c>
      <c r="CE209" s="513">
        <v>306.41433302336691</v>
      </c>
      <c r="CF209" s="514">
        <v>0.19654386735514617</v>
      </c>
    </row>
    <row r="210" spans="1:84">
      <c r="A210" s="397">
        <v>631</v>
      </c>
      <c r="B210" s="412">
        <v>2</v>
      </c>
      <c r="C210" s="412">
        <v>2</v>
      </c>
      <c r="D210" s="398" t="s">
        <v>234</v>
      </c>
      <c r="E210" s="400">
        <v>1963</v>
      </c>
      <c r="F210" s="400">
        <v>1930</v>
      </c>
      <c r="G210" s="513">
        <v>-33</v>
      </c>
      <c r="H210" s="514">
        <v>-1.6811003565970453E-2</v>
      </c>
      <c r="I210" s="514"/>
      <c r="J210" s="400">
        <v>548526.60717185878</v>
      </c>
      <c r="K210" s="433">
        <v>633839.46567800897</v>
      </c>
      <c r="L210" s="513">
        <v>85312.858506150194</v>
      </c>
      <c r="M210" s="514">
        <v>0.15553093941242641</v>
      </c>
      <c r="N210" s="514"/>
      <c r="O210" s="400">
        <v>593093.59426144965</v>
      </c>
      <c r="P210" s="433">
        <v>671163.83056722127</v>
      </c>
      <c r="Q210" s="513">
        <v>78070.236305771628</v>
      </c>
      <c r="R210" s="514">
        <v>0.13163223656628539</v>
      </c>
      <c r="S210" s="514"/>
      <c r="T210" s="400">
        <v>333250.12285065651</v>
      </c>
      <c r="U210" s="433">
        <v>172684.47242954324</v>
      </c>
      <c r="V210" s="513">
        <v>-160565.65042111327</v>
      </c>
      <c r="W210" s="514">
        <v>-0.48181722799565041</v>
      </c>
      <c r="X210" s="515"/>
      <c r="Y210" s="433">
        <v>1474870.3242839649</v>
      </c>
      <c r="Z210" s="433">
        <v>1477687.7686747736</v>
      </c>
      <c r="AA210" s="513">
        <v>2817.4443908086978</v>
      </c>
      <c r="AB210" s="514">
        <v>1.91029973579307E-3</v>
      </c>
      <c r="AC210" s="515"/>
      <c r="AD210" s="518">
        <v>0</v>
      </c>
      <c r="AE210" s="440">
        <v>249370.76540319063</v>
      </c>
      <c r="AF210" s="506"/>
      <c r="AG210" s="399">
        <v>1474870.3242839649</v>
      </c>
      <c r="AH210" s="399">
        <v>1727058.5340779643</v>
      </c>
      <c r="AI210" s="513">
        <v>252188.20979399933</v>
      </c>
      <c r="AJ210" s="514">
        <v>0.17099009020771655</v>
      </c>
      <c r="AK210" s="514"/>
      <c r="AL210" s="200">
        <v>-529741</v>
      </c>
      <c r="AM210" s="623">
        <v>-477151</v>
      </c>
      <c r="AN210" s="513">
        <v>52590</v>
      </c>
      <c r="AO210" s="514">
        <v>-9.9274928691568148E-2</v>
      </c>
      <c r="AP210" s="514"/>
      <c r="AQ210" s="446">
        <v>945129.32428396493</v>
      </c>
      <c r="AR210" s="446">
        <v>1249907.5340779643</v>
      </c>
      <c r="AS210" s="513">
        <v>304778.20979399933</v>
      </c>
      <c r="AT210" s="514">
        <v>0.32247249340708051</v>
      </c>
      <c r="AV210" s="520">
        <v>279.43281058169066</v>
      </c>
      <c r="AW210" s="520">
        <v>328.41423092124819</v>
      </c>
      <c r="AX210" s="520">
        <v>48.98142033955753</v>
      </c>
      <c r="AY210" s="521">
        <v>0.17528872231429701</v>
      </c>
      <c r="AZ210" s="522"/>
      <c r="BA210" s="520">
        <v>302.1363190328322</v>
      </c>
      <c r="BB210" s="520">
        <v>347.75328008664314</v>
      </c>
      <c r="BC210" s="520">
        <v>45.61696105381094</v>
      </c>
      <c r="BD210" s="521">
        <v>0.15098138879772971</v>
      </c>
      <c r="BE210" s="522"/>
      <c r="BF210" s="520">
        <v>169.76572738189327</v>
      </c>
      <c r="BG210" s="520">
        <v>89.473819911680437</v>
      </c>
      <c r="BH210" s="520">
        <v>-80.291907470212834</v>
      </c>
      <c r="BI210" s="521">
        <v>-0.47295710805982466</v>
      </c>
      <c r="BJ210" s="522"/>
      <c r="BK210" s="520">
        <v>751.33485699641619</v>
      </c>
      <c r="BL210" s="520">
        <v>765.64133091957183</v>
      </c>
      <c r="BM210" s="520">
        <v>14.306473923155636</v>
      </c>
      <c r="BN210" s="521">
        <v>1.9041408487752189E-2</v>
      </c>
      <c r="BO210" s="523"/>
      <c r="BP210" s="520">
        <v>0</v>
      </c>
      <c r="BQ210" s="520">
        <v>129.20765046797442</v>
      </c>
      <c r="BR210" s="523"/>
      <c r="BS210" s="520">
        <v>751.33485699641619</v>
      </c>
      <c r="BT210" s="520">
        <v>894.84898138754625</v>
      </c>
      <c r="BU210" s="520">
        <v>143.51412439113005</v>
      </c>
      <c r="BV210" s="521">
        <v>0.19101220055841839</v>
      </c>
      <c r="BW210" s="514"/>
      <c r="BX210" s="520">
        <v>-269.86296484971984</v>
      </c>
      <c r="BY210" s="520">
        <v>-247.22849740932642</v>
      </c>
      <c r="BZ210" s="513">
        <v>22.634467440393422</v>
      </c>
      <c r="CA210" s="514">
        <v>-8.3873930062978483E-2</v>
      </c>
      <c r="CB210" s="514"/>
      <c r="CC210" s="446">
        <v>481.47189214669635</v>
      </c>
      <c r="CD210" s="446">
        <v>647.6204839782198</v>
      </c>
      <c r="CE210" s="513">
        <v>166.14859183152345</v>
      </c>
      <c r="CF210" s="514">
        <v>0.34508471738761604</v>
      </c>
    </row>
    <row r="211" spans="1:84">
      <c r="A211" s="397">
        <v>635</v>
      </c>
      <c r="B211" s="412">
        <v>6</v>
      </c>
      <c r="C211" s="412">
        <v>6</v>
      </c>
      <c r="D211" s="398" t="s">
        <v>235</v>
      </c>
      <c r="E211" s="400">
        <v>6347</v>
      </c>
      <c r="F211" s="400">
        <v>6337</v>
      </c>
      <c r="G211" s="513">
        <v>-10</v>
      </c>
      <c r="H211" s="514">
        <v>-1.5755475027572081E-3</v>
      </c>
      <c r="I211" s="514"/>
      <c r="J211" s="400">
        <v>640905.57954303036</v>
      </c>
      <c r="K211" s="433">
        <v>723262.53981195635</v>
      </c>
      <c r="L211" s="513">
        <v>82356.960268925992</v>
      </c>
      <c r="M211" s="514">
        <v>0.12850092571771182</v>
      </c>
      <c r="N211" s="514"/>
      <c r="O211" s="400">
        <v>2319522.1496603829</v>
      </c>
      <c r="P211" s="433">
        <v>2187344.6298287353</v>
      </c>
      <c r="Q211" s="513">
        <v>-132177.51983164763</v>
      </c>
      <c r="R211" s="514">
        <v>-5.698480605197094E-2</v>
      </c>
      <c r="S211" s="514"/>
      <c r="T211" s="400">
        <v>1238742.9642665072</v>
      </c>
      <c r="U211" s="433">
        <v>822417.47027021274</v>
      </c>
      <c r="V211" s="513">
        <v>-416325.49399629445</v>
      </c>
      <c r="W211" s="514">
        <v>-0.33608707052702569</v>
      </c>
      <c r="X211" s="515"/>
      <c r="Y211" s="433">
        <v>4199170.6934699202</v>
      </c>
      <c r="Z211" s="433">
        <v>3733024.6399109042</v>
      </c>
      <c r="AA211" s="513">
        <v>-466146.05355901597</v>
      </c>
      <c r="AB211" s="514">
        <v>-0.11100907478800852</v>
      </c>
      <c r="AC211" s="515"/>
      <c r="AD211" s="518">
        <v>0</v>
      </c>
      <c r="AE211" s="440">
        <v>815740.58937836427</v>
      </c>
      <c r="AF211" s="506"/>
      <c r="AG211" s="399">
        <v>4199170.6934699202</v>
      </c>
      <c r="AH211" s="399">
        <v>4548765.2292892681</v>
      </c>
      <c r="AI211" s="513">
        <v>349594.53581934795</v>
      </c>
      <c r="AJ211" s="514">
        <v>8.3253232921204706E-2</v>
      </c>
      <c r="AK211" s="514"/>
      <c r="AL211" s="200">
        <v>-571680</v>
      </c>
      <c r="AM211" s="623">
        <v>-403112</v>
      </c>
      <c r="AN211" s="513">
        <v>168568</v>
      </c>
      <c r="AO211" s="514">
        <v>-0.29486425972572067</v>
      </c>
      <c r="AP211" s="514"/>
      <c r="AQ211" s="446">
        <v>3627490.6934699202</v>
      </c>
      <c r="AR211" s="446">
        <v>4145653.2292892681</v>
      </c>
      <c r="AS211" s="513">
        <v>518162.53581934795</v>
      </c>
      <c r="AT211" s="514">
        <v>0.14284324333405615</v>
      </c>
      <c r="AV211" s="520">
        <v>100.97771853521827</v>
      </c>
      <c r="AW211" s="520">
        <v>114.13327123433113</v>
      </c>
      <c r="AX211" s="520">
        <v>13.15555269911286</v>
      </c>
      <c r="AY211" s="521">
        <v>0.13028173828788339</v>
      </c>
      <c r="AZ211" s="522"/>
      <c r="BA211" s="520">
        <v>365.45173304874476</v>
      </c>
      <c r="BB211" s="520">
        <v>345.170369232876</v>
      </c>
      <c r="BC211" s="520">
        <v>-20.281363815868758</v>
      </c>
      <c r="BD211" s="521">
        <v>-5.5496696230370825E-2</v>
      </c>
      <c r="BE211" s="522"/>
      <c r="BF211" s="520">
        <v>195.1698383908157</v>
      </c>
      <c r="BG211" s="520">
        <v>129.78025410607745</v>
      </c>
      <c r="BH211" s="520">
        <v>-65.389584284738248</v>
      </c>
      <c r="BI211" s="521">
        <v>-0.335039393504029</v>
      </c>
      <c r="BJ211" s="522"/>
      <c r="BK211" s="520">
        <v>661.59928997477869</v>
      </c>
      <c r="BL211" s="520">
        <v>589.08389457328451</v>
      </c>
      <c r="BM211" s="520">
        <v>-72.515395401494175</v>
      </c>
      <c r="BN211" s="521">
        <v>-0.10960621708686928</v>
      </c>
      <c r="BO211" s="523"/>
      <c r="BP211" s="520">
        <v>0</v>
      </c>
      <c r="BQ211" s="520">
        <v>128.7266197535686</v>
      </c>
      <c r="BR211" s="523"/>
      <c r="BS211" s="520">
        <v>661.59928997477869</v>
      </c>
      <c r="BT211" s="520">
        <v>717.81051432685308</v>
      </c>
      <c r="BU211" s="520">
        <v>56.211224352074396</v>
      </c>
      <c r="BV211" s="521">
        <v>8.4962643104132207E-2</v>
      </c>
      <c r="BW211" s="514"/>
      <c r="BX211" s="520">
        <v>-90.07089963762408</v>
      </c>
      <c r="BY211" s="520">
        <v>-63.612434906106991</v>
      </c>
      <c r="BZ211" s="513">
        <v>26.45846473151709</v>
      </c>
      <c r="CA211" s="514">
        <v>-0.29375153171518847</v>
      </c>
      <c r="CB211" s="514"/>
      <c r="CC211" s="446">
        <v>571.52839033715463</v>
      </c>
      <c r="CD211" s="446">
        <v>654.19807942074613</v>
      </c>
      <c r="CE211" s="513">
        <v>82.669689083591493</v>
      </c>
      <c r="CF211" s="514">
        <v>0.14464668856576521</v>
      </c>
    </row>
    <row r="212" spans="1:84">
      <c r="A212" s="397">
        <v>636</v>
      </c>
      <c r="B212" s="412">
        <v>2</v>
      </c>
      <c r="C212" s="412">
        <v>2</v>
      </c>
      <c r="D212" s="398" t="s">
        <v>236</v>
      </c>
      <c r="E212" s="400">
        <v>8154</v>
      </c>
      <c r="F212" s="400">
        <v>8130</v>
      </c>
      <c r="G212" s="513">
        <v>-24</v>
      </c>
      <c r="H212" s="514">
        <v>-2.9433406916850625E-3</v>
      </c>
      <c r="I212" s="514"/>
      <c r="J212" s="400">
        <v>4601948.360474918</v>
      </c>
      <c r="K212" s="433">
        <v>4462193.2737516565</v>
      </c>
      <c r="L212" s="513">
        <v>-139755.08672326151</v>
      </c>
      <c r="M212" s="514">
        <v>-3.0368677737365762E-2</v>
      </c>
      <c r="N212" s="514"/>
      <c r="O212" s="400">
        <v>3741617.3530154377</v>
      </c>
      <c r="P212" s="433">
        <v>3569901.5087429183</v>
      </c>
      <c r="Q212" s="513">
        <v>-171715.84427251946</v>
      </c>
      <c r="R212" s="514">
        <v>-4.5893480832327901E-2</v>
      </c>
      <c r="S212" s="514"/>
      <c r="T212" s="400">
        <v>1738482.5819979981</v>
      </c>
      <c r="U212" s="433">
        <v>1266220.4745360564</v>
      </c>
      <c r="V212" s="513">
        <v>-472262.10746194166</v>
      </c>
      <c r="W212" s="514">
        <v>-0.27165190629588115</v>
      </c>
      <c r="X212" s="515"/>
      <c r="Y212" s="433">
        <v>10082048.295488354</v>
      </c>
      <c r="Z212" s="433">
        <v>9298315.2570306305</v>
      </c>
      <c r="AA212" s="513">
        <v>-783733.03845772333</v>
      </c>
      <c r="AB212" s="514">
        <v>-7.7735497340202034E-2</v>
      </c>
      <c r="AC212" s="515"/>
      <c r="AD212" s="518">
        <v>0</v>
      </c>
      <c r="AE212" s="440">
        <v>841645.2348266039</v>
      </c>
      <c r="AF212" s="506"/>
      <c r="AG212" s="399">
        <v>10082048.295488354</v>
      </c>
      <c r="AH212" s="399">
        <v>10139960.491857234</v>
      </c>
      <c r="AI212" s="513">
        <v>57912.19636888057</v>
      </c>
      <c r="AJ212" s="514">
        <v>5.7440903546153287E-3</v>
      </c>
      <c r="AK212" s="514"/>
      <c r="AL212" s="200">
        <v>-710886</v>
      </c>
      <c r="AM212" s="623">
        <v>-773243</v>
      </c>
      <c r="AN212" s="513">
        <v>-62357</v>
      </c>
      <c r="AO212" s="514">
        <v>8.7717299257546219E-2</v>
      </c>
      <c r="AP212" s="514"/>
      <c r="AQ212" s="446">
        <v>9371162.2954883538</v>
      </c>
      <c r="AR212" s="446">
        <v>9366717.4918572344</v>
      </c>
      <c r="AS212" s="513">
        <v>-4444.8036311194301</v>
      </c>
      <c r="AT212" s="514">
        <v>-4.7430654714616705E-4</v>
      </c>
      <c r="AV212" s="520">
        <v>564.37924460079932</v>
      </c>
      <c r="AW212" s="520">
        <v>548.855261224066</v>
      </c>
      <c r="AX212" s="520">
        <v>-15.523983376733327</v>
      </c>
      <c r="AY212" s="521">
        <v>-2.7506297450243515E-2</v>
      </c>
      <c r="AZ212" s="522"/>
      <c r="BA212" s="520">
        <v>458.86894199355379</v>
      </c>
      <c r="BB212" s="520">
        <v>439.10227659814495</v>
      </c>
      <c r="BC212" s="520">
        <v>-19.766665395408836</v>
      </c>
      <c r="BD212" s="521">
        <v>-4.3076930222238748E-2</v>
      </c>
      <c r="BE212" s="522"/>
      <c r="BF212" s="520">
        <v>213.2061052241842</v>
      </c>
      <c r="BG212" s="520">
        <v>155.74667583469329</v>
      </c>
      <c r="BH212" s="520">
        <v>-57.459429389490907</v>
      </c>
      <c r="BI212" s="521">
        <v>-0.26950180122221579</v>
      </c>
      <c r="BJ212" s="522"/>
      <c r="BK212" s="520">
        <v>1236.4542918185373</v>
      </c>
      <c r="BL212" s="520">
        <v>1143.7042136569041</v>
      </c>
      <c r="BM212" s="520">
        <v>-92.750078161633155</v>
      </c>
      <c r="BN212" s="521">
        <v>-7.5012945302829856E-2</v>
      </c>
      <c r="BO212" s="523"/>
      <c r="BP212" s="520">
        <v>0</v>
      </c>
      <c r="BQ212" s="520">
        <v>103.52339911766346</v>
      </c>
      <c r="BR212" s="523"/>
      <c r="BS212" s="520">
        <v>1236.4542918185373</v>
      </c>
      <c r="BT212" s="520">
        <v>1247.2276127745677</v>
      </c>
      <c r="BU212" s="520">
        <v>10.773320956030375</v>
      </c>
      <c r="BV212" s="521">
        <v>8.7130765992047467E-3</v>
      </c>
      <c r="BW212" s="514"/>
      <c r="BX212" s="520">
        <v>-87.182487122884467</v>
      </c>
      <c r="BY212" s="520">
        <v>-95.10984009840098</v>
      </c>
      <c r="BZ212" s="513">
        <v>-7.9273529755165129</v>
      </c>
      <c r="CA212" s="514">
        <v>9.0928272834690307E-2</v>
      </c>
      <c r="CB212" s="514"/>
      <c r="CC212" s="446">
        <v>1149.2718046956529</v>
      </c>
      <c r="CD212" s="446">
        <v>1152.1177726761666</v>
      </c>
      <c r="CE212" s="513">
        <v>2.8459679805137057</v>
      </c>
      <c r="CF212" s="514">
        <v>2.4763228062202112E-3</v>
      </c>
    </row>
    <row r="213" spans="1:84">
      <c r="A213" s="397">
        <v>638</v>
      </c>
      <c r="B213" s="412">
        <v>1</v>
      </c>
      <c r="C213" s="413">
        <v>34</v>
      </c>
      <c r="D213" s="398" t="s">
        <v>237</v>
      </c>
      <c r="E213" s="400">
        <v>51232</v>
      </c>
      <c r="F213" s="400">
        <v>51289</v>
      </c>
      <c r="G213" s="513">
        <v>57</v>
      </c>
      <c r="H213" s="514">
        <v>1.1125858838226109E-3</v>
      </c>
      <c r="I213" s="514"/>
      <c r="J213" s="400">
        <v>43948594.709349841</v>
      </c>
      <c r="K213" s="433">
        <v>41906096.083724245</v>
      </c>
      <c r="L213" s="513">
        <v>-2042498.6256255955</v>
      </c>
      <c r="M213" s="514">
        <v>-4.6474719820587672E-2</v>
      </c>
      <c r="N213" s="514"/>
      <c r="O213" s="400">
        <v>-3446951.8996120552</v>
      </c>
      <c r="P213" s="433">
        <v>-1332980.2912815365</v>
      </c>
      <c r="Q213" s="513">
        <v>2113971.6083305189</v>
      </c>
      <c r="R213" s="514">
        <v>-0.61328723750640113</v>
      </c>
      <c r="S213" s="514"/>
      <c r="T213" s="400">
        <v>7324920.5436812136</v>
      </c>
      <c r="U213" s="433">
        <v>4697834.1767633315</v>
      </c>
      <c r="V213" s="513">
        <v>-2627086.3669178821</v>
      </c>
      <c r="W213" s="514">
        <v>-0.35865049337417293</v>
      </c>
      <c r="X213" s="515"/>
      <c r="Y213" s="433">
        <v>47826563.353418998</v>
      </c>
      <c r="Z213" s="433">
        <v>45270949.969206043</v>
      </c>
      <c r="AA213" s="513">
        <v>-2555613.3842129558</v>
      </c>
      <c r="AB213" s="514">
        <v>-5.3435020311369742E-2</v>
      </c>
      <c r="AC213" s="515"/>
      <c r="AD213" s="518">
        <v>0</v>
      </c>
      <c r="AE213" s="440">
        <v>6146880.3166031707</v>
      </c>
      <c r="AF213" s="506"/>
      <c r="AG213" s="399">
        <v>47826563.353418998</v>
      </c>
      <c r="AH213" s="399">
        <v>51417830.285809211</v>
      </c>
      <c r="AI213" s="513">
        <v>3591266.932390213</v>
      </c>
      <c r="AJ213" s="514">
        <v>7.5089378800901913E-2</v>
      </c>
      <c r="AK213" s="514"/>
      <c r="AL213" s="200">
        <v>-1526775</v>
      </c>
      <c r="AM213" s="623">
        <v>232438</v>
      </c>
      <c r="AN213" s="513">
        <v>1759213</v>
      </c>
      <c r="AO213" s="514">
        <v>-1.1522411619262825</v>
      </c>
      <c r="AP213" s="514"/>
      <c r="AQ213" s="446">
        <v>46299788.353418998</v>
      </c>
      <c r="AR213" s="446">
        <v>51650268.285809211</v>
      </c>
      <c r="AS213" s="513">
        <v>5350479.932390213</v>
      </c>
      <c r="AT213" s="514">
        <v>0.11556164990536308</v>
      </c>
      <c r="AV213" s="520">
        <v>857.83484363971422</v>
      </c>
      <c r="AW213" s="520">
        <v>817.05816225163767</v>
      </c>
      <c r="AX213" s="520">
        <v>-40.776681388076554</v>
      </c>
      <c r="AY213" s="521">
        <v>-4.7534419580189648E-2</v>
      </c>
      <c r="AZ213" s="522"/>
      <c r="BA213" s="520">
        <v>-67.28122852147203</v>
      </c>
      <c r="BB213" s="520">
        <v>-25.989594089990767</v>
      </c>
      <c r="BC213" s="520">
        <v>41.291634431481263</v>
      </c>
      <c r="BD213" s="521">
        <v>-0.61371701050767102</v>
      </c>
      <c r="BE213" s="522"/>
      <c r="BF213" s="520">
        <v>142.97549468459584</v>
      </c>
      <c r="BG213" s="520">
        <v>91.59535527624503</v>
      </c>
      <c r="BH213" s="520">
        <v>-51.380139408350814</v>
      </c>
      <c r="BI213" s="521">
        <v>-0.35936325677134728</v>
      </c>
      <c r="BJ213" s="522"/>
      <c r="BK213" s="520">
        <v>933.52910980283809</v>
      </c>
      <c r="BL213" s="520">
        <v>882.66392343789198</v>
      </c>
      <c r="BM213" s="520">
        <v>-50.865186364946112</v>
      </c>
      <c r="BN213" s="521">
        <v>-5.4486984745112953E-2</v>
      </c>
      <c r="BO213" s="523"/>
      <c r="BP213" s="520">
        <v>0</v>
      </c>
      <c r="BQ213" s="520">
        <v>119.84792677968318</v>
      </c>
      <c r="BR213" s="523"/>
      <c r="BS213" s="520">
        <v>933.52910980283809</v>
      </c>
      <c r="BT213" s="520">
        <v>1002.5118502175751</v>
      </c>
      <c r="BU213" s="520">
        <v>68.982740414737009</v>
      </c>
      <c r="BV213" s="521">
        <v>7.3894578851757722E-2</v>
      </c>
      <c r="BW213" s="514"/>
      <c r="BX213" s="520">
        <v>-29.801198469706435</v>
      </c>
      <c r="BY213" s="520">
        <v>4.5319269239018114</v>
      </c>
      <c r="BZ213" s="513">
        <v>34.333125393608249</v>
      </c>
      <c r="CA213" s="514">
        <v>-1.1520719688004701</v>
      </c>
      <c r="CB213" s="514"/>
      <c r="CC213" s="446">
        <v>903.72791133313171</v>
      </c>
      <c r="CD213" s="446">
        <v>1007.0437771414769</v>
      </c>
      <c r="CE213" s="513">
        <v>103.31586580834517</v>
      </c>
      <c r="CF213" s="514">
        <v>0.11432187112151826</v>
      </c>
    </row>
    <row r="214" spans="1:84">
      <c r="A214" s="397">
        <v>678</v>
      </c>
      <c r="B214" s="412">
        <v>17</v>
      </c>
      <c r="C214" s="412">
        <v>17</v>
      </c>
      <c r="D214" s="398" t="s">
        <v>238</v>
      </c>
      <c r="E214" s="400">
        <v>24073</v>
      </c>
      <c r="F214" s="400">
        <v>23797</v>
      </c>
      <c r="G214" s="513">
        <v>-276</v>
      </c>
      <c r="H214" s="514">
        <v>-1.1465126905661946E-2</v>
      </c>
      <c r="I214" s="514"/>
      <c r="J214" s="400">
        <v>12222745.320015851</v>
      </c>
      <c r="K214" s="433">
        <v>11207940.703433989</v>
      </c>
      <c r="L214" s="513">
        <v>-1014804.6165818628</v>
      </c>
      <c r="M214" s="514">
        <v>-8.3025915210720169E-2</v>
      </c>
      <c r="N214" s="514"/>
      <c r="O214" s="400">
        <v>7861808.3314749151</v>
      </c>
      <c r="P214" s="433">
        <v>2320407.3259541364</v>
      </c>
      <c r="Q214" s="513">
        <v>-5541401.0055207787</v>
      </c>
      <c r="R214" s="514">
        <v>-0.70485068725672984</v>
      </c>
      <c r="S214" s="514"/>
      <c r="T214" s="400">
        <v>3455085.4561190233</v>
      </c>
      <c r="U214" s="433">
        <v>1763154.6539985437</v>
      </c>
      <c r="V214" s="513">
        <v>-1691930.8021204795</v>
      </c>
      <c r="W214" s="514">
        <v>-0.48969289576442671</v>
      </c>
      <c r="X214" s="515"/>
      <c r="Y214" s="433">
        <v>23539639.10760979</v>
      </c>
      <c r="Z214" s="433">
        <v>15291502.68338667</v>
      </c>
      <c r="AA214" s="513">
        <v>-8248136.4242231194</v>
      </c>
      <c r="AB214" s="514">
        <v>-0.35039349526631863</v>
      </c>
      <c r="AC214" s="515"/>
      <c r="AD214" s="518">
        <v>0</v>
      </c>
      <c r="AE214" s="440">
        <v>3473883.8556728405</v>
      </c>
      <c r="AF214" s="506"/>
      <c r="AG214" s="399">
        <v>23539639.10760979</v>
      </c>
      <c r="AH214" s="399">
        <v>18765386.539059512</v>
      </c>
      <c r="AI214" s="513">
        <v>-4774252.5685502775</v>
      </c>
      <c r="AJ214" s="514">
        <v>-0.20281757705481893</v>
      </c>
      <c r="AK214" s="514"/>
      <c r="AL214" s="200">
        <v>-589223</v>
      </c>
      <c r="AM214" s="623">
        <v>-270085</v>
      </c>
      <c r="AN214" s="513">
        <v>319138</v>
      </c>
      <c r="AO214" s="514">
        <v>-0.54162515719854787</v>
      </c>
      <c r="AP214" s="514"/>
      <c r="AQ214" s="446">
        <v>22950416.10760979</v>
      </c>
      <c r="AR214" s="446">
        <v>18495301.539059512</v>
      </c>
      <c r="AS214" s="513">
        <v>-4455114.5685502775</v>
      </c>
      <c r="AT214" s="514">
        <v>-0.19411911956895073</v>
      </c>
      <c r="AV214" s="520">
        <v>507.73668923756287</v>
      </c>
      <c r="AW214" s="520">
        <v>470.9812456794549</v>
      </c>
      <c r="AX214" s="520">
        <v>-36.75544355810797</v>
      </c>
      <c r="AY214" s="521">
        <v>-7.2390757526901148E-2</v>
      </c>
      <c r="AZ214" s="522"/>
      <c r="BA214" s="520">
        <v>326.58199358097932</v>
      </c>
      <c r="BB214" s="520">
        <v>97.508397106951989</v>
      </c>
      <c r="BC214" s="520">
        <v>-229.07359647402734</v>
      </c>
      <c r="BD214" s="521">
        <v>-0.70142751583524221</v>
      </c>
      <c r="BE214" s="522"/>
      <c r="BF214" s="520">
        <v>143.52533776924452</v>
      </c>
      <c r="BG214" s="520">
        <v>74.091467579885858</v>
      </c>
      <c r="BH214" s="520">
        <v>-69.433870189358657</v>
      </c>
      <c r="BI214" s="521">
        <v>-0.48377430263214033</v>
      </c>
      <c r="BJ214" s="522"/>
      <c r="BK214" s="520">
        <v>977.84402058778676</v>
      </c>
      <c r="BL214" s="520">
        <v>642.58111036629282</v>
      </c>
      <c r="BM214" s="520">
        <v>-335.26291022149394</v>
      </c>
      <c r="BN214" s="521">
        <v>-0.34285929367340795</v>
      </c>
      <c r="BO214" s="523"/>
      <c r="BP214" s="520">
        <v>0</v>
      </c>
      <c r="BQ214" s="520">
        <v>145.97990736953568</v>
      </c>
      <c r="BR214" s="523"/>
      <c r="BS214" s="520">
        <v>977.84402058778676</v>
      </c>
      <c r="BT214" s="520">
        <v>788.56101773582861</v>
      </c>
      <c r="BU214" s="520">
        <v>-189.28300285195814</v>
      </c>
      <c r="BV214" s="521">
        <v>-0.19357177511621865</v>
      </c>
      <c r="BW214" s="514"/>
      <c r="BX214" s="520">
        <v>-24.476508951937856</v>
      </c>
      <c r="BY214" s="520">
        <v>-11.34953985796529</v>
      </c>
      <c r="BZ214" s="513">
        <v>13.126969093972566</v>
      </c>
      <c r="CA214" s="514">
        <v>-0.53630887965880758</v>
      </c>
      <c r="CB214" s="514"/>
      <c r="CC214" s="446">
        <v>953.36751163584893</v>
      </c>
      <c r="CD214" s="446">
        <v>777.21147787786333</v>
      </c>
      <c r="CE214" s="513">
        <v>-176.1560337579856</v>
      </c>
      <c r="CF214" s="514">
        <v>-0.18477243204535659</v>
      </c>
    </row>
    <row r="215" spans="1:84">
      <c r="A215" s="397">
        <v>680</v>
      </c>
      <c r="B215" s="412">
        <v>2</v>
      </c>
      <c r="C215" s="412">
        <v>2</v>
      </c>
      <c r="D215" s="398" t="s">
        <v>239</v>
      </c>
      <c r="E215" s="400">
        <v>24942</v>
      </c>
      <c r="F215" s="400">
        <v>25331</v>
      </c>
      <c r="G215" s="513">
        <v>389</v>
      </c>
      <c r="H215" s="514">
        <v>1.5596183144896159E-2</v>
      </c>
      <c r="I215" s="514"/>
      <c r="J215" s="400">
        <v>8462245.9240193814</v>
      </c>
      <c r="K215" s="433">
        <v>8407939.7907896433</v>
      </c>
      <c r="L215" s="513">
        <v>-54306.133229738101</v>
      </c>
      <c r="M215" s="514">
        <v>-6.4174610047191679E-3</v>
      </c>
      <c r="N215" s="514"/>
      <c r="O215" s="400">
        <v>1528490.6635992252</v>
      </c>
      <c r="P215" s="433">
        <v>1035897.7957934632</v>
      </c>
      <c r="Q215" s="513">
        <v>-492592.86780576198</v>
      </c>
      <c r="R215" s="514">
        <v>-0.32227404428223666</v>
      </c>
      <c r="S215" s="514"/>
      <c r="T215" s="400">
        <v>3428419.251286753</v>
      </c>
      <c r="U215" s="433">
        <v>1835957.2626997982</v>
      </c>
      <c r="V215" s="513">
        <v>-1592461.9885869548</v>
      </c>
      <c r="W215" s="514">
        <v>-0.46448869635452916</v>
      </c>
      <c r="X215" s="515"/>
      <c r="Y215" s="433">
        <v>13419155.838905359</v>
      </c>
      <c r="Z215" s="433">
        <v>11279794.849282904</v>
      </c>
      <c r="AA215" s="513">
        <v>-2139360.9896224551</v>
      </c>
      <c r="AB215" s="514">
        <v>-0.159425899460824</v>
      </c>
      <c r="AC215" s="515"/>
      <c r="AD215" s="518">
        <v>0</v>
      </c>
      <c r="AE215" s="440">
        <v>4131593.1337821502</v>
      </c>
      <c r="AF215" s="506"/>
      <c r="AG215" s="399">
        <v>13419155.838905359</v>
      </c>
      <c r="AH215" s="399">
        <v>15411387.983065054</v>
      </c>
      <c r="AI215" s="513">
        <v>1992232.1441596951</v>
      </c>
      <c r="AJ215" s="514">
        <v>0.14846180848304447</v>
      </c>
      <c r="AK215" s="514"/>
      <c r="AL215" s="200">
        <v>467043</v>
      </c>
      <c r="AM215" s="623">
        <v>660493</v>
      </c>
      <c r="AN215" s="513">
        <v>193450</v>
      </c>
      <c r="AO215" s="514">
        <v>0.41420169020839626</v>
      </c>
      <c r="AP215" s="514"/>
      <c r="AQ215" s="446">
        <v>13886198.838905359</v>
      </c>
      <c r="AR215" s="446">
        <v>16071880.983065054</v>
      </c>
      <c r="AS215" s="513">
        <v>2185682.1441596951</v>
      </c>
      <c r="AT215" s="514">
        <v>0.15739960010049742</v>
      </c>
      <c r="AV215" s="520">
        <v>339.27695950683108</v>
      </c>
      <c r="AW215" s="520">
        <v>331.92293201175016</v>
      </c>
      <c r="AX215" s="520">
        <v>-7.3540274950809135</v>
      </c>
      <c r="AY215" s="521">
        <v>-2.1675587713856668E-2</v>
      </c>
      <c r="AZ215" s="522"/>
      <c r="BA215" s="520">
        <v>61.28180032071306</v>
      </c>
      <c r="BB215" s="520">
        <v>40.894469061366046</v>
      </c>
      <c r="BC215" s="520">
        <v>-20.387331259347015</v>
      </c>
      <c r="BD215" s="521">
        <v>-0.33268166327770499</v>
      </c>
      <c r="BE215" s="522"/>
      <c r="BF215" s="520">
        <v>137.45566719937267</v>
      </c>
      <c r="BG215" s="520">
        <v>72.478672879073002</v>
      </c>
      <c r="BH215" s="520">
        <v>-64.976994320299667</v>
      </c>
      <c r="BI215" s="521">
        <v>-0.47271237078973061</v>
      </c>
      <c r="BJ215" s="522"/>
      <c r="BK215" s="520">
        <v>538.01442702691679</v>
      </c>
      <c r="BL215" s="520">
        <v>445.29607395218915</v>
      </c>
      <c r="BM215" s="520">
        <v>-92.718353074727645</v>
      </c>
      <c r="BN215" s="521">
        <v>-0.17233432491223688</v>
      </c>
      <c r="BO215" s="523"/>
      <c r="BP215" s="520">
        <v>0</v>
      </c>
      <c r="BQ215" s="520">
        <v>163.10422540689868</v>
      </c>
      <c r="BR215" s="523"/>
      <c r="BS215" s="520">
        <v>538.01442702691679</v>
      </c>
      <c r="BT215" s="520">
        <v>608.40029935908785</v>
      </c>
      <c r="BU215" s="520">
        <v>70.385872332171061</v>
      </c>
      <c r="BV215" s="521">
        <v>0.13082525076720602</v>
      </c>
      <c r="BW215" s="514"/>
      <c r="BX215" s="520">
        <v>18.725162376713975</v>
      </c>
      <c r="BY215" s="520">
        <v>26.074493703367416</v>
      </c>
      <c r="BZ215" s="513">
        <v>7.3493313266534415</v>
      </c>
      <c r="CA215" s="514">
        <v>0.39248425080643573</v>
      </c>
      <c r="CB215" s="514"/>
      <c r="CC215" s="446">
        <v>556.73958940363082</v>
      </c>
      <c r="CD215" s="446">
        <v>634.47479306245532</v>
      </c>
      <c r="CE215" s="513">
        <v>77.735203658824503</v>
      </c>
      <c r="CF215" s="514">
        <v>0.13962578760043456</v>
      </c>
    </row>
    <row r="216" spans="1:84">
      <c r="A216" s="397">
        <v>681</v>
      </c>
      <c r="B216" s="412">
        <v>10</v>
      </c>
      <c r="C216" s="412">
        <v>10</v>
      </c>
      <c r="D216" s="398" t="s">
        <v>240</v>
      </c>
      <c r="E216" s="400">
        <v>3308</v>
      </c>
      <c r="F216" s="400">
        <v>3297</v>
      </c>
      <c r="G216" s="513">
        <v>-11</v>
      </c>
      <c r="H216" s="514">
        <v>-3.325272067714631E-3</v>
      </c>
      <c r="I216" s="514"/>
      <c r="J216" s="400">
        <v>592690.02997976192</v>
      </c>
      <c r="K216" s="433">
        <v>625338.37651943648</v>
      </c>
      <c r="L216" s="513">
        <v>32648.34653967456</v>
      </c>
      <c r="M216" s="514">
        <v>5.5085027397524092E-2</v>
      </c>
      <c r="N216" s="514"/>
      <c r="O216" s="400">
        <v>1147672.9307255514</v>
      </c>
      <c r="P216" s="433">
        <v>1247306.8850861476</v>
      </c>
      <c r="Q216" s="513">
        <v>99633.954360596137</v>
      </c>
      <c r="R216" s="514">
        <v>8.6813892436766099E-2</v>
      </c>
      <c r="S216" s="514"/>
      <c r="T216" s="400">
        <v>802022.15442834981</v>
      </c>
      <c r="U216" s="433">
        <v>604360.36022696877</v>
      </c>
      <c r="V216" s="513">
        <v>-197661.79420138104</v>
      </c>
      <c r="W216" s="514">
        <v>-0.24645428197961275</v>
      </c>
      <c r="X216" s="515"/>
      <c r="Y216" s="433">
        <v>2542385.1151336632</v>
      </c>
      <c r="Z216" s="433">
        <v>2477005.6218325528</v>
      </c>
      <c r="AA216" s="513">
        <v>-65379.493301110342</v>
      </c>
      <c r="AB216" s="514">
        <v>-2.5715810288510554E-2</v>
      </c>
      <c r="AC216" s="515"/>
      <c r="AD216" s="518">
        <v>0</v>
      </c>
      <c r="AE216" s="440">
        <v>404148.53639329114</v>
      </c>
      <c r="AF216" s="506"/>
      <c r="AG216" s="399">
        <v>2542385.1151336632</v>
      </c>
      <c r="AH216" s="399">
        <v>2881154.1582258441</v>
      </c>
      <c r="AI216" s="513">
        <v>338769.04309218097</v>
      </c>
      <c r="AJ216" s="514">
        <v>0.13324851576405275</v>
      </c>
      <c r="AK216" s="514"/>
      <c r="AL216" s="200">
        <v>76126</v>
      </c>
      <c r="AM216" s="623">
        <v>-7956</v>
      </c>
      <c r="AN216" s="513">
        <v>-84082</v>
      </c>
      <c r="AO216" s="514">
        <v>-1.1045109423849933</v>
      </c>
      <c r="AP216" s="514"/>
      <c r="AQ216" s="446">
        <v>2618511.1151336632</v>
      </c>
      <c r="AR216" s="446">
        <v>2873198.1582258441</v>
      </c>
      <c r="AS216" s="513">
        <v>254687.04309218097</v>
      </c>
      <c r="AT216" s="514">
        <v>9.726406797367379E-2</v>
      </c>
      <c r="AV216" s="520">
        <v>179.16869104587724</v>
      </c>
      <c r="AW216" s="520">
        <v>189.66890400953488</v>
      </c>
      <c r="AX216" s="520">
        <v>10.500212963657646</v>
      </c>
      <c r="AY216" s="521">
        <v>5.8605177625420064E-2</v>
      </c>
      <c r="AZ216" s="522"/>
      <c r="BA216" s="520">
        <v>346.93861267398773</v>
      </c>
      <c r="BB216" s="520">
        <v>378.31570672919247</v>
      </c>
      <c r="BC216" s="520">
        <v>31.377094055204736</v>
      </c>
      <c r="BD216" s="521">
        <v>9.0439901783688909E-2</v>
      </c>
      <c r="BE216" s="522"/>
      <c r="BF216" s="520">
        <v>242.44926070990019</v>
      </c>
      <c r="BG216" s="520">
        <v>183.30614504912612</v>
      </c>
      <c r="BH216" s="520">
        <v>-59.143115660774072</v>
      </c>
      <c r="BI216" s="521">
        <v>-0.24394017736989956</v>
      </c>
      <c r="BJ216" s="522"/>
      <c r="BK216" s="520">
        <v>768.55656442976522</v>
      </c>
      <c r="BL216" s="520">
        <v>751.29075578785341</v>
      </c>
      <c r="BM216" s="520">
        <v>-17.265808641911804</v>
      </c>
      <c r="BN216" s="521">
        <v>-2.2465241260052556E-2</v>
      </c>
      <c r="BO216" s="523"/>
      <c r="BP216" s="520">
        <v>0</v>
      </c>
      <c r="BQ216" s="520">
        <v>122.58069044382503</v>
      </c>
      <c r="BR216" s="523"/>
      <c r="BS216" s="520">
        <v>768.55656442976522</v>
      </c>
      <c r="BT216" s="520">
        <v>873.87144623167853</v>
      </c>
      <c r="BU216" s="520">
        <v>105.31488180191332</v>
      </c>
      <c r="BV216" s="521">
        <v>0.13702944802774833</v>
      </c>
      <c r="BW216" s="514"/>
      <c r="BX216" s="520">
        <v>23.012696493349456</v>
      </c>
      <c r="BY216" s="520">
        <v>-2.4131028207461327</v>
      </c>
      <c r="BZ216" s="513">
        <v>-25.425799314095588</v>
      </c>
      <c r="CA216" s="514">
        <v>-1.1048596291809396</v>
      </c>
      <c r="CB216" s="514"/>
      <c r="CC216" s="446">
        <v>791.56926092311471</v>
      </c>
      <c r="CD216" s="446">
        <v>871.45834341093246</v>
      </c>
      <c r="CE216" s="513">
        <v>79.889082487817745</v>
      </c>
      <c r="CF216" s="514">
        <v>0.10092494293506603</v>
      </c>
    </row>
    <row r="217" spans="1:84">
      <c r="A217" s="397">
        <v>683</v>
      </c>
      <c r="B217" s="412">
        <v>19</v>
      </c>
      <c r="C217" s="412">
        <v>19</v>
      </c>
      <c r="D217" s="398" t="s">
        <v>241</v>
      </c>
      <c r="E217" s="400">
        <v>3618</v>
      </c>
      <c r="F217" s="400">
        <v>3599</v>
      </c>
      <c r="G217" s="513">
        <v>-19</v>
      </c>
      <c r="H217" s="514">
        <v>-5.2515201768933116E-3</v>
      </c>
      <c r="I217" s="514"/>
      <c r="J217" s="400">
        <v>5034075.7574096918</v>
      </c>
      <c r="K217" s="433">
        <v>5205467.3087147241</v>
      </c>
      <c r="L217" s="513">
        <v>171391.55130503234</v>
      </c>
      <c r="M217" s="514">
        <v>3.4046279707404065E-2</v>
      </c>
      <c r="N217" s="514"/>
      <c r="O217" s="400">
        <v>2492447.4028989668</v>
      </c>
      <c r="P217" s="433">
        <v>2494155.894444372</v>
      </c>
      <c r="Q217" s="513">
        <v>1708.4915454052389</v>
      </c>
      <c r="R217" s="514">
        <v>6.854674419279988E-4</v>
      </c>
      <c r="S217" s="514"/>
      <c r="T217" s="400">
        <v>762159.80487067404</v>
      </c>
      <c r="U217" s="433">
        <v>566751.90975773241</v>
      </c>
      <c r="V217" s="513">
        <v>-195407.89511294162</v>
      </c>
      <c r="W217" s="514">
        <v>-0.25638703834046866</v>
      </c>
      <c r="X217" s="515"/>
      <c r="Y217" s="433">
        <v>8288682.9651793335</v>
      </c>
      <c r="Z217" s="433">
        <v>8266375.1129168281</v>
      </c>
      <c r="AA217" s="513">
        <v>-22307.85226250533</v>
      </c>
      <c r="AB217" s="514">
        <v>-2.6913627118108356E-3</v>
      </c>
      <c r="AC217" s="515"/>
      <c r="AD217" s="518">
        <v>0</v>
      </c>
      <c r="AE217" s="440">
        <v>459846.05754715548</v>
      </c>
      <c r="AF217" s="506"/>
      <c r="AG217" s="399">
        <v>8288682.9651793335</v>
      </c>
      <c r="AH217" s="399">
        <v>8726221.170463983</v>
      </c>
      <c r="AI217" s="513">
        <v>437538.20528464951</v>
      </c>
      <c r="AJ217" s="514">
        <v>5.2787421973158187E-2</v>
      </c>
      <c r="AK217" s="514"/>
      <c r="AL217" s="200">
        <v>100358</v>
      </c>
      <c r="AM217" s="623">
        <v>286024</v>
      </c>
      <c r="AN217" s="513">
        <v>185666</v>
      </c>
      <c r="AO217" s="514">
        <v>1.8500368680125152</v>
      </c>
      <c r="AP217" s="514"/>
      <c r="AQ217" s="446">
        <v>8389040.9651793335</v>
      </c>
      <c r="AR217" s="446">
        <v>9012245.170463983</v>
      </c>
      <c r="AS217" s="513">
        <v>623204.20528464951</v>
      </c>
      <c r="AT217" s="514">
        <v>7.428789630082909E-2</v>
      </c>
      <c r="AV217" s="520">
        <v>1391.3973901077093</v>
      </c>
      <c r="AW217" s="520">
        <v>1446.3649093400179</v>
      </c>
      <c r="AX217" s="520">
        <v>54.967519232308632</v>
      </c>
      <c r="AY217" s="521">
        <v>3.9505262567765452E-2</v>
      </c>
      <c r="AZ217" s="522"/>
      <c r="BA217" s="520">
        <v>688.90199085101347</v>
      </c>
      <c r="BB217" s="520">
        <v>693.01358556387106</v>
      </c>
      <c r="BC217" s="520">
        <v>4.1115947128575954</v>
      </c>
      <c r="BD217" s="521">
        <v>5.968330426478324E-3</v>
      </c>
      <c r="BE217" s="522"/>
      <c r="BF217" s="520">
        <v>210.65776806817968</v>
      </c>
      <c r="BG217" s="520">
        <v>157.47482905188454</v>
      </c>
      <c r="BH217" s="520">
        <v>-53.182939016295137</v>
      </c>
      <c r="BI217" s="521">
        <v>-0.25246132389992099</v>
      </c>
      <c r="BJ217" s="522"/>
      <c r="BK217" s="520">
        <v>2290.9571490269027</v>
      </c>
      <c r="BL217" s="520">
        <v>2296.8533239557732</v>
      </c>
      <c r="BM217" s="520">
        <v>5.8961749288705505</v>
      </c>
      <c r="BN217" s="521">
        <v>2.5736731616193627E-3</v>
      </c>
      <c r="BO217" s="523"/>
      <c r="BP217" s="520">
        <v>0</v>
      </c>
      <c r="BQ217" s="520">
        <v>127.77050779304126</v>
      </c>
      <c r="BR217" s="523"/>
      <c r="BS217" s="520">
        <v>2290.9571490269027</v>
      </c>
      <c r="BT217" s="520">
        <v>2424.6238317488146</v>
      </c>
      <c r="BU217" s="520">
        <v>133.66668272191191</v>
      </c>
      <c r="BV217" s="521">
        <v>5.8345343900774227E-2</v>
      </c>
      <c r="BW217" s="514"/>
      <c r="BX217" s="520">
        <v>27.738529574350469</v>
      </c>
      <c r="BY217" s="520">
        <v>79.473186996387881</v>
      </c>
      <c r="BZ217" s="513">
        <v>51.734657422037415</v>
      </c>
      <c r="CA217" s="514">
        <v>1.86508290871611</v>
      </c>
      <c r="CB217" s="514"/>
      <c r="CC217" s="446">
        <v>2318.6956786012533</v>
      </c>
      <c r="CD217" s="446">
        <v>2504.0970187452026</v>
      </c>
      <c r="CE217" s="513">
        <v>185.40134014394926</v>
      </c>
      <c r="CF217" s="514">
        <v>7.9959324483578675E-2</v>
      </c>
    </row>
    <row r="218" spans="1:84">
      <c r="A218" s="397">
        <v>684</v>
      </c>
      <c r="B218" s="412">
        <v>4</v>
      </c>
      <c r="C218" s="412">
        <v>4</v>
      </c>
      <c r="D218" s="398" t="s">
        <v>242</v>
      </c>
      <c r="E218" s="400">
        <v>38667</v>
      </c>
      <c r="F218" s="400">
        <v>38832</v>
      </c>
      <c r="G218" s="513">
        <v>165</v>
      </c>
      <c r="H218" s="514">
        <v>4.2672045930638525E-3</v>
      </c>
      <c r="I218" s="514"/>
      <c r="J218" s="400">
        <v>5044637.8483541999</v>
      </c>
      <c r="K218" s="433">
        <v>4090843.0701967198</v>
      </c>
      <c r="L218" s="513">
        <v>-953794.77815748006</v>
      </c>
      <c r="M218" s="514">
        <v>-0.18907101100798607</v>
      </c>
      <c r="N218" s="514"/>
      <c r="O218" s="400">
        <v>19300.99825431214</v>
      </c>
      <c r="P218" s="433">
        <v>-161403.22700219144</v>
      </c>
      <c r="Q218" s="513">
        <v>-180704.22525650359</v>
      </c>
      <c r="R218" s="514">
        <v>-9.3624289726118946</v>
      </c>
      <c r="S218" s="514"/>
      <c r="T218" s="400">
        <v>6994486.0991022736</v>
      </c>
      <c r="U218" s="433">
        <v>4812798.9154429454</v>
      </c>
      <c r="V218" s="513">
        <v>-2181687.1836593281</v>
      </c>
      <c r="W218" s="514">
        <v>-0.31191529338221757</v>
      </c>
      <c r="X218" s="515"/>
      <c r="Y218" s="433">
        <v>12058424.945710786</v>
      </c>
      <c r="Z218" s="433">
        <v>8742238.758637473</v>
      </c>
      <c r="AA218" s="513">
        <v>-3316186.1870733127</v>
      </c>
      <c r="AB218" s="514">
        <v>-0.27500989573707874</v>
      </c>
      <c r="AC218" s="515"/>
      <c r="AD218" s="518">
        <v>0</v>
      </c>
      <c r="AE218" s="440">
        <v>5647786.8110686876</v>
      </c>
      <c r="AF218" s="506"/>
      <c r="AG218" s="399">
        <v>12058424.945710786</v>
      </c>
      <c r="AH218" s="399">
        <v>14390025.569706161</v>
      </c>
      <c r="AI218" s="513">
        <v>2331600.6239953749</v>
      </c>
      <c r="AJ218" s="514">
        <v>0.19335863800559885</v>
      </c>
      <c r="AK218" s="514"/>
      <c r="AL218" s="200">
        <v>-1367697</v>
      </c>
      <c r="AM218" s="623">
        <v>-68721</v>
      </c>
      <c r="AN218" s="513">
        <v>1298976</v>
      </c>
      <c r="AO218" s="514">
        <v>-0.94975422187809144</v>
      </c>
      <c r="AP218" s="514"/>
      <c r="AQ218" s="446">
        <v>10690727.945710786</v>
      </c>
      <c r="AR218" s="446">
        <v>14321304.569706161</v>
      </c>
      <c r="AS218" s="513">
        <v>3630576.6239953749</v>
      </c>
      <c r="AT218" s="514">
        <v>0.33960050638572226</v>
      </c>
      <c r="AV218" s="520">
        <v>130.46364725358058</v>
      </c>
      <c r="AW218" s="520">
        <v>105.34721544593943</v>
      </c>
      <c r="AX218" s="520">
        <v>-25.116431807641149</v>
      </c>
      <c r="AY218" s="521">
        <v>-0.19251670742289345</v>
      </c>
      <c r="AZ218" s="522"/>
      <c r="BA218" s="520">
        <v>0.49915944485768587</v>
      </c>
      <c r="BB218" s="520">
        <v>-4.1564489854293223</v>
      </c>
      <c r="BC218" s="520">
        <v>-4.6556084302870078</v>
      </c>
      <c r="BD218" s="521">
        <v>-9.3268964020391465</v>
      </c>
      <c r="BE218" s="522"/>
      <c r="BF218" s="520">
        <v>180.890322474003</v>
      </c>
      <c r="BG218" s="520">
        <v>123.93899143600498</v>
      </c>
      <c r="BH218" s="520">
        <v>-56.951331037998017</v>
      </c>
      <c r="BI218" s="521">
        <v>-0.3148390154823395</v>
      </c>
      <c r="BJ218" s="522"/>
      <c r="BK218" s="520">
        <v>311.85312917244124</v>
      </c>
      <c r="BL218" s="520">
        <v>225.12975789651506</v>
      </c>
      <c r="BM218" s="520">
        <v>-86.723371275926183</v>
      </c>
      <c r="BN218" s="521">
        <v>-0.27809043156328866</v>
      </c>
      <c r="BO218" s="523"/>
      <c r="BP218" s="520">
        <v>0</v>
      </c>
      <c r="BQ218" s="520">
        <v>145.44156394387844</v>
      </c>
      <c r="BR218" s="523"/>
      <c r="BS218" s="520">
        <v>311.85312917244124</v>
      </c>
      <c r="BT218" s="520">
        <v>370.57132184039352</v>
      </c>
      <c r="BU218" s="520">
        <v>58.71819266795228</v>
      </c>
      <c r="BV218" s="521">
        <v>0.18828797012161347</v>
      </c>
      <c r="BW218" s="514"/>
      <c r="BX218" s="520">
        <v>-35.371169214058497</v>
      </c>
      <c r="BY218" s="520">
        <v>-1.7697002472187886</v>
      </c>
      <c r="BZ218" s="513">
        <v>33.601468966839711</v>
      </c>
      <c r="CA218" s="514">
        <v>-0.94996771985373307</v>
      </c>
      <c r="CB218" s="514"/>
      <c r="CC218" s="446">
        <v>276.48195995838273</v>
      </c>
      <c r="CD218" s="446">
        <v>368.80162159317473</v>
      </c>
      <c r="CE218" s="513">
        <v>92.319661634791998</v>
      </c>
      <c r="CF218" s="514">
        <v>0.33390844613763715</v>
      </c>
    </row>
    <row r="219" spans="1:84">
      <c r="A219" s="397">
        <v>686</v>
      </c>
      <c r="B219" s="412">
        <v>11</v>
      </c>
      <c r="C219" s="412">
        <v>11</v>
      </c>
      <c r="D219" s="398" t="s">
        <v>243</v>
      </c>
      <c r="E219" s="400">
        <v>2964</v>
      </c>
      <c r="F219" s="400">
        <v>2933</v>
      </c>
      <c r="G219" s="513">
        <v>-31</v>
      </c>
      <c r="H219" s="514">
        <v>-1.0458839406207827E-2</v>
      </c>
      <c r="I219" s="514"/>
      <c r="J219" s="400">
        <v>-268761.36150721001</v>
      </c>
      <c r="K219" s="433">
        <v>-196468.01795907813</v>
      </c>
      <c r="L219" s="513">
        <v>72293.343548131874</v>
      </c>
      <c r="M219" s="514">
        <v>-0.26898711608957404</v>
      </c>
      <c r="N219" s="514"/>
      <c r="O219" s="400">
        <v>1397377.5114989683</v>
      </c>
      <c r="P219" s="433">
        <v>1501492.4775961216</v>
      </c>
      <c r="Q219" s="513">
        <v>104114.96609715326</v>
      </c>
      <c r="R219" s="514">
        <v>7.4507400641841609E-2</v>
      </c>
      <c r="S219" s="514"/>
      <c r="T219" s="400">
        <v>666944.04381339496</v>
      </c>
      <c r="U219" s="433">
        <v>468986.8722694905</v>
      </c>
      <c r="V219" s="513">
        <v>-197957.17154390446</v>
      </c>
      <c r="W219" s="514">
        <v>-0.29681226390754173</v>
      </c>
      <c r="X219" s="515"/>
      <c r="Y219" s="433">
        <v>1795560.1938051535</v>
      </c>
      <c r="Z219" s="433">
        <v>1774011.331906534</v>
      </c>
      <c r="AA219" s="513">
        <v>-21548.861898619449</v>
      </c>
      <c r="AB219" s="514">
        <v>-1.2001191590772054E-2</v>
      </c>
      <c r="AC219" s="515"/>
      <c r="AD219" s="518">
        <v>0</v>
      </c>
      <c r="AE219" s="440">
        <v>332063.83473712724</v>
      </c>
      <c r="AF219" s="506"/>
      <c r="AG219" s="399">
        <v>1795560.1938051535</v>
      </c>
      <c r="AH219" s="399">
        <v>2106075.1666436614</v>
      </c>
      <c r="AI219" s="513">
        <v>310514.97283850797</v>
      </c>
      <c r="AJ219" s="514">
        <v>0.17293487230882759</v>
      </c>
      <c r="AK219" s="514"/>
      <c r="AL219" s="200">
        <v>626552</v>
      </c>
      <c r="AM219" s="623">
        <v>727719</v>
      </c>
      <c r="AN219" s="513">
        <v>101167</v>
      </c>
      <c r="AO219" s="514">
        <v>0.16146624701541132</v>
      </c>
      <c r="AP219" s="514"/>
      <c r="AQ219" s="446">
        <v>2422112.1938051535</v>
      </c>
      <c r="AR219" s="446">
        <v>2833794.1666436614</v>
      </c>
      <c r="AS219" s="513">
        <v>411681.97283850797</v>
      </c>
      <c r="AT219" s="514">
        <v>0.16996816823408703</v>
      </c>
      <c r="AV219" s="520">
        <v>-90.675223180570171</v>
      </c>
      <c r="AW219" s="520">
        <v>-66.985345366204612</v>
      </c>
      <c r="AX219" s="520">
        <v>23.689877814365559</v>
      </c>
      <c r="AY219" s="521">
        <v>-0.26126076102608159</v>
      </c>
      <c r="AZ219" s="522"/>
      <c r="BA219" s="520">
        <v>471.4499026649691</v>
      </c>
      <c r="BB219" s="520">
        <v>511.93060947702747</v>
      </c>
      <c r="BC219" s="520">
        <v>40.480706812058372</v>
      </c>
      <c r="BD219" s="521">
        <v>8.5864280771366625E-2</v>
      </c>
      <c r="BE219" s="522"/>
      <c r="BF219" s="520">
        <v>225.01485958616564</v>
      </c>
      <c r="BG219" s="520">
        <v>159.90005873490981</v>
      </c>
      <c r="BH219" s="520">
        <v>-65.114800851255836</v>
      </c>
      <c r="BI219" s="521">
        <v>-0.28938000348515303</v>
      </c>
      <c r="BJ219" s="522"/>
      <c r="BK219" s="520">
        <v>605.78953907056462</v>
      </c>
      <c r="BL219" s="520">
        <v>604.84532284573265</v>
      </c>
      <c r="BM219" s="520">
        <v>-0.94421622483196188</v>
      </c>
      <c r="BN219" s="521">
        <v>-1.5586538953456179E-3</v>
      </c>
      <c r="BO219" s="523"/>
      <c r="BP219" s="520">
        <v>0</v>
      </c>
      <c r="BQ219" s="520">
        <v>113.21644552919442</v>
      </c>
      <c r="BR219" s="523"/>
      <c r="BS219" s="520">
        <v>605.78953907056462</v>
      </c>
      <c r="BT219" s="520">
        <v>718.06176837492717</v>
      </c>
      <c r="BU219" s="520">
        <v>112.27222930436255</v>
      </c>
      <c r="BV219" s="521">
        <v>0.1853320700727463</v>
      </c>
      <c r="BW219" s="514"/>
      <c r="BX219" s="520">
        <v>211.38731443994601</v>
      </c>
      <c r="BY219" s="520">
        <v>248.11421752471873</v>
      </c>
      <c r="BZ219" s="513">
        <v>36.726903084772715</v>
      </c>
      <c r="CA219" s="514">
        <v>0.17374222848744611</v>
      </c>
      <c r="CB219" s="514"/>
      <c r="CC219" s="446">
        <v>817.17685351051068</v>
      </c>
      <c r="CD219" s="446">
        <v>966.17598589964587</v>
      </c>
      <c r="CE219" s="513">
        <v>148.99913238913518</v>
      </c>
      <c r="CF219" s="514">
        <v>0.18233400976673494</v>
      </c>
    </row>
    <row r="220" spans="1:84">
      <c r="A220" s="397">
        <v>687</v>
      </c>
      <c r="B220" s="412">
        <v>11</v>
      </c>
      <c r="C220" s="412">
        <v>11</v>
      </c>
      <c r="D220" s="398" t="s">
        <v>244</v>
      </c>
      <c r="E220" s="400">
        <v>1477</v>
      </c>
      <c r="F220" s="400">
        <v>1424</v>
      </c>
      <c r="G220" s="513">
        <v>-53</v>
      </c>
      <c r="H220" s="514">
        <v>-3.5883547731888961E-2</v>
      </c>
      <c r="I220" s="514"/>
      <c r="J220" s="400">
        <v>845671.68914788181</v>
      </c>
      <c r="K220" s="433">
        <v>862778.59287312278</v>
      </c>
      <c r="L220" s="513">
        <v>17106.903725240962</v>
      </c>
      <c r="M220" s="514">
        <v>2.0228776657379023E-2</v>
      </c>
      <c r="N220" s="514"/>
      <c r="O220" s="400">
        <v>155652.45034538591</v>
      </c>
      <c r="P220" s="433">
        <v>390992.67986900837</v>
      </c>
      <c r="Q220" s="513">
        <v>235340.22952362246</v>
      </c>
      <c r="R220" s="514">
        <v>1.5119596832649462</v>
      </c>
      <c r="S220" s="514"/>
      <c r="T220" s="400">
        <v>377030.6913369656</v>
      </c>
      <c r="U220" s="433">
        <v>292693.73938534071</v>
      </c>
      <c r="V220" s="513">
        <v>-84336.951951624884</v>
      </c>
      <c r="W220" s="514">
        <v>-0.22368723260316753</v>
      </c>
      <c r="X220" s="515"/>
      <c r="Y220" s="433">
        <v>1378354.8308302334</v>
      </c>
      <c r="Z220" s="433">
        <v>1546465.0121274721</v>
      </c>
      <c r="AA220" s="513">
        <v>168110.18129723868</v>
      </c>
      <c r="AB220" s="514">
        <v>0.12196437197233152</v>
      </c>
      <c r="AC220" s="515"/>
      <c r="AD220" s="518">
        <v>0</v>
      </c>
      <c r="AE220" s="440">
        <v>221533.18056132414</v>
      </c>
      <c r="AF220" s="506"/>
      <c r="AG220" s="399">
        <v>1378354.8308302334</v>
      </c>
      <c r="AH220" s="399">
        <v>1767998.1926887962</v>
      </c>
      <c r="AI220" s="513">
        <v>389643.3618585628</v>
      </c>
      <c r="AJ220" s="514">
        <v>0.28268726828770674</v>
      </c>
      <c r="AK220" s="514"/>
      <c r="AL220" s="200">
        <v>134475</v>
      </c>
      <c r="AM220" s="623">
        <v>308145</v>
      </c>
      <c r="AN220" s="513">
        <v>173670</v>
      </c>
      <c r="AO220" s="514">
        <v>1.2914668153931959</v>
      </c>
      <c r="AP220" s="514"/>
      <c r="AQ220" s="446">
        <v>1512829.8308302334</v>
      </c>
      <c r="AR220" s="446">
        <v>2076143.1926887962</v>
      </c>
      <c r="AS220" s="513">
        <v>563313.3618585628</v>
      </c>
      <c r="AT220" s="514">
        <v>0.37235738638853999</v>
      </c>
      <c r="AV220" s="520">
        <v>572.56038534047514</v>
      </c>
      <c r="AW220" s="520">
        <v>605.88384330977726</v>
      </c>
      <c r="AX220" s="520">
        <v>33.323457969302126</v>
      </c>
      <c r="AY220" s="521">
        <v>5.8200774664992252E-2</v>
      </c>
      <c r="AZ220" s="522"/>
      <c r="BA220" s="520">
        <v>105.38419116139872</v>
      </c>
      <c r="BB220" s="520">
        <v>274.57351114396653</v>
      </c>
      <c r="BC220" s="520">
        <v>169.18931998256781</v>
      </c>
      <c r="BD220" s="521">
        <v>1.605452564734779</v>
      </c>
      <c r="BE220" s="522"/>
      <c r="BF220" s="520">
        <v>255.26790205617169</v>
      </c>
      <c r="BG220" s="520">
        <v>205.54335630993029</v>
      </c>
      <c r="BH220" s="520">
        <v>-49.724545746241404</v>
      </c>
      <c r="BI220" s="521">
        <v>-0.19479356920988647</v>
      </c>
      <c r="BJ220" s="522"/>
      <c r="BK220" s="520">
        <v>933.21247855804563</v>
      </c>
      <c r="BL220" s="520">
        <v>1086.0007107636743</v>
      </c>
      <c r="BM220" s="520">
        <v>152.78823220562867</v>
      </c>
      <c r="BN220" s="521">
        <v>0.16372287738984115</v>
      </c>
      <c r="BO220" s="523"/>
      <c r="BP220" s="520">
        <v>0</v>
      </c>
      <c r="BQ220" s="520">
        <v>155.57105376497483</v>
      </c>
      <c r="BR220" s="523"/>
      <c r="BS220" s="520">
        <v>933.21247855804563</v>
      </c>
      <c r="BT220" s="520">
        <v>1241.5717645286491</v>
      </c>
      <c r="BU220" s="520">
        <v>308.35928597060342</v>
      </c>
      <c r="BV220" s="521">
        <v>0.33042773543605541</v>
      </c>
      <c r="BW220" s="514"/>
      <c r="BX220" s="520">
        <v>91.046039268788078</v>
      </c>
      <c r="BY220" s="520">
        <v>216.39396067415731</v>
      </c>
      <c r="BZ220" s="513">
        <v>125.34792140536923</v>
      </c>
      <c r="CA220" s="514">
        <v>1.3767531505166788</v>
      </c>
      <c r="CB220" s="514"/>
      <c r="CC220" s="446">
        <v>1024.2585178268337</v>
      </c>
      <c r="CD220" s="446">
        <v>1457.9657252028064</v>
      </c>
      <c r="CE220" s="513">
        <v>433.70720737597276</v>
      </c>
      <c r="CF220" s="514">
        <v>0.42343529473024843</v>
      </c>
    </row>
    <row r="221" spans="1:84">
      <c r="A221" s="397">
        <v>689</v>
      </c>
      <c r="B221" s="412">
        <v>9</v>
      </c>
      <c r="C221" s="412">
        <v>9</v>
      </c>
      <c r="D221" s="398" t="s">
        <v>245</v>
      </c>
      <c r="E221" s="400">
        <v>3093</v>
      </c>
      <c r="F221" s="400">
        <v>3032</v>
      </c>
      <c r="G221" s="513">
        <v>-61</v>
      </c>
      <c r="H221" s="514">
        <v>-1.9721952796637569E-2</v>
      </c>
      <c r="I221" s="514"/>
      <c r="J221" s="400">
        <v>1685898.1065002889</v>
      </c>
      <c r="K221" s="433">
        <v>1657583.6969258003</v>
      </c>
      <c r="L221" s="513">
        <v>-28314.409574488644</v>
      </c>
      <c r="M221" s="514">
        <v>-1.6794852230580991E-2</v>
      </c>
      <c r="N221" s="514"/>
      <c r="O221" s="400">
        <v>-20773.005539406837</v>
      </c>
      <c r="P221" s="433">
        <v>-16035.257627000878</v>
      </c>
      <c r="Q221" s="513">
        <v>4737.7479124059591</v>
      </c>
      <c r="R221" s="514">
        <v>-0.22807233663989304</v>
      </c>
      <c r="S221" s="514"/>
      <c r="T221" s="400">
        <v>588431.24081252282</v>
      </c>
      <c r="U221" s="433">
        <v>427984.56900290214</v>
      </c>
      <c r="V221" s="513">
        <v>-160446.67180962069</v>
      </c>
      <c r="W221" s="514">
        <v>-0.27266851363648081</v>
      </c>
      <c r="X221" s="515"/>
      <c r="Y221" s="433">
        <v>2253556.3417734047</v>
      </c>
      <c r="Z221" s="433">
        <v>2069533.0083017016</v>
      </c>
      <c r="AA221" s="513">
        <v>-184023.33347170311</v>
      </c>
      <c r="AB221" s="514">
        <v>-8.1659078169258686E-2</v>
      </c>
      <c r="AC221" s="515"/>
      <c r="AD221" s="518">
        <v>0</v>
      </c>
      <c r="AE221" s="440">
        <v>562105.7144803633</v>
      </c>
      <c r="AF221" s="506"/>
      <c r="AG221" s="399">
        <v>2253556.3417734047</v>
      </c>
      <c r="AH221" s="399">
        <v>2631638.7227820652</v>
      </c>
      <c r="AI221" s="513">
        <v>378082.38100866042</v>
      </c>
      <c r="AJ221" s="514">
        <v>0.16777143486509583</v>
      </c>
      <c r="AK221" s="514"/>
      <c r="AL221" s="200">
        <v>88240</v>
      </c>
      <c r="AM221" s="623">
        <v>32441</v>
      </c>
      <c r="AN221" s="513">
        <v>-55799</v>
      </c>
      <c r="AO221" s="514">
        <v>-0.63235494106980961</v>
      </c>
      <c r="AP221" s="514"/>
      <c r="AQ221" s="446">
        <v>2341796.3417734047</v>
      </c>
      <c r="AR221" s="446">
        <v>2664079.7227820652</v>
      </c>
      <c r="AS221" s="513">
        <v>322283.38100866042</v>
      </c>
      <c r="AT221" s="514">
        <v>0.13762229245118746</v>
      </c>
      <c r="AV221" s="520">
        <v>545.06889961212062</v>
      </c>
      <c r="AW221" s="520">
        <v>546.69646996233519</v>
      </c>
      <c r="AX221" s="520">
        <v>1.6275703502145689</v>
      </c>
      <c r="AY221" s="521">
        <v>2.9859901222997181E-3</v>
      </c>
      <c r="AZ221" s="522"/>
      <c r="BA221" s="520">
        <v>-6.7161349949585638</v>
      </c>
      <c r="BB221" s="520">
        <v>-5.2886733598287856</v>
      </c>
      <c r="BC221" s="520">
        <v>1.4274616351297782</v>
      </c>
      <c r="BD221" s="521">
        <v>-0.21254212969234473</v>
      </c>
      <c r="BE221" s="522"/>
      <c r="BF221" s="520">
        <v>190.2461173011713</v>
      </c>
      <c r="BG221" s="520">
        <v>141.15586048908381</v>
      </c>
      <c r="BH221" s="520">
        <v>-49.090256812087489</v>
      </c>
      <c r="BI221" s="521">
        <v>-0.2580355252894575</v>
      </c>
      <c r="BJ221" s="522"/>
      <c r="BK221" s="520">
        <v>728.59888191833329</v>
      </c>
      <c r="BL221" s="520">
        <v>682.56365709159024</v>
      </c>
      <c r="BM221" s="520">
        <v>-46.035224826743047</v>
      </c>
      <c r="BN221" s="521">
        <v>-6.3183221892321006E-2</v>
      </c>
      <c r="BO221" s="523"/>
      <c r="BP221" s="520">
        <v>0</v>
      </c>
      <c r="BQ221" s="520">
        <v>185.39106678112245</v>
      </c>
      <c r="BR221" s="523"/>
      <c r="BS221" s="520">
        <v>728.59888191833329</v>
      </c>
      <c r="BT221" s="520">
        <v>867.95472387271275</v>
      </c>
      <c r="BU221" s="520">
        <v>139.35584195437946</v>
      </c>
      <c r="BV221" s="521">
        <v>0.19126551716284335</v>
      </c>
      <c r="BW221" s="514"/>
      <c r="BX221" s="520">
        <v>28.528936307791788</v>
      </c>
      <c r="BY221" s="520">
        <v>10.699538258575197</v>
      </c>
      <c r="BZ221" s="513">
        <v>-17.829398049216593</v>
      </c>
      <c r="CA221" s="514">
        <v>-0.62495838810320625</v>
      </c>
      <c r="CB221" s="514"/>
      <c r="CC221" s="446">
        <v>757.1278182261251</v>
      </c>
      <c r="CD221" s="446">
        <v>878.65426213128796</v>
      </c>
      <c r="CE221" s="513">
        <v>121.52644390516286</v>
      </c>
      <c r="CF221" s="514">
        <v>0.16050981218717758</v>
      </c>
    </row>
    <row r="222" spans="1:84">
      <c r="A222" s="397">
        <v>691</v>
      </c>
      <c r="B222" s="412">
        <v>17</v>
      </c>
      <c r="C222" s="412">
        <v>17</v>
      </c>
      <c r="D222" s="398" t="s">
        <v>246</v>
      </c>
      <c r="E222" s="400">
        <v>2636</v>
      </c>
      <c r="F222" s="400">
        <v>2598</v>
      </c>
      <c r="G222" s="513">
        <v>-38</v>
      </c>
      <c r="H222" s="514">
        <v>-1.4415781487101669E-2</v>
      </c>
      <c r="I222" s="514"/>
      <c r="J222" s="400">
        <v>2304027.0553501127</v>
      </c>
      <c r="K222" s="433">
        <v>2192402.6398613816</v>
      </c>
      <c r="L222" s="513">
        <v>-111624.41548873112</v>
      </c>
      <c r="M222" s="514">
        <v>-4.8447528091968964E-2</v>
      </c>
      <c r="N222" s="514"/>
      <c r="O222" s="400">
        <v>1708881.6675977139</v>
      </c>
      <c r="P222" s="433">
        <v>1709206.5134250734</v>
      </c>
      <c r="Q222" s="513">
        <v>324.84582735947333</v>
      </c>
      <c r="R222" s="514">
        <v>1.9009263983510937E-4</v>
      </c>
      <c r="S222" s="514"/>
      <c r="T222" s="400">
        <v>641849.22308627202</v>
      </c>
      <c r="U222" s="433">
        <v>450838.86556364619</v>
      </c>
      <c r="V222" s="513">
        <v>-191010.35752262583</v>
      </c>
      <c r="W222" s="514">
        <v>-0.2975938127714331</v>
      </c>
      <c r="X222" s="515"/>
      <c r="Y222" s="433">
        <v>4654757.946034099</v>
      </c>
      <c r="Z222" s="433">
        <v>4352448.0188501012</v>
      </c>
      <c r="AA222" s="513">
        <v>-302309.92718399782</v>
      </c>
      <c r="AB222" s="514">
        <v>-6.4946433453444974E-2</v>
      </c>
      <c r="AC222" s="515"/>
      <c r="AD222" s="518">
        <v>0</v>
      </c>
      <c r="AE222" s="440">
        <v>265274.77968989022</v>
      </c>
      <c r="AF222" s="506"/>
      <c r="AG222" s="399">
        <v>4654757.946034099</v>
      </c>
      <c r="AH222" s="399">
        <v>4617722.7985399915</v>
      </c>
      <c r="AI222" s="513">
        <v>-37035.147494107485</v>
      </c>
      <c r="AJ222" s="514">
        <v>-7.9564067398309735E-3</v>
      </c>
      <c r="AK222" s="514"/>
      <c r="AL222" s="200">
        <v>-55945</v>
      </c>
      <c r="AM222" s="623">
        <v>88157</v>
      </c>
      <c r="AN222" s="513">
        <v>144102</v>
      </c>
      <c r="AO222" s="514">
        <v>-2.5757797837161496</v>
      </c>
      <c r="AP222" s="514"/>
      <c r="AQ222" s="446">
        <v>4598812.946034099</v>
      </c>
      <c r="AR222" s="446">
        <v>4705879.7985399915</v>
      </c>
      <c r="AS222" s="513">
        <v>107066.85250589252</v>
      </c>
      <c r="AT222" s="514">
        <v>2.3281410607975322E-2</v>
      </c>
      <c r="AV222" s="520">
        <v>874.06185711309286</v>
      </c>
      <c r="AW222" s="520">
        <v>843.88092373417305</v>
      </c>
      <c r="AX222" s="520">
        <v>-30.180933378919804</v>
      </c>
      <c r="AY222" s="521">
        <v>-3.4529516570604407E-2</v>
      </c>
      <c r="AZ222" s="522"/>
      <c r="BA222" s="520">
        <v>648.28591335269869</v>
      </c>
      <c r="BB222" s="520">
        <v>657.89319223443931</v>
      </c>
      <c r="BC222" s="520">
        <v>9.6072788817406263</v>
      </c>
      <c r="BD222" s="521">
        <v>1.4819508929409369E-2</v>
      </c>
      <c r="BE222" s="522"/>
      <c r="BF222" s="520">
        <v>243.49363546520183</v>
      </c>
      <c r="BG222" s="520">
        <v>173.53305064035649</v>
      </c>
      <c r="BH222" s="520">
        <v>-69.960584824845341</v>
      </c>
      <c r="BI222" s="521">
        <v>-0.28731997323537251</v>
      </c>
      <c r="BJ222" s="522"/>
      <c r="BK222" s="520">
        <v>1765.8414059309935</v>
      </c>
      <c r="BL222" s="520">
        <v>1675.3071666089688</v>
      </c>
      <c r="BM222" s="520">
        <v>-90.534239322024632</v>
      </c>
      <c r="BN222" s="521">
        <v>-5.1269745413118135E-2</v>
      </c>
      <c r="BO222" s="523"/>
      <c r="BP222" s="520">
        <v>0</v>
      </c>
      <c r="BQ222" s="520">
        <v>102.10730550034265</v>
      </c>
      <c r="BR222" s="523"/>
      <c r="BS222" s="520">
        <v>1765.8414059309935</v>
      </c>
      <c r="BT222" s="520">
        <v>1777.4144721093116</v>
      </c>
      <c r="BU222" s="520">
        <v>11.573066178318186</v>
      </c>
      <c r="BV222" s="521">
        <v>6.5538536696711962E-3</v>
      </c>
      <c r="BW222" s="514"/>
      <c r="BX222" s="520">
        <v>-21.223444613050077</v>
      </c>
      <c r="BY222" s="520">
        <v>33.93264049268668</v>
      </c>
      <c r="BZ222" s="513">
        <v>55.156085105736757</v>
      </c>
      <c r="CA222" s="514">
        <v>-2.5988281408297809</v>
      </c>
      <c r="CB222" s="514"/>
      <c r="CC222" s="446">
        <v>1744.6179613179434</v>
      </c>
      <c r="CD222" s="446">
        <v>1811.3471126019983</v>
      </c>
      <c r="CE222" s="513">
        <v>66.729151284054979</v>
      </c>
      <c r="CF222" s="514">
        <v>3.824857519731456E-2</v>
      </c>
    </row>
    <row r="223" spans="1:84">
      <c r="A223" s="397">
        <v>694</v>
      </c>
      <c r="B223" s="412">
        <v>5</v>
      </c>
      <c r="C223" s="412">
        <v>5</v>
      </c>
      <c r="D223" s="398" t="s">
        <v>247</v>
      </c>
      <c r="E223" s="400">
        <v>28349</v>
      </c>
      <c r="F223" s="400">
        <v>28483</v>
      </c>
      <c r="G223" s="513">
        <v>134</v>
      </c>
      <c r="H223" s="514">
        <v>4.7267981233905954E-3</v>
      </c>
      <c r="I223" s="514"/>
      <c r="J223" s="400">
        <v>2737876.66689499</v>
      </c>
      <c r="K223" s="433">
        <v>2558572.226340469</v>
      </c>
      <c r="L223" s="513">
        <v>-179304.44055452105</v>
      </c>
      <c r="M223" s="514">
        <v>-6.5490327859753145E-2</v>
      </c>
      <c r="N223" s="514"/>
      <c r="O223" s="400">
        <v>767934.28666146309</v>
      </c>
      <c r="P223" s="433">
        <v>-13347.523178397396</v>
      </c>
      <c r="Q223" s="513">
        <v>-781281.80983986054</v>
      </c>
      <c r="R223" s="514">
        <v>-1.0173810746703664</v>
      </c>
      <c r="S223" s="514"/>
      <c r="T223" s="400">
        <v>4263642.6319200806</v>
      </c>
      <c r="U223" s="433">
        <v>2431571.3610098162</v>
      </c>
      <c r="V223" s="513">
        <v>-1832071.2709102645</v>
      </c>
      <c r="W223" s="514">
        <v>-0.42969625483954149</v>
      </c>
      <c r="X223" s="515"/>
      <c r="Y223" s="433">
        <v>7769453.5854765335</v>
      </c>
      <c r="Z223" s="433">
        <v>4976796.0641718879</v>
      </c>
      <c r="AA223" s="513">
        <v>-2792657.5213046456</v>
      </c>
      <c r="AB223" s="514">
        <v>-0.35944065957546484</v>
      </c>
      <c r="AC223" s="515"/>
      <c r="AD223" s="518">
        <v>0</v>
      </c>
      <c r="AE223" s="440">
        <v>4725635.6239496404</v>
      </c>
      <c r="AF223" s="506"/>
      <c r="AG223" s="399">
        <v>7769453.5854765335</v>
      </c>
      <c r="AH223" s="399">
        <v>9702431.6881215274</v>
      </c>
      <c r="AI223" s="513">
        <v>1932978.1026449939</v>
      </c>
      <c r="AJ223" s="514">
        <v>0.24879202654074883</v>
      </c>
      <c r="AK223" s="514"/>
      <c r="AL223" s="200">
        <v>504021</v>
      </c>
      <c r="AM223" s="623">
        <v>1832447</v>
      </c>
      <c r="AN223" s="513">
        <v>1328426</v>
      </c>
      <c r="AO223" s="514">
        <v>2.6356560540136225</v>
      </c>
      <c r="AP223" s="514"/>
      <c r="AQ223" s="446">
        <v>8273474.5854765335</v>
      </c>
      <c r="AR223" s="446">
        <v>11534878.688121527</v>
      </c>
      <c r="AS223" s="513">
        <v>3261404.1026449939</v>
      </c>
      <c r="AT223" s="514">
        <v>0.39420005089157406</v>
      </c>
      <c r="AV223" s="520">
        <v>96.577539486224907</v>
      </c>
      <c r="AW223" s="520">
        <v>89.828045723430435</v>
      </c>
      <c r="AX223" s="520">
        <v>-6.7494937627944722</v>
      </c>
      <c r="AY223" s="521">
        <v>-6.9886785257737588E-2</v>
      </c>
      <c r="AZ223" s="522"/>
      <c r="BA223" s="520">
        <v>27.088584664766415</v>
      </c>
      <c r="BB223" s="520">
        <v>-0.46861367055427433</v>
      </c>
      <c r="BC223" s="520">
        <v>-27.557198335320688</v>
      </c>
      <c r="BD223" s="521">
        <v>-1.0172993043510239</v>
      </c>
      <c r="BE223" s="522"/>
      <c r="BF223" s="520">
        <v>150.39834321916402</v>
      </c>
      <c r="BG223" s="520">
        <v>85.369215356873084</v>
      </c>
      <c r="BH223" s="520">
        <v>-65.029127862290935</v>
      </c>
      <c r="BI223" s="521">
        <v>-0.43237928337766962</v>
      </c>
      <c r="BJ223" s="522"/>
      <c r="BK223" s="520">
        <v>274.06446737015534</v>
      </c>
      <c r="BL223" s="520">
        <v>174.72864740974924</v>
      </c>
      <c r="BM223" s="520">
        <v>-99.335819960406099</v>
      </c>
      <c r="BN223" s="521">
        <v>-0.36245420982006304</v>
      </c>
      <c r="BO223" s="523"/>
      <c r="BP223" s="520">
        <v>0</v>
      </c>
      <c r="BQ223" s="520">
        <v>165.91074058033354</v>
      </c>
      <c r="BR223" s="523"/>
      <c r="BS223" s="520">
        <v>274.06446737015534</v>
      </c>
      <c r="BT223" s="520">
        <v>340.63938799008275</v>
      </c>
      <c r="BU223" s="520">
        <v>66.574920619927411</v>
      </c>
      <c r="BV223" s="521">
        <v>0.24291700875622954</v>
      </c>
      <c r="BW223" s="514"/>
      <c r="BX223" s="520">
        <v>17.779145648876504</v>
      </c>
      <c r="BY223" s="520">
        <v>64.334761085559805</v>
      </c>
      <c r="BZ223" s="513">
        <v>46.555615436683297</v>
      </c>
      <c r="CA223" s="514">
        <v>2.618551889731846</v>
      </c>
      <c r="CB223" s="514"/>
      <c r="CC223" s="446">
        <v>291.84361301903186</v>
      </c>
      <c r="CD223" s="446">
        <v>404.97414907564257</v>
      </c>
      <c r="CE223" s="513">
        <v>113.13053605661071</v>
      </c>
      <c r="CF223" s="514">
        <v>0.38764095224257378</v>
      </c>
    </row>
    <row r="224" spans="1:84">
      <c r="A224" s="397">
        <v>697</v>
      </c>
      <c r="B224" s="412">
        <v>18</v>
      </c>
      <c r="C224" s="412">
        <v>18</v>
      </c>
      <c r="D224" s="398" t="s">
        <v>248</v>
      </c>
      <c r="E224" s="400">
        <v>1174</v>
      </c>
      <c r="F224" s="400">
        <v>1164</v>
      </c>
      <c r="G224" s="513">
        <v>-10</v>
      </c>
      <c r="H224" s="514">
        <v>-8.5178875638841564E-3</v>
      </c>
      <c r="I224" s="514"/>
      <c r="J224" s="400">
        <v>227446.70746333513</v>
      </c>
      <c r="K224" s="433">
        <v>228864.48248976521</v>
      </c>
      <c r="L224" s="513">
        <v>1417.7750264300848</v>
      </c>
      <c r="M224" s="514">
        <v>6.2334383392146182E-3</v>
      </c>
      <c r="N224" s="514"/>
      <c r="O224" s="400">
        <v>419727.00138191832</v>
      </c>
      <c r="P224" s="433">
        <v>470743.01446988579</v>
      </c>
      <c r="Q224" s="513">
        <v>51016.013087967469</v>
      </c>
      <c r="R224" s="514">
        <v>0.1215457021349621</v>
      </c>
      <c r="S224" s="514"/>
      <c r="T224" s="400">
        <v>289700.64148855588</v>
      </c>
      <c r="U224" s="433">
        <v>216304.49954585079</v>
      </c>
      <c r="V224" s="513">
        <v>-73396.141942705086</v>
      </c>
      <c r="W224" s="514">
        <v>-0.25335167214534621</v>
      </c>
      <c r="X224" s="515"/>
      <c r="Y224" s="433">
        <v>936874.35033380939</v>
      </c>
      <c r="Z224" s="433">
        <v>915911.9965055018</v>
      </c>
      <c r="AA224" s="513">
        <v>-20962.35382830759</v>
      </c>
      <c r="AB224" s="514">
        <v>-2.2374776106143454E-2</v>
      </c>
      <c r="AC224" s="515"/>
      <c r="AD224" s="518">
        <v>0</v>
      </c>
      <c r="AE224" s="440">
        <v>161738.93374430249</v>
      </c>
      <c r="AF224" s="506"/>
      <c r="AG224" s="399">
        <v>936874.35033380939</v>
      </c>
      <c r="AH224" s="399">
        <v>1077650.9302498042</v>
      </c>
      <c r="AI224" s="513">
        <v>140776.57991599478</v>
      </c>
      <c r="AJ224" s="514">
        <v>0.15026196401452971</v>
      </c>
      <c r="AK224" s="514"/>
      <c r="AL224" s="200">
        <v>-189898</v>
      </c>
      <c r="AM224" s="623">
        <v>-197982</v>
      </c>
      <c r="AN224" s="513">
        <v>-8084</v>
      </c>
      <c r="AO224" s="514">
        <v>4.2570221908603566E-2</v>
      </c>
      <c r="AP224" s="514"/>
      <c r="AQ224" s="446">
        <v>746976.35033380939</v>
      </c>
      <c r="AR224" s="446">
        <v>879668.93024980417</v>
      </c>
      <c r="AS224" s="513">
        <v>132692.57991599478</v>
      </c>
      <c r="AT224" s="514">
        <v>0.17763959977674931</v>
      </c>
      <c r="AV224" s="520">
        <v>193.73654809483401</v>
      </c>
      <c r="AW224" s="520">
        <v>196.6189712111385</v>
      </c>
      <c r="AX224" s="520">
        <v>2.8824231163044942</v>
      </c>
      <c r="AY224" s="521">
        <v>1.4878055507077315E-2</v>
      </c>
      <c r="AZ224" s="522"/>
      <c r="BA224" s="520">
        <v>357.51874052974301</v>
      </c>
      <c r="BB224" s="520">
        <v>404.41839731089846</v>
      </c>
      <c r="BC224" s="520">
        <v>46.899656781155443</v>
      </c>
      <c r="BD224" s="521">
        <v>0.13118097449007354</v>
      </c>
      <c r="BE224" s="522"/>
      <c r="BF224" s="520">
        <v>246.76374913846328</v>
      </c>
      <c r="BG224" s="520">
        <v>185.82860785726012</v>
      </c>
      <c r="BH224" s="520">
        <v>-60.935141281203158</v>
      </c>
      <c r="BI224" s="521">
        <v>-0.24693716761051246</v>
      </c>
      <c r="BJ224" s="522"/>
      <c r="BK224" s="520">
        <v>798.01903776304039</v>
      </c>
      <c r="BL224" s="520">
        <v>786.86597637929708</v>
      </c>
      <c r="BM224" s="520">
        <v>-11.153061383743307</v>
      </c>
      <c r="BN224" s="521">
        <v>-1.3975933976471171E-2</v>
      </c>
      <c r="BO224" s="523"/>
      <c r="BP224" s="520">
        <v>0</v>
      </c>
      <c r="BQ224" s="520">
        <v>138.95097400713271</v>
      </c>
      <c r="BR224" s="523"/>
      <c r="BS224" s="520">
        <v>798.01903776304039</v>
      </c>
      <c r="BT224" s="520">
        <v>925.81695038642965</v>
      </c>
      <c r="BU224" s="520">
        <v>127.79791262338927</v>
      </c>
      <c r="BV224" s="521">
        <v>0.16014393965039328</v>
      </c>
      <c r="BW224" s="514"/>
      <c r="BX224" s="520">
        <v>-161.75298126064735</v>
      </c>
      <c r="BY224" s="520">
        <v>-170.08762886597938</v>
      </c>
      <c r="BZ224" s="513">
        <v>-8.3346476053320373</v>
      </c>
      <c r="CA224" s="514">
        <v>5.1527010756615726E-2</v>
      </c>
      <c r="CB224" s="514"/>
      <c r="CC224" s="446">
        <v>636.26605650239298</v>
      </c>
      <c r="CD224" s="446">
        <v>755.7293215204503</v>
      </c>
      <c r="CE224" s="513">
        <v>119.46326501805731</v>
      </c>
      <c r="CF224" s="514">
        <v>0.18775677846898944</v>
      </c>
    </row>
    <row r="225" spans="1:84">
      <c r="A225" s="397">
        <v>698</v>
      </c>
      <c r="B225" s="412">
        <v>19</v>
      </c>
      <c r="C225" s="412">
        <v>19</v>
      </c>
      <c r="D225" s="398" t="s">
        <v>249</v>
      </c>
      <c r="E225" s="400">
        <v>64535</v>
      </c>
      <c r="F225" s="400">
        <v>65286</v>
      </c>
      <c r="G225" s="513">
        <v>751</v>
      </c>
      <c r="H225" s="514">
        <v>1.1637096149376308E-2</v>
      </c>
      <c r="I225" s="514"/>
      <c r="J225" s="400">
        <v>-9270431.3875946775</v>
      </c>
      <c r="K225" s="433">
        <v>-8116814.5094760321</v>
      </c>
      <c r="L225" s="513">
        <v>1153616.8781186454</v>
      </c>
      <c r="M225" s="514">
        <v>-0.12444047422241533</v>
      </c>
      <c r="N225" s="514"/>
      <c r="O225" s="400">
        <v>16703201.161491858</v>
      </c>
      <c r="P225" s="433">
        <v>16341024.103923395</v>
      </c>
      <c r="Q225" s="513">
        <v>-362177.05756846257</v>
      </c>
      <c r="R225" s="514">
        <v>-2.1683092604035576E-2</v>
      </c>
      <c r="S225" s="514"/>
      <c r="T225" s="400">
        <v>9664295.5870860573</v>
      </c>
      <c r="U225" s="433">
        <v>5061599.6381251086</v>
      </c>
      <c r="V225" s="513">
        <v>-4602695.9489609487</v>
      </c>
      <c r="W225" s="514">
        <v>-0.47625777869535718</v>
      </c>
      <c r="X225" s="515"/>
      <c r="Y225" s="433">
        <v>17097065.360983238</v>
      </c>
      <c r="Z225" s="433">
        <v>13285809.232572472</v>
      </c>
      <c r="AA225" s="513">
        <v>-3811256.1284107659</v>
      </c>
      <c r="AB225" s="514">
        <v>-0.22291873183735572</v>
      </c>
      <c r="AC225" s="515"/>
      <c r="AD225" s="518">
        <v>0</v>
      </c>
      <c r="AE225" s="440">
        <v>9545431.2875446677</v>
      </c>
      <c r="AF225" s="506"/>
      <c r="AG225" s="399">
        <v>17097065.360983238</v>
      </c>
      <c r="AH225" s="399">
        <v>22831240.520117141</v>
      </c>
      <c r="AI225" s="513">
        <v>5734175.1591339037</v>
      </c>
      <c r="AJ225" s="514">
        <v>0.33538943895130174</v>
      </c>
      <c r="AK225" s="514"/>
      <c r="AL225" s="200">
        <v>-3370566</v>
      </c>
      <c r="AM225" s="623">
        <v>-1296888</v>
      </c>
      <c r="AN225" s="513">
        <v>2073678</v>
      </c>
      <c r="AO225" s="514">
        <v>-0.61523138843743153</v>
      </c>
      <c r="AP225" s="514"/>
      <c r="AQ225" s="446">
        <v>13726499.360983238</v>
      </c>
      <c r="AR225" s="446">
        <v>21534352.520117141</v>
      </c>
      <c r="AS225" s="513">
        <v>7807853.1591339037</v>
      </c>
      <c r="AT225" s="514">
        <v>0.56881605089548648</v>
      </c>
      <c r="AV225" s="520">
        <v>-143.64966897954099</v>
      </c>
      <c r="AW225" s="520">
        <v>-124.32703044260687</v>
      </c>
      <c r="AX225" s="520">
        <v>19.322638536934122</v>
      </c>
      <c r="AY225" s="521">
        <v>-0.13451223851887964</v>
      </c>
      <c r="AZ225" s="522"/>
      <c r="BA225" s="520">
        <v>258.82391200886121</v>
      </c>
      <c r="BB225" s="520">
        <v>250.29905498764506</v>
      </c>
      <c r="BC225" s="520">
        <v>-8.5248570212161496</v>
      </c>
      <c r="BD225" s="521">
        <v>-3.293689889411875E-2</v>
      </c>
      <c r="BE225" s="522"/>
      <c r="BF225" s="520">
        <v>149.75277891200213</v>
      </c>
      <c r="BG225" s="520">
        <v>77.529633277044212</v>
      </c>
      <c r="BH225" s="520">
        <v>-72.223145634957916</v>
      </c>
      <c r="BI225" s="521">
        <v>-0.48228250694030694</v>
      </c>
      <c r="BJ225" s="522"/>
      <c r="BK225" s="520">
        <v>264.92702194132232</v>
      </c>
      <c r="BL225" s="520">
        <v>203.50165782208239</v>
      </c>
      <c r="BM225" s="520">
        <v>-61.42536411923993</v>
      </c>
      <c r="BN225" s="521">
        <v>-0.23185767789608416</v>
      </c>
      <c r="BO225" s="523"/>
      <c r="BP225" s="520">
        <v>0</v>
      </c>
      <c r="BQ225" s="520">
        <v>146.209467382665</v>
      </c>
      <c r="BR225" s="523"/>
      <c r="BS225" s="520">
        <v>264.92702194132232</v>
      </c>
      <c r="BT225" s="520">
        <v>349.71112520474742</v>
      </c>
      <c r="BU225" s="520">
        <v>84.784103263425095</v>
      </c>
      <c r="BV225" s="521">
        <v>0.32002814451371292</v>
      </c>
      <c r="BW225" s="514"/>
      <c r="BX225" s="520">
        <v>-52.228496164871778</v>
      </c>
      <c r="BY225" s="520">
        <v>-19.864718316331221</v>
      </c>
      <c r="BZ225" s="513">
        <v>32.363777848540558</v>
      </c>
      <c r="CA225" s="514">
        <v>-0.61965747101690483</v>
      </c>
      <c r="CB225" s="514"/>
      <c r="CC225" s="446">
        <v>212.69852577645054</v>
      </c>
      <c r="CD225" s="446">
        <v>329.8464068884162</v>
      </c>
      <c r="CE225" s="513">
        <v>117.14788111196566</v>
      </c>
      <c r="CF225" s="514">
        <v>0.55076959600129016</v>
      </c>
    </row>
    <row r="226" spans="1:84">
      <c r="A226" s="397">
        <v>700</v>
      </c>
      <c r="B226" s="412">
        <v>9</v>
      </c>
      <c r="C226" s="412">
        <v>9</v>
      </c>
      <c r="D226" s="398" t="s">
        <v>250</v>
      </c>
      <c r="E226" s="400">
        <v>4842</v>
      </c>
      <c r="F226" s="400">
        <v>4758</v>
      </c>
      <c r="G226" s="513">
        <v>-84</v>
      </c>
      <c r="H226" s="514">
        <v>-1.7348203221809171E-2</v>
      </c>
      <c r="I226" s="514"/>
      <c r="J226" s="400">
        <v>760758.20771752845</v>
      </c>
      <c r="K226" s="433">
        <v>661956.01465705119</v>
      </c>
      <c r="L226" s="513">
        <v>-98802.193060477264</v>
      </c>
      <c r="M226" s="514">
        <v>-0.12987331856321263</v>
      </c>
      <c r="N226" s="514"/>
      <c r="O226" s="400">
        <v>501513.01053437561</v>
      </c>
      <c r="P226" s="433">
        <v>762694.67328342842</v>
      </c>
      <c r="Q226" s="513">
        <v>261181.6627490528</v>
      </c>
      <c r="R226" s="514">
        <v>0.52078741181760513</v>
      </c>
      <c r="S226" s="514"/>
      <c r="T226" s="400">
        <v>790539.21424228686</v>
      </c>
      <c r="U226" s="433">
        <v>483683.03751327883</v>
      </c>
      <c r="V226" s="513">
        <v>-306856.17672900803</v>
      </c>
      <c r="W226" s="514">
        <v>-0.38816060127152885</v>
      </c>
      <c r="X226" s="515"/>
      <c r="Y226" s="433">
        <v>2052810.432494191</v>
      </c>
      <c r="Z226" s="433">
        <v>1908333.7254537586</v>
      </c>
      <c r="AA226" s="513">
        <v>-144476.70704043237</v>
      </c>
      <c r="AB226" s="514">
        <v>-7.0379955573828284E-2</v>
      </c>
      <c r="AC226" s="515"/>
      <c r="AD226" s="518">
        <v>0</v>
      </c>
      <c r="AE226" s="440">
        <v>681027.72158227314</v>
      </c>
      <c r="AF226" s="506"/>
      <c r="AG226" s="399">
        <v>2052810.432494191</v>
      </c>
      <c r="AH226" s="399">
        <v>2589361.4470360316</v>
      </c>
      <c r="AI226" s="513">
        <v>536551.01454184065</v>
      </c>
      <c r="AJ226" s="514">
        <v>0.26137387361672959</v>
      </c>
      <c r="AK226" s="514"/>
      <c r="AL226" s="200">
        <v>-1115090</v>
      </c>
      <c r="AM226" s="623">
        <v>-1009065</v>
      </c>
      <c r="AN226" s="513">
        <v>106025</v>
      </c>
      <c r="AO226" s="514">
        <v>-9.5082011317472126E-2</v>
      </c>
      <c r="AP226" s="514"/>
      <c r="AQ226" s="446">
        <v>937720.43249419099</v>
      </c>
      <c r="AR226" s="446">
        <v>1580296.4470360316</v>
      </c>
      <c r="AS226" s="513">
        <v>642576.01454184065</v>
      </c>
      <c r="AT226" s="514">
        <v>0.68525329327920059</v>
      </c>
      <c r="AV226" s="520">
        <v>157.11652369217853</v>
      </c>
      <c r="AW226" s="520">
        <v>139.12484545125076</v>
      </c>
      <c r="AX226" s="520">
        <v>-17.991678240927769</v>
      </c>
      <c r="AY226" s="521">
        <v>-0.11451168736508532</v>
      </c>
      <c r="AZ226" s="522"/>
      <c r="BA226" s="520">
        <v>103.57559077537704</v>
      </c>
      <c r="BB226" s="520">
        <v>160.29732519618085</v>
      </c>
      <c r="BC226" s="520">
        <v>56.721734420803813</v>
      </c>
      <c r="BD226" s="521">
        <v>0.54763611770089204</v>
      </c>
      <c r="BE226" s="522"/>
      <c r="BF226" s="520">
        <v>163.26708266053012</v>
      </c>
      <c r="BG226" s="520">
        <v>101.65679645087828</v>
      </c>
      <c r="BH226" s="520">
        <v>-61.610286209651846</v>
      </c>
      <c r="BI226" s="521">
        <v>-0.37735889688035784</v>
      </c>
      <c r="BJ226" s="522"/>
      <c r="BK226" s="520">
        <v>423.95919712808569</v>
      </c>
      <c r="BL226" s="520">
        <v>401.07896709830993</v>
      </c>
      <c r="BM226" s="520">
        <v>-22.88023002977576</v>
      </c>
      <c r="BN226" s="521">
        <v>-5.3968000186733138E-2</v>
      </c>
      <c r="BO226" s="523"/>
      <c r="BP226" s="520">
        <v>0</v>
      </c>
      <c r="BQ226" s="520">
        <v>143.13319074869128</v>
      </c>
      <c r="BR226" s="523"/>
      <c r="BS226" s="520">
        <v>423.95919712808569</v>
      </c>
      <c r="BT226" s="520">
        <v>544.21215784700121</v>
      </c>
      <c r="BU226" s="520">
        <v>120.25296071891552</v>
      </c>
      <c r="BV226" s="521">
        <v>0.28364276924174131</v>
      </c>
      <c r="BW226" s="514"/>
      <c r="BX226" s="520">
        <v>-230.29533250722841</v>
      </c>
      <c r="BY226" s="520">
        <v>-212.07755359394704</v>
      </c>
      <c r="BZ226" s="513">
        <v>18.217778913281364</v>
      </c>
      <c r="CA226" s="514">
        <v>-7.9106157797225671E-2</v>
      </c>
      <c r="CB226" s="514"/>
      <c r="CC226" s="446">
        <v>193.66386462085728</v>
      </c>
      <c r="CD226" s="446">
        <v>332.13460425305414</v>
      </c>
      <c r="CE226" s="513">
        <v>138.47073963219685</v>
      </c>
      <c r="CF226" s="514">
        <v>0.71500555822990519</v>
      </c>
    </row>
    <row r="227" spans="1:84">
      <c r="A227" s="397">
        <v>702</v>
      </c>
      <c r="B227" s="412">
        <v>6</v>
      </c>
      <c r="C227" s="412">
        <v>6</v>
      </c>
      <c r="D227" s="398" t="s">
        <v>251</v>
      </c>
      <c r="E227" s="400">
        <v>4114</v>
      </c>
      <c r="F227" s="400">
        <v>4124</v>
      </c>
      <c r="G227" s="513">
        <v>10</v>
      </c>
      <c r="H227" s="514">
        <v>2.4307243558580457E-3</v>
      </c>
      <c r="I227" s="514"/>
      <c r="J227" s="400">
        <v>629007.67451463477</v>
      </c>
      <c r="K227" s="433">
        <v>734724.77850043634</v>
      </c>
      <c r="L227" s="513">
        <v>105717.10398580157</v>
      </c>
      <c r="M227" s="514">
        <v>0.16806965680884059</v>
      </c>
      <c r="N227" s="514"/>
      <c r="O227" s="400">
        <v>1165825.8508979406</v>
      </c>
      <c r="P227" s="433">
        <v>1250068.6094061672</v>
      </c>
      <c r="Q227" s="513">
        <v>84242.758508226601</v>
      </c>
      <c r="R227" s="514">
        <v>7.2260156560554289E-2</v>
      </c>
      <c r="S227" s="514"/>
      <c r="T227" s="400">
        <v>897669.0863562678</v>
      </c>
      <c r="U227" s="433">
        <v>619531.93551567639</v>
      </c>
      <c r="V227" s="513">
        <v>-278137.15084059141</v>
      </c>
      <c r="W227" s="514">
        <v>-0.30984374427950845</v>
      </c>
      <c r="X227" s="515"/>
      <c r="Y227" s="433">
        <v>2692502.6117688431</v>
      </c>
      <c r="Z227" s="433">
        <v>2604325.3234222801</v>
      </c>
      <c r="AA227" s="513">
        <v>-88177.288346563</v>
      </c>
      <c r="AB227" s="514">
        <v>-3.2749193245400349E-2</v>
      </c>
      <c r="AC227" s="515"/>
      <c r="AD227" s="518">
        <v>0</v>
      </c>
      <c r="AE227" s="440">
        <v>651426.24854725832</v>
      </c>
      <c r="AF227" s="506"/>
      <c r="AG227" s="399">
        <v>2692502.6117688431</v>
      </c>
      <c r="AH227" s="399">
        <v>3255751.5719695385</v>
      </c>
      <c r="AI227" s="513">
        <v>563248.96020069532</v>
      </c>
      <c r="AJ227" s="514">
        <v>0.20919161145424783</v>
      </c>
      <c r="AK227" s="514"/>
      <c r="AL227" s="200">
        <v>-824393</v>
      </c>
      <c r="AM227" s="623">
        <v>-831821</v>
      </c>
      <c r="AN227" s="513">
        <v>-7428</v>
      </c>
      <c r="AO227" s="514">
        <v>9.0102657349104137E-3</v>
      </c>
      <c r="AP227" s="514"/>
      <c r="AQ227" s="446">
        <v>1868109.6117688431</v>
      </c>
      <c r="AR227" s="446">
        <v>2423930.5719695385</v>
      </c>
      <c r="AS227" s="513">
        <v>555820.96020069532</v>
      </c>
      <c r="AT227" s="514">
        <v>0.29753123515831026</v>
      </c>
      <c r="AV227" s="520">
        <v>152.89442744643529</v>
      </c>
      <c r="AW227" s="520">
        <v>178.15828770621638</v>
      </c>
      <c r="AX227" s="520">
        <v>25.263860259781097</v>
      </c>
      <c r="AY227" s="521">
        <v>0.16523728615702482</v>
      </c>
      <c r="AZ227" s="522"/>
      <c r="BA227" s="520">
        <v>283.38012904665544</v>
      </c>
      <c r="BB227" s="520">
        <v>303.12041935164092</v>
      </c>
      <c r="BC227" s="520">
        <v>19.740290304985479</v>
      </c>
      <c r="BD227" s="521">
        <v>6.9660107684316339E-2</v>
      </c>
      <c r="BE227" s="522"/>
      <c r="BF227" s="520">
        <v>218.19861117070195</v>
      </c>
      <c r="BG227" s="520">
        <v>150.22597854405345</v>
      </c>
      <c r="BH227" s="520">
        <v>-67.972632626648505</v>
      </c>
      <c r="BI227" s="521">
        <v>-0.31151725605380642</v>
      </c>
      <c r="BJ227" s="522"/>
      <c r="BK227" s="520">
        <v>654.47316766379265</v>
      </c>
      <c r="BL227" s="520">
        <v>631.50468560191075</v>
      </c>
      <c r="BM227" s="520">
        <v>-22.9684820618819</v>
      </c>
      <c r="BN227" s="521">
        <v>-3.5094612272448374E-2</v>
      </c>
      <c r="BO227" s="523"/>
      <c r="BP227" s="520">
        <v>0</v>
      </c>
      <c r="BQ227" s="520">
        <v>157.95980808614411</v>
      </c>
      <c r="BR227" s="523"/>
      <c r="BS227" s="520">
        <v>654.47316766379265</v>
      </c>
      <c r="BT227" s="520">
        <v>789.46449368805486</v>
      </c>
      <c r="BU227" s="520">
        <v>134.99132602426221</v>
      </c>
      <c r="BV227" s="521">
        <v>0.2062595270423801</v>
      </c>
      <c r="BW227" s="514"/>
      <c r="BX227" s="520">
        <v>-200.38721438988819</v>
      </c>
      <c r="BY227" s="520">
        <v>-201.70247332686711</v>
      </c>
      <c r="BZ227" s="513">
        <v>-1.3152589369789212</v>
      </c>
      <c r="CA227" s="514">
        <v>6.5635871080070808E-3</v>
      </c>
      <c r="CB227" s="514"/>
      <c r="CC227" s="446">
        <v>454.08595327390447</v>
      </c>
      <c r="CD227" s="446">
        <v>587.76202036118775</v>
      </c>
      <c r="CE227" s="513">
        <v>133.67606708728329</v>
      </c>
      <c r="CF227" s="514">
        <v>0.2943849421535617</v>
      </c>
    </row>
    <row r="228" spans="1:84">
      <c r="A228" s="397">
        <v>704</v>
      </c>
      <c r="B228" s="412">
        <v>2</v>
      </c>
      <c r="C228" s="412">
        <v>2</v>
      </c>
      <c r="D228" s="398" t="s">
        <v>252</v>
      </c>
      <c r="E228" s="400">
        <v>6428</v>
      </c>
      <c r="F228" s="400">
        <v>6436</v>
      </c>
      <c r="G228" s="513">
        <v>8</v>
      </c>
      <c r="H228" s="514">
        <v>1.2445550715619166E-3</v>
      </c>
      <c r="I228" s="514"/>
      <c r="J228" s="400">
        <v>4760611.4474320402</v>
      </c>
      <c r="K228" s="433">
        <v>4387156.5506148152</v>
      </c>
      <c r="L228" s="513">
        <v>-373454.89681722503</v>
      </c>
      <c r="M228" s="514">
        <v>-7.8446834181074232E-2</v>
      </c>
      <c r="N228" s="514"/>
      <c r="O228" s="400">
        <v>1109658.2421610232</v>
      </c>
      <c r="P228" s="433">
        <v>1141622.431121482</v>
      </c>
      <c r="Q228" s="513">
        <v>31964.18896045885</v>
      </c>
      <c r="R228" s="514">
        <v>2.8805435535007279E-2</v>
      </c>
      <c r="S228" s="514"/>
      <c r="T228" s="400">
        <v>847116.43534206226</v>
      </c>
      <c r="U228" s="433">
        <v>437582.01981962874</v>
      </c>
      <c r="V228" s="513">
        <v>-409534.41552243353</v>
      </c>
      <c r="W228" s="514">
        <v>-0.48344524841743292</v>
      </c>
      <c r="X228" s="515"/>
      <c r="Y228" s="433">
        <v>6717386.1249351259</v>
      </c>
      <c r="Z228" s="433">
        <v>5966361.0015559252</v>
      </c>
      <c r="AA228" s="513">
        <v>-751025.1233792007</v>
      </c>
      <c r="AB228" s="514">
        <v>-0.11180317900609797</v>
      </c>
      <c r="AC228" s="515"/>
      <c r="AD228" s="518">
        <v>0</v>
      </c>
      <c r="AE228" s="440">
        <v>522586.22055994696</v>
      </c>
      <c r="AF228" s="506"/>
      <c r="AG228" s="399">
        <v>6717386.1249351259</v>
      </c>
      <c r="AH228" s="399">
        <v>6488947.2221158724</v>
      </c>
      <c r="AI228" s="513">
        <v>-228438.9028192535</v>
      </c>
      <c r="AJ228" s="514">
        <v>-3.4007112077610348E-2</v>
      </c>
      <c r="AK228" s="514"/>
      <c r="AL228" s="200">
        <v>-1120014</v>
      </c>
      <c r="AM228" s="623">
        <v>-1167760</v>
      </c>
      <c r="AN228" s="513">
        <v>-47746</v>
      </c>
      <c r="AO228" s="514">
        <v>4.2629824270053768E-2</v>
      </c>
      <c r="AP228" s="514"/>
      <c r="AQ228" s="446">
        <v>5597372.1249351259</v>
      </c>
      <c r="AR228" s="446">
        <v>5321187.2221158724</v>
      </c>
      <c r="AS228" s="513">
        <v>-276184.9028192535</v>
      </c>
      <c r="AT228" s="514">
        <v>-4.9341886988164919E-2</v>
      </c>
      <c r="AV228" s="520">
        <v>740.60539007965781</v>
      </c>
      <c r="AW228" s="520">
        <v>681.65887983449579</v>
      </c>
      <c r="AX228" s="520">
        <v>-58.946510245162017</v>
      </c>
      <c r="AY228" s="521">
        <v>-7.9592332211924438E-2</v>
      </c>
      <c r="AZ228" s="522"/>
      <c r="BA228" s="520">
        <v>172.62884912274785</v>
      </c>
      <c r="BB228" s="520">
        <v>177.38073821029863</v>
      </c>
      <c r="BC228" s="520">
        <v>4.7518890875507793</v>
      </c>
      <c r="BD228" s="521">
        <v>2.7526622066349673E-2</v>
      </c>
      <c r="BE228" s="522"/>
      <c r="BF228" s="520">
        <v>131.78538197605201</v>
      </c>
      <c r="BG228" s="520">
        <v>67.989748262838518</v>
      </c>
      <c r="BH228" s="520">
        <v>-63.795633713213491</v>
      </c>
      <c r="BI228" s="521">
        <v>-0.48408733014718136</v>
      </c>
      <c r="BJ228" s="522"/>
      <c r="BK228" s="520">
        <v>1045.0196211784578</v>
      </c>
      <c r="BL228" s="520">
        <v>927.02936630763293</v>
      </c>
      <c r="BM228" s="520">
        <v>-117.99025487082486</v>
      </c>
      <c r="BN228" s="521">
        <v>-0.1129072148308263</v>
      </c>
      <c r="BO228" s="523"/>
      <c r="BP228" s="520">
        <v>0</v>
      </c>
      <c r="BQ228" s="520">
        <v>81.19736180235347</v>
      </c>
      <c r="BR228" s="523"/>
      <c r="BS228" s="520">
        <v>1045.0196211784578</v>
      </c>
      <c r="BT228" s="520">
        <v>1008.2267281099864</v>
      </c>
      <c r="BU228" s="520">
        <v>-36.792893068471358</v>
      </c>
      <c r="BV228" s="521">
        <v>-3.5207849042088221E-2</v>
      </c>
      <c r="BW228" s="514"/>
      <c r="BX228" s="520">
        <v>-174.23988799004357</v>
      </c>
      <c r="BY228" s="520">
        <v>-181.44188937228091</v>
      </c>
      <c r="BZ228" s="513">
        <v>-7.2020013822373414</v>
      </c>
      <c r="CA228" s="514">
        <v>4.1333826974503558E-2</v>
      </c>
      <c r="CB228" s="514"/>
      <c r="CC228" s="446">
        <v>870.77973318841418</v>
      </c>
      <c r="CD228" s="446">
        <v>826.78483873770551</v>
      </c>
      <c r="CE228" s="513">
        <v>-43.994894450708671</v>
      </c>
      <c r="CF228" s="514">
        <v>-5.0523562703530811E-2</v>
      </c>
    </row>
    <row r="229" spans="1:84">
      <c r="A229" s="397">
        <v>707</v>
      </c>
      <c r="B229" s="412">
        <v>12</v>
      </c>
      <c r="C229" s="412">
        <v>12</v>
      </c>
      <c r="D229" s="398" t="s">
        <v>253</v>
      </c>
      <c r="E229" s="400">
        <v>1960</v>
      </c>
      <c r="F229" s="400">
        <v>1902</v>
      </c>
      <c r="G229" s="513">
        <v>-58</v>
      </c>
      <c r="H229" s="514">
        <v>-2.9591836734693878E-2</v>
      </c>
      <c r="I229" s="514"/>
      <c r="J229" s="400">
        <v>-458845.7578584911</v>
      </c>
      <c r="K229" s="433">
        <v>-500278.46659360884</v>
      </c>
      <c r="L229" s="513">
        <v>-41432.708735117747</v>
      </c>
      <c r="M229" s="514">
        <v>9.0297682882568286E-2</v>
      </c>
      <c r="N229" s="514"/>
      <c r="O229" s="400">
        <v>1272819.4878410366</v>
      </c>
      <c r="P229" s="433">
        <v>1305692.7568719622</v>
      </c>
      <c r="Q229" s="513">
        <v>32873.269030925585</v>
      </c>
      <c r="R229" s="514">
        <v>2.5827125798242926E-2</v>
      </c>
      <c r="S229" s="514"/>
      <c r="T229" s="400">
        <v>524382.82559333195</v>
      </c>
      <c r="U229" s="433">
        <v>412818.45687421085</v>
      </c>
      <c r="V229" s="513">
        <v>-111564.36871912109</v>
      </c>
      <c r="W229" s="514">
        <v>-0.21275366635603968</v>
      </c>
      <c r="X229" s="515"/>
      <c r="Y229" s="433">
        <v>1338356.5555758774</v>
      </c>
      <c r="Z229" s="433">
        <v>1218232.7471525641</v>
      </c>
      <c r="AA229" s="513">
        <v>-120123.80842331331</v>
      </c>
      <c r="AB229" s="514">
        <v>-8.975471291477001E-2</v>
      </c>
      <c r="AC229" s="515"/>
      <c r="AD229" s="518">
        <v>0</v>
      </c>
      <c r="AE229" s="440">
        <v>402498.05267892207</v>
      </c>
      <c r="AF229" s="506"/>
      <c r="AG229" s="399">
        <v>1338356.5555758774</v>
      </c>
      <c r="AH229" s="399">
        <v>1620730.7998314863</v>
      </c>
      <c r="AI229" s="513">
        <v>282374.24425560888</v>
      </c>
      <c r="AJ229" s="514">
        <v>0.21098581172496811</v>
      </c>
      <c r="AK229" s="514"/>
      <c r="AL229" s="200">
        <v>-571143</v>
      </c>
      <c r="AM229" s="623">
        <v>-547761</v>
      </c>
      <c r="AN229" s="513">
        <v>23382</v>
      </c>
      <c r="AO229" s="514">
        <v>-4.0938959244882632E-2</v>
      </c>
      <c r="AP229" s="514"/>
      <c r="AQ229" s="446">
        <v>767213.55557587743</v>
      </c>
      <c r="AR229" s="446">
        <v>1072969.7998314863</v>
      </c>
      <c r="AS229" s="513">
        <v>305756.24425560888</v>
      </c>
      <c r="AT229" s="514">
        <v>0.39852820904096969</v>
      </c>
      <c r="AV229" s="520">
        <v>-234.10497849923016</v>
      </c>
      <c r="AW229" s="520">
        <v>-263.02758495983642</v>
      </c>
      <c r="AX229" s="520">
        <v>-28.922606460606261</v>
      </c>
      <c r="AY229" s="521">
        <v>0.12354545659823023</v>
      </c>
      <c r="AZ229" s="522"/>
      <c r="BA229" s="520">
        <v>649.39769787807995</v>
      </c>
      <c r="BB229" s="520">
        <v>686.48409930176774</v>
      </c>
      <c r="BC229" s="520">
        <v>37.086401423687789</v>
      </c>
      <c r="BD229" s="521">
        <v>5.7108920380944297E-2</v>
      </c>
      <c r="BE229" s="522"/>
      <c r="BF229" s="520">
        <v>267.54225795578162</v>
      </c>
      <c r="BG229" s="520">
        <v>217.04440424511611</v>
      </c>
      <c r="BH229" s="520">
        <v>-50.49785371066551</v>
      </c>
      <c r="BI229" s="521">
        <v>-0.1887472061292523</v>
      </c>
      <c r="BJ229" s="522"/>
      <c r="BK229" s="520">
        <v>682.83497733463139</v>
      </c>
      <c r="BL229" s="520">
        <v>640.50091858704741</v>
      </c>
      <c r="BM229" s="520">
        <v>-42.334058747583981</v>
      </c>
      <c r="BN229" s="521">
        <v>-6.1997495958438099E-2</v>
      </c>
      <c r="BO229" s="523"/>
      <c r="BP229" s="520">
        <v>0</v>
      </c>
      <c r="BQ229" s="520">
        <v>211.61832422656261</v>
      </c>
      <c r="BR229" s="523"/>
      <c r="BS229" s="520">
        <v>682.83497733463139</v>
      </c>
      <c r="BT229" s="520">
        <v>852.11924281361007</v>
      </c>
      <c r="BU229" s="520">
        <v>169.28426547897868</v>
      </c>
      <c r="BV229" s="521">
        <v>0.24791387538429935</v>
      </c>
      <c r="BW229" s="514"/>
      <c r="BX229" s="520">
        <v>-291.39948979591838</v>
      </c>
      <c r="BY229" s="520">
        <v>-287.99211356466878</v>
      </c>
      <c r="BZ229" s="513">
        <v>3.4073762312496001</v>
      </c>
      <c r="CA229" s="514">
        <v>-1.1693144121961077E-2</v>
      </c>
      <c r="CB229" s="514"/>
      <c r="CC229" s="446">
        <v>391.43548753871301</v>
      </c>
      <c r="CD229" s="446">
        <v>564.12712924894129</v>
      </c>
      <c r="CE229" s="513">
        <v>172.69164171022828</v>
      </c>
      <c r="CF229" s="514">
        <v>0.44117523118838087</v>
      </c>
    </row>
    <row r="230" spans="1:84">
      <c r="A230" s="397">
        <v>710</v>
      </c>
      <c r="B230" s="412">
        <v>1</v>
      </c>
      <c r="C230" s="413">
        <v>33</v>
      </c>
      <c r="D230" s="398" t="s">
        <v>254</v>
      </c>
      <c r="E230" s="400">
        <v>27306</v>
      </c>
      <c r="F230" s="400">
        <v>27209</v>
      </c>
      <c r="G230" s="513">
        <v>-97</v>
      </c>
      <c r="H230" s="514">
        <v>-3.5523328206255034E-3</v>
      </c>
      <c r="I230" s="514"/>
      <c r="J230" s="400">
        <v>6849272.1989872325</v>
      </c>
      <c r="K230" s="433">
        <v>6736304.4072766714</v>
      </c>
      <c r="L230" s="513">
        <v>-112967.79171056114</v>
      </c>
      <c r="M230" s="514">
        <v>-1.6493400821077767E-2</v>
      </c>
      <c r="N230" s="514"/>
      <c r="O230" s="400">
        <v>7440546.0135168284</v>
      </c>
      <c r="P230" s="433">
        <v>7243268.0881924732</v>
      </c>
      <c r="Q230" s="513">
        <v>-197277.92532435525</v>
      </c>
      <c r="R230" s="514">
        <v>-2.6513904351370365E-2</v>
      </c>
      <c r="S230" s="514"/>
      <c r="T230" s="400">
        <v>4808817.0721378895</v>
      </c>
      <c r="U230" s="433">
        <v>2846578.2898166049</v>
      </c>
      <c r="V230" s="513">
        <v>-1962238.7823212845</v>
      </c>
      <c r="W230" s="514">
        <v>-0.40805020296788258</v>
      </c>
      <c r="X230" s="515"/>
      <c r="Y230" s="433">
        <v>19098635.284641951</v>
      </c>
      <c r="Z230" s="433">
        <v>16826150.785285749</v>
      </c>
      <c r="AA230" s="513">
        <v>-2272484.4993562028</v>
      </c>
      <c r="AB230" s="514">
        <v>-0.11898674776954388</v>
      </c>
      <c r="AC230" s="515"/>
      <c r="AD230" s="518">
        <v>0</v>
      </c>
      <c r="AE230" s="440">
        <v>2990778.9432008248</v>
      </c>
      <c r="AF230" s="506"/>
      <c r="AG230" s="399">
        <v>19098635.284641951</v>
      </c>
      <c r="AH230" s="399">
        <v>19816929.728486575</v>
      </c>
      <c r="AI230" s="513">
        <v>718294.44384462386</v>
      </c>
      <c r="AJ230" s="514">
        <v>3.7609726199768621E-2</v>
      </c>
      <c r="AK230" s="514"/>
      <c r="AL230" s="200">
        <v>-637903</v>
      </c>
      <c r="AM230" s="623">
        <v>13034</v>
      </c>
      <c r="AN230" s="513">
        <v>650937</v>
      </c>
      <c r="AO230" s="514">
        <v>-1.0204325736044508</v>
      </c>
      <c r="AP230" s="514"/>
      <c r="AQ230" s="446">
        <v>18460732.284641951</v>
      </c>
      <c r="AR230" s="446">
        <v>19829963.728486575</v>
      </c>
      <c r="AS230" s="513">
        <v>1369231.4438446239</v>
      </c>
      <c r="AT230" s="514">
        <v>7.4169942054992555E-2</v>
      </c>
      <c r="AV230" s="520">
        <v>250.83396319443466</v>
      </c>
      <c r="AW230" s="520">
        <v>247.57633162838295</v>
      </c>
      <c r="AX230" s="520">
        <v>-3.2576315660517139</v>
      </c>
      <c r="AY230" s="521">
        <v>-1.2987202867446429E-2</v>
      </c>
      <c r="AZ230" s="522"/>
      <c r="BA230" s="520">
        <v>272.48758564113484</v>
      </c>
      <c r="BB230" s="520">
        <v>266.20853718227329</v>
      </c>
      <c r="BC230" s="520">
        <v>-6.2790484588615527</v>
      </c>
      <c r="BD230" s="521">
        <v>-2.3043429461520631E-2</v>
      </c>
      <c r="BE230" s="522"/>
      <c r="BF230" s="520">
        <v>176.10844034783159</v>
      </c>
      <c r="BG230" s="520">
        <v>104.61899701630361</v>
      </c>
      <c r="BH230" s="520">
        <v>-71.48944333152798</v>
      </c>
      <c r="BI230" s="521">
        <v>-0.40593990379069428</v>
      </c>
      <c r="BJ230" s="522"/>
      <c r="BK230" s="520">
        <v>699.42998918340118</v>
      </c>
      <c r="BL230" s="520">
        <v>618.40386582695976</v>
      </c>
      <c r="BM230" s="520">
        <v>-81.026123356441417</v>
      </c>
      <c r="BN230" s="521">
        <v>-0.11584593827759812</v>
      </c>
      <c r="BO230" s="523"/>
      <c r="BP230" s="520">
        <v>0</v>
      </c>
      <c r="BQ230" s="520">
        <v>109.91873803523926</v>
      </c>
      <c r="BR230" s="523"/>
      <c r="BS230" s="520">
        <v>699.42998918340118</v>
      </c>
      <c r="BT230" s="520">
        <v>728.32260386219912</v>
      </c>
      <c r="BU230" s="520">
        <v>28.892614678797941</v>
      </c>
      <c r="BV230" s="521">
        <v>4.1308801632212913E-2</v>
      </c>
      <c r="BW230" s="514"/>
      <c r="BX230" s="520">
        <v>-23.361275910056399</v>
      </c>
      <c r="BY230" s="520">
        <v>0.4790326730126061</v>
      </c>
      <c r="BZ230" s="513">
        <v>23.840308583069007</v>
      </c>
      <c r="CA230" s="514">
        <v>-1.02050541566552</v>
      </c>
      <c r="CB230" s="514"/>
      <c r="CC230" s="446">
        <v>676.06871327334477</v>
      </c>
      <c r="CD230" s="446">
        <v>728.80163653521174</v>
      </c>
      <c r="CE230" s="513">
        <v>52.732923261866972</v>
      </c>
      <c r="CF230" s="514">
        <v>7.7999354542747867E-2</v>
      </c>
    </row>
    <row r="231" spans="1:84">
      <c r="A231" s="397">
        <v>729</v>
      </c>
      <c r="B231" s="412">
        <v>13</v>
      </c>
      <c r="C231" s="412">
        <v>13</v>
      </c>
      <c r="D231" s="398" t="s">
        <v>255</v>
      </c>
      <c r="E231" s="400">
        <v>8975</v>
      </c>
      <c r="F231" s="400">
        <v>8847</v>
      </c>
      <c r="G231" s="513">
        <v>-128</v>
      </c>
      <c r="H231" s="514">
        <v>-1.426183844011142E-2</v>
      </c>
      <c r="I231" s="514"/>
      <c r="J231" s="400">
        <v>399870.84803662868</v>
      </c>
      <c r="K231" s="433">
        <v>156351.31182625075</v>
      </c>
      <c r="L231" s="513">
        <v>-243519.53621037793</v>
      </c>
      <c r="M231" s="514">
        <v>-0.60899547292847722</v>
      </c>
      <c r="N231" s="514"/>
      <c r="O231" s="400">
        <v>4751158.3825585954</v>
      </c>
      <c r="P231" s="433">
        <v>4807273.1070091445</v>
      </c>
      <c r="Q231" s="513">
        <v>56114.724450549111</v>
      </c>
      <c r="R231" s="514">
        <v>1.1810745913364014E-2</v>
      </c>
      <c r="S231" s="514"/>
      <c r="T231" s="400">
        <v>1883138.1090361306</v>
      </c>
      <c r="U231" s="433">
        <v>1303526.31911411</v>
      </c>
      <c r="V231" s="513">
        <v>-579611.78992202063</v>
      </c>
      <c r="W231" s="514">
        <v>-0.30779037774276169</v>
      </c>
      <c r="X231" s="515"/>
      <c r="Y231" s="433">
        <v>7034167.3396313544</v>
      </c>
      <c r="Z231" s="433">
        <v>6267150.7379495054</v>
      </c>
      <c r="AA231" s="513">
        <v>-767016.60168184899</v>
      </c>
      <c r="AB231" s="514">
        <v>-0.1090415630803072</v>
      </c>
      <c r="AC231" s="515"/>
      <c r="AD231" s="518">
        <v>0</v>
      </c>
      <c r="AE231" s="440">
        <v>1582975.3061879061</v>
      </c>
      <c r="AF231" s="506"/>
      <c r="AG231" s="399">
        <v>7034167.3396313544</v>
      </c>
      <c r="AH231" s="399">
        <v>7850126.0441374118</v>
      </c>
      <c r="AI231" s="513">
        <v>815958.70450605731</v>
      </c>
      <c r="AJ231" s="514">
        <v>0.11599933085311273</v>
      </c>
      <c r="AK231" s="514"/>
      <c r="AL231" s="200">
        <v>168261</v>
      </c>
      <c r="AM231" s="623">
        <v>969444</v>
      </c>
      <c r="AN231" s="513">
        <v>801183</v>
      </c>
      <c r="AO231" s="514">
        <v>4.7615490220550214</v>
      </c>
      <c r="AP231" s="514"/>
      <c r="AQ231" s="446">
        <v>7202428.3396313544</v>
      </c>
      <c r="AR231" s="446">
        <v>8819570.0441374108</v>
      </c>
      <c r="AS231" s="513">
        <v>1617141.7045060564</v>
      </c>
      <c r="AT231" s="514">
        <v>0.22452728833242752</v>
      </c>
      <c r="AV231" s="520">
        <v>44.553854934443308</v>
      </c>
      <c r="AW231" s="520">
        <v>17.672805677207048</v>
      </c>
      <c r="AX231" s="520">
        <v>-26.88104925723626</v>
      </c>
      <c r="AY231" s="521">
        <v>-0.60333834853996648</v>
      </c>
      <c r="AZ231" s="522"/>
      <c r="BA231" s="520">
        <v>529.37697855806073</v>
      </c>
      <c r="BB231" s="520">
        <v>543.37889759343784</v>
      </c>
      <c r="BC231" s="520">
        <v>14.001919035377114</v>
      </c>
      <c r="BD231" s="521">
        <v>2.6449807230975796E-2</v>
      </c>
      <c r="BE231" s="522"/>
      <c r="BF231" s="520">
        <v>209.82040212101734</v>
      </c>
      <c r="BG231" s="520">
        <v>147.34105562497004</v>
      </c>
      <c r="BH231" s="520">
        <v>-62.479346496047299</v>
      </c>
      <c r="BI231" s="521">
        <v>-0.29777536342729588</v>
      </c>
      <c r="BJ231" s="522"/>
      <c r="BK231" s="520">
        <v>783.75123561352143</v>
      </c>
      <c r="BL231" s="520">
        <v>708.39275889561497</v>
      </c>
      <c r="BM231" s="520">
        <v>-75.358476717906456</v>
      </c>
      <c r="BN231" s="521">
        <v>-9.615101488027096E-2</v>
      </c>
      <c r="BO231" s="523"/>
      <c r="BP231" s="520">
        <v>0</v>
      </c>
      <c r="BQ231" s="520">
        <v>178.92791976804637</v>
      </c>
      <c r="BR231" s="523"/>
      <c r="BS231" s="520">
        <v>783.75123561352143</v>
      </c>
      <c r="BT231" s="520">
        <v>887.32067866366128</v>
      </c>
      <c r="BU231" s="520">
        <v>103.56944305013985</v>
      </c>
      <c r="BV231" s="521">
        <v>0.13214581150748114</v>
      </c>
      <c r="BW231" s="514"/>
      <c r="BX231" s="520">
        <v>18.747743732590529</v>
      </c>
      <c r="BY231" s="520">
        <v>109.57884028484231</v>
      </c>
      <c r="BZ231" s="513">
        <v>90.831096552251779</v>
      </c>
      <c r="CA231" s="514">
        <v>4.8449081579002842</v>
      </c>
      <c r="CB231" s="514"/>
      <c r="CC231" s="446">
        <v>802.49897934611192</v>
      </c>
      <c r="CD231" s="446">
        <v>996.89951894850356</v>
      </c>
      <c r="CE231" s="513">
        <v>194.40053960239163</v>
      </c>
      <c r="CF231" s="514">
        <v>0.24224397115220267</v>
      </c>
    </row>
    <row r="232" spans="1:84">
      <c r="A232" s="397">
        <v>732</v>
      </c>
      <c r="B232" s="412">
        <v>19</v>
      </c>
      <c r="C232" s="412">
        <v>19</v>
      </c>
      <c r="D232" s="398" t="s">
        <v>256</v>
      </c>
      <c r="E232" s="400">
        <v>3336</v>
      </c>
      <c r="F232" s="400">
        <v>3344</v>
      </c>
      <c r="G232" s="513">
        <v>8</v>
      </c>
      <c r="H232" s="514">
        <v>2.3980815347721821E-3</v>
      </c>
      <c r="I232" s="514"/>
      <c r="J232" s="400">
        <v>2225937.9782776032</v>
      </c>
      <c r="K232" s="433">
        <v>2135025.615728349</v>
      </c>
      <c r="L232" s="513">
        <v>-90912.362549254205</v>
      </c>
      <c r="M232" s="514">
        <v>-4.0842271184752775E-2</v>
      </c>
      <c r="N232" s="514"/>
      <c r="O232" s="400">
        <v>1347947.522416342</v>
      </c>
      <c r="P232" s="433">
        <v>1426541.8709813163</v>
      </c>
      <c r="Q232" s="513">
        <v>78594.348564974265</v>
      </c>
      <c r="R232" s="514">
        <v>5.8306682758751151E-2</v>
      </c>
      <c r="S232" s="514"/>
      <c r="T232" s="400">
        <v>757141.45744576736</v>
      </c>
      <c r="U232" s="433">
        <v>513426.55455859809</v>
      </c>
      <c r="V232" s="513">
        <v>-243714.90288716927</v>
      </c>
      <c r="W232" s="514">
        <v>-0.3218882026475563</v>
      </c>
      <c r="X232" s="515"/>
      <c r="Y232" s="433">
        <v>4331026.9581397129</v>
      </c>
      <c r="Z232" s="433">
        <v>4074994.0412682635</v>
      </c>
      <c r="AA232" s="513">
        <v>-256032.91687144944</v>
      </c>
      <c r="AB232" s="514">
        <v>-5.9115983194300448E-2</v>
      </c>
      <c r="AC232" s="515"/>
      <c r="AD232" s="518">
        <v>0</v>
      </c>
      <c r="AE232" s="440">
        <v>504944.6100060505</v>
      </c>
      <c r="AF232" s="506"/>
      <c r="AG232" s="399">
        <v>4331026.9581397129</v>
      </c>
      <c r="AH232" s="399">
        <v>4579938.6512743142</v>
      </c>
      <c r="AI232" s="513">
        <v>248911.69313460123</v>
      </c>
      <c r="AJ232" s="514">
        <v>5.7471748742361828E-2</v>
      </c>
      <c r="AK232" s="514"/>
      <c r="AL232" s="200">
        <v>257995</v>
      </c>
      <c r="AM232" s="623">
        <v>250334</v>
      </c>
      <c r="AN232" s="513">
        <v>-7661</v>
      </c>
      <c r="AO232" s="514">
        <v>-2.9694373921975232E-2</v>
      </c>
      <c r="AP232" s="514"/>
      <c r="AQ232" s="446">
        <v>4589021.9581397129</v>
      </c>
      <c r="AR232" s="446">
        <v>4830272.6512743142</v>
      </c>
      <c r="AS232" s="513">
        <v>241250.69313460123</v>
      </c>
      <c r="AT232" s="514">
        <v>5.2571265802441022E-2</v>
      </c>
      <c r="AV232" s="520">
        <v>667.24759540695538</v>
      </c>
      <c r="AW232" s="520">
        <v>638.46459800488901</v>
      </c>
      <c r="AX232" s="520">
        <v>-28.782997402066371</v>
      </c>
      <c r="AY232" s="521">
        <v>-4.3136906899621831E-2</v>
      </c>
      <c r="AZ232" s="522"/>
      <c r="BA232" s="520">
        <v>404.06100791856778</v>
      </c>
      <c r="BB232" s="520">
        <v>426.59744945613528</v>
      </c>
      <c r="BC232" s="520">
        <v>22.536441537567498</v>
      </c>
      <c r="BD232" s="521">
        <v>5.5774848589471834E-2</v>
      </c>
      <c r="BE232" s="522"/>
      <c r="BF232" s="520">
        <v>226.96086853889909</v>
      </c>
      <c r="BG232" s="520">
        <v>153.53664909048985</v>
      </c>
      <c r="BH232" s="520">
        <v>-73.424219448409247</v>
      </c>
      <c r="BI232" s="521">
        <v>-0.3235104796747153</v>
      </c>
      <c r="BJ232" s="522"/>
      <c r="BK232" s="520">
        <v>1298.2694718644223</v>
      </c>
      <c r="BL232" s="520">
        <v>1218.5986965515142</v>
      </c>
      <c r="BM232" s="520">
        <v>-79.670775312908063</v>
      </c>
      <c r="BN232" s="521">
        <v>-6.1366901894792492E-2</v>
      </c>
      <c r="BO232" s="523"/>
      <c r="BP232" s="520">
        <v>0</v>
      </c>
      <c r="BQ232" s="520">
        <v>151.00018241807732</v>
      </c>
      <c r="BR232" s="523"/>
      <c r="BS232" s="520">
        <v>1298.2694718644223</v>
      </c>
      <c r="BT232" s="520">
        <v>1369.5988789695916</v>
      </c>
      <c r="BU232" s="520">
        <v>71.329407105169366</v>
      </c>
      <c r="BV232" s="521">
        <v>5.4941912022882615E-2</v>
      </c>
      <c r="BW232" s="514"/>
      <c r="BX232" s="520">
        <v>77.336630695443645</v>
      </c>
      <c r="BY232" s="520">
        <v>74.860645933014354</v>
      </c>
      <c r="BZ232" s="513">
        <v>-2.4759847624292917</v>
      </c>
      <c r="CA232" s="514">
        <v>-3.2015679247520752E-2</v>
      </c>
      <c r="CB232" s="514"/>
      <c r="CC232" s="446">
        <v>1375.6061025598658</v>
      </c>
      <c r="CD232" s="446">
        <v>1444.4595249026061</v>
      </c>
      <c r="CE232" s="513">
        <v>68.853422342740259</v>
      </c>
      <c r="CF232" s="514">
        <v>5.0053152726358879E-2</v>
      </c>
    </row>
    <row r="233" spans="1:84">
      <c r="A233" s="397">
        <v>734</v>
      </c>
      <c r="B233" s="412">
        <v>2</v>
      </c>
      <c r="C233" s="412">
        <v>2</v>
      </c>
      <c r="D233" s="398" t="s">
        <v>257</v>
      </c>
      <c r="E233" s="400">
        <v>50933</v>
      </c>
      <c r="F233" s="400">
        <v>51100</v>
      </c>
      <c r="G233" s="513">
        <v>167</v>
      </c>
      <c r="H233" s="514">
        <v>3.2788172697465296E-3</v>
      </c>
      <c r="I233" s="514"/>
      <c r="J233" s="400">
        <v>3517575.405201083</v>
      </c>
      <c r="K233" s="433">
        <v>3432502.7544030864</v>
      </c>
      <c r="L233" s="513">
        <v>-85072.65079799667</v>
      </c>
      <c r="M233" s="514">
        <v>-2.4185025478688629E-2</v>
      </c>
      <c r="N233" s="514"/>
      <c r="O233" s="400">
        <v>14859086.706145555</v>
      </c>
      <c r="P233" s="433">
        <v>13848009.268036274</v>
      </c>
      <c r="Q233" s="513">
        <v>-1011077.4381092805</v>
      </c>
      <c r="R233" s="514">
        <v>-6.8044386448805769E-2</v>
      </c>
      <c r="S233" s="514"/>
      <c r="T233" s="400">
        <v>9133203.6394595839</v>
      </c>
      <c r="U233" s="433">
        <v>6083757.7269617599</v>
      </c>
      <c r="V233" s="513">
        <v>-3049445.9124978241</v>
      </c>
      <c r="W233" s="514">
        <v>-0.3338856805209986</v>
      </c>
      <c r="X233" s="515"/>
      <c r="Y233" s="433">
        <v>27509865.750806224</v>
      </c>
      <c r="Z233" s="433">
        <v>23364269.749401122</v>
      </c>
      <c r="AA233" s="513">
        <v>-4145596.0014051013</v>
      </c>
      <c r="AB233" s="514">
        <v>-0.15069488302695944</v>
      </c>
      <c r="AC233" s="515"/>
      <c r="AD233" s="518">
        <v>0</v>
      </c>
      <c r="AE233" s="440">
        <v>8386621.8279377278</v>
      </c>
      <c r="AF233" s="506"/>
      <c r="AG233" s="399">
        <v>27509865.750806224</v>
      </c>
      <c r="AH233" s="399">
        <v>31750891.577338852</v>
      </c>
      <c r="AI233" s="513">
        <v>4241025.8265326284</v>
      </c>
      <c r="AJ233" s="514">
        <v>0.1541638139912892</v>
      </c>
      <c r="AK233" s="514"/>
      <c r="AL233" s="200">
        <v>-1294597</v>
      </c>
      <c r="AM233" s="623">
        <v>-270461</v>
      </c>
      <c r="AN233" s="513">
        <v>1024136</v>
      </c>
      <c r="AO233" s="514">
        <v>-0.79108479318274338</v>
      </c>
      <c r="AP233" s="514"/>
      <c r="AQ233" s="446">
        <v>26215268.750806224</v>
      </c>
      <c r="AR233" s="446">
        <v>31480430.577338852</v>
      </c>
      <c r="AS233" s="513">
        <v>5265161.8265326284</v>
      </c>
      <c r="AT233" s="514">
        <v>0.20084332823674386</v>
      </c>
      <c r="AV233" s="520">
        <v>69.062796324604534</v>
      </c>
      <c r="AW233" s="520">
        <v>67.172265252506577</v>
      </c>
      <c r="AX233" s="520">
        <v>-1.8905310720979571</v>
      </c>
      <c r="AY233" s="521">
        <v>-2.7374088115578236E-2</v>
      </c>
      <c r="AZ233" s="522"/>
      <c r="BA233" s="520">
        <v>291.73790481898874</v>
      </c>
      <c r="BB233" s="520">
        <v>270.99822442341048</v>
      </c>
      <c r="BC233" s="520">
        <v>-20.739680395578262</v>
      </c>
      <c r="BD233" s="521">
        <v>-7.1090112230861369E-2</v>
      </c>
      <c r="BE233" s="522"/>
      <c r="BF233" s="520">
        <v>179.31799892917331</v>
      </c>
      <c r="BG233" s="520">
        <v>119.05592420668806</v>
      </c>
      <c r="BH233" s="520">
        <v>-60.262074722485252</v>
      </c>
      <c r="BI233" s="521">
        <v>-0.33606260990168341</v>
      </c>
      <c r="BJ233" s="522"/>
      <c r="BK233" s="520">
        <v>540.11870007276661</v>
      </c>
      <c r="BL233" s="520">
        <v>457.22641388260513</v>
      </c>
      <c r="BM233" s="520">
        <v>-82.892286190161485</v>
      </c>
      <c r="BN233" s="521">
        <v>-0.15347049857557971</v>
      </c>
      <c r="BO233" s="523"/>
      <c r="BP233" s="520">
        <v>0</v>
      </c>
      <c r="BQ233" s="520">
        <v>164.12175788527844</v>
      </c>
      <c r="BR233" s="523"/>
      <c r="BS233" s="520">
        <v>540.11870007276661</v>
      </c>
      <c r="BT233" s="520">
        <v>621.34817176788363</v>
      </c>
      <c r="BU233" s="520">
        <v>81.229471695117013</v>
      </c>
      <c r="BV233" s="521">
        <v>0.15039188919801055</v>
      </c>
      <c r="BW233" s="514"/>
      <c r="BX233" s="520">
        <v>-25.417646712347594</v>
      </c>
      <c r="BY233" s="520">
        <v>-5.2927788649706455</v>
      </c>
      <c r="BZ233" s="513">
        <v>20.124867847376947</v>
      </c>
      <c r="CA233" s="514">
        <v>-0.79176754933809523</v>
      </c>
      <c r="CB233" s="514"/>
      <c r="CC233" s="446">
        <v>514.701053360419</v>
      </c>
      <c r="CD233" s="446">
        <v>616.05539290291301</v>
      </c>
      <c r="CE233" s="513">
        <v>101.35433954249402</v>
      </c>
      <c r="CF233" s="514">
        <v>0.19691885004074536</v>
      </c>
    </row>
    <row r="234" spans="1:84">
      <c r="A234" s="397">
        <v>738</v>
      </c>
      <c r="B234" s="412">
        <v>2</v>
      </c>
      <c r="C234" s="412">
        <v>2</v>
      </c>
      <c r="D234" s="398" t="s">
        <v>258</v>
      </c>
      <c r="E234" s="400">
        <v>2917</v>
      </c>
      <c r="F234" s="400">
        <v>2974</v>
      </c>
      <c r="G234" s="513">
        <v>57</v>
      </c>
      <c r="H234" s="514">
        <v>1.9540623928693865E-2</v>
      </c>
      <c r="I234" s="514"/>
      <c r="J234" s="400">
        <v>521070.78241227311</v>
      </c>
      <c r="K234" s="433">
        <v>975381.81327474467</v>
      </c>
      <c r="L234" s="513">
        <v>454311.03086247155</v>
      </c>
      <c r="M234" s="514">
        <v>0.87187968736082189</v>
      </c>
      <c r="N234" s="514"/>
      <c r="O234" s="400">
        <v>896684.20143546443</v>
      </c>
      <c r="P234" s="433">
        <v>726859.34835791972</v>
      </c>
      <c r="Q234" s="513">
        <v>-169824.85307754471</v>
      </c>
      <c r="R234" s="514">
        <v>-0.18939204326972547</v>
      </c>
      <c r="S234" s="514"/>
      <c r="T234" s="400">
        <v>569770.65239065827</v>
      </c>
      <c r="U234" s="433">
        <v>419964.91087449569</v>
      </c>
      <c r="V234" s="513">
        <v>-149805.74151616258</v>
      </c>
      <c r="W234" s="514">
        <v>-0.26292288114104129</v>
      </c>
      <c r="X234" s="515"/>
      <c r="Y234" s="433">
        <v>1987525.6362383957</v>
      </c>
      <c r="Z234" s="433">
        <v>2122206.0725071603</v>
      </c>
      <c r="AA234" s="513">
        <v>134680.43626876455</v>
      </c>
      <c r="AB234" s="514">
        <v>6.7762867463516924E-2</v>
      </c>
      <c r="AC234" s="515"/>
      <c r="AD234" s="518">
        <v>0</v>
      </c>
      <c r="AE234" s="440">
        <v>368496.02158972918</v>
      </c>
      <c r="AF234" s="506"/>
      <c r="AG234" s="399">
        <v>1987525.6362383957</v>
      </c>
      <c r="AH234" s="399">
        <v>2490702.0940968893</v>
      </c>
      <c r="AI234" s="513">
        <v>503176.45785849355</v>
      </c>
      <c r="AJ234" s="514">
        <v>0.2531672792964868</v>
      </c>
      <c r="AK234" s="514"/>
      <c r="AL234" s="200">
        <v>-483838</v>
      </c>
      <c r="AM234" s="623">
        <v>-401018</v>
      </c>
      <c r="AN234" s="513">
        <v>82820</v>
      </c>
      <c r="AO234" s="514">
        <v>-0.17117299592012203</v>
      </c>
      <c r="AP234" s="514"/>
      <c r="AQ234" s="446">
        <v>1503687.6362383957</v>
      </c>
      <c r="AR234" s="446">
        <v>2089684.0940968893</v>
      </c>
      <c r="AS234" s="513">
        <v>585996.45785849355</v>
      </c>
      <c r="AT234" s="514">
        <v>0.3897062419987799</v>
      </c>
      <c r="AV234" s="520">
        <v>178.63242454997365</v>
      </c>
      <c r="AW234" s="520">
        <v>327.96967494107082</v>
      </c>
      <c r="AX234" s="520">
        <v>149.33725039109717</v>
      </c>
      <c r="AY234" s="521">
        <v>0.83600304237777978</v>
      </c>
      <c r="AZ234" s="522"/>
      <c r="BA234" s="520">
        <v>307.39945198336113</v>
      </c>
      <c r="BB234" s="520">
        <v>244.40462285067912</v>
      </c>
      <c r="BC234" s="520">
        <v>-62.994829132682014</v>
      </c>
      <c r="BD234" s="521">
        <v>-0.20492824149892039</v>
      </c>
      <c r="BE234" s="522"/>
      <c r="BF234" s="520">
        <v>195.32761480653352</v>
      </c>
      <c r="BG234" s="520">
        <v>141.21214219048275</v>
      </c>
      <c r="BH234" s="520">
        <v>-54.115472616050766</v>
      </c>
      <c r="BI234" s="521">
        <v>-0.27704977951863391</v>
      </c>
      <c r="BJ234" s="522"/>
      <c r="BK234" s="520">
        <v>681.35949133986821</v>
      </c>
      <c r="BL234" s="520">
        <v>713.58643998223272</v>
      </c>
      <c r="BM234" s="520">
        <v>32.226948642364505</v>
      </c>
      <c r="BN234" s="521">
        <v>4.7298010891418572E-2</v>
      </c>
      <c r="BO234" s="523"/>
      <c r="BP234" s="520">
        <v>0</v>
      </c>
      <c r="BQ234" s="520">
        <v>123.90585796561169</v>
      </c>
      <c r="BR234" s="523"/>
      <c r="BS234" s="520">
        <v>681.35949133986821</v>
      </c>
      <c r="BT234" s="520">
        <v>837.49229794784435</v>
      </c>
      <c r="BU234" s="520">
        <v>156.13280660797614</v>
      </c>
      <c r="BV234" s="521">
        <v>0.22914894206719974</v>
      </c>
      <c r="BW234" s="514"/>
      <c r="BX234" s="520">
        <v>-165.86835790195406</v>
      </c>
      <c r="BY234" s="520">
        <v>-134.84129119031607</v>
      </c>
      <c r="BZ234" s="513">
        <v>31.027066711637985</v>
      </c>
      <c r="CA234" s="514">
        <v>-0.18705838234666977</v>
      </c>
      <c r="CB234" s="514"/>
      <c r="CC234" s="446">
        <v>515.49113343791419</v>
      </c>
      <c r="CD234" s="446">
        <v>702.65100675752831</v>
      </c>
      <c r="CE234" s="513">
        <v>187.15987331961412</v>
      </c>
      <c r="CF234" s="514">
        <v>0.36307098450250197</v>
      </c>
    </row>
    <row r="235" spans="1:84">
      <c r="A235" s="397">
        <v>739</v>
      </c>
      <c r="B235" s="412">
        <v>9</v>
      </c>
      <c r="C235" s="412">
        <v>9</v>
      </c>
      <c r="D235" s="398" t="s">
        <v>259</v>
      </c>
      <c r="E235" s="400">
        <v>3256</v>
      </c>
      <c r="F235" s="400">
        <v>3216</v>
      </c>
      <c r="G235" s="513">
        <v>-40</v>
      </c>
      <c r="H235" s="514">
        <v>-1.2285012285012284E-2</v>
      </c>
      <c r="I235" s="514"/>
      <c r="J235" s="400">
        <v>1878390.928127439</v>
      </c>
      <c r="K235" s="433">
        <v>1920221.0450493987</v>
      </c>
      <c r="L235" s="513">
        <v>41830.116921959678</v>
      </c>
      <c r="M235" s="514">
        <v>2.2269122095718363E-2</v>
      </c>
      <c r="N235" s="514"/>
      <c r="O235" s="400">
        <v>1091048.1115239949</v>
      </c>
      <c r="P235" s="433">
        <v>1206480.0356632168</v>
      </c>
      <c r="Q235" s="513">
        <v>115431.9241392219</v>
      </c>
      <c r="R235" s="514">
        <v>0.10579911455782146</v>
      </c>
      <c r="S235" s="514"/>
      <c r="T235" s="400">
        <v>704284.69981162541</v>
      </c>
      <c r="U235" s="433">
        <v>530540.08029631991</v>
      </c>
      <c r="V235" s="513">
        <v>-173744.6195153055</v>
      </c>
      <c r="W235" s="514">
        <v>-0.2466965696710107</v>
      </c>
      <c r="X235" s="515"/>
      <c r="Y235" s="433">
        <v>3673723.7394630592</v>
      </c>
      <c r="Z235" s="433">
        <v>3657241.1610089354</v>
      </c>
      <c r="AA235" s="513">
        <v>-16482.57845412381</v>
      </c>
      <c r="AB235" s="514">
        <v>-4.4866134807765527E-3</v>
      </c>
      <c r="AC235" s="515"/>
      <c r="AD235" s="518">
        <v>0</v>
      </c>
      <c r="AE235" s="440">
        <v>383646.14151010418</v>
      </c>
      <c r="AF235" s="506"/>
      <c r="AG235" s="399">
        <v>3673723.7394630592</v>
      </c>
      <c r="AH235" s="399">
        <v>4040887.3025190397</v>
      </c>
      <c r="AI235" s="513">
        <v>367163.56305598048</v>
      </c>
      <c r="AJ235" s="514">
        <v>9.9943160970956416E-2</v>
      </c>
      <c r="AK235" s="514"/>
      <c r="AL235" s="200">
        <v>331252</v>
      </c>
      <c r="AM235" s="623">
        <v>454452</v>
      </c>
      <c r="AN235" s="513">
        <v>123200</v>
      </c>
      <c r="AO235" s="514">
        <v>0.37192228273338729</v>
      </c>
      <c r="AP235" s="514"/>
      <c r="AQ235" s="446">
        <v>4004975.7394630592</v>
      </c>
      <c r="AR235" s="446">
        <v>4495339.3025190402</v>
      </c>
      <c r="AS235" s="513">
        <v>490363.56305598095</v>
      </c>
      <c r="AT235" s="514">
        <v>0.12243858513902589</v>
      </c>
      <c r="AV235" s="520">
        <v>576.90139070253042</v>
      </c>
      <c r="AW235" s="520">
        <v>597.0836582865046</v>
      </c>
      <c r="AX235" s="520">
        <v>20.182267583974181</v>
      </c>
      <c r="AY235" s="521">
        <v>3.4983912171535791E-2</v>
      </c>
      <c r="AZ235" s="522"/>
      <c r="BA235" s="520">
        <v>335.08848634029329</v>
      </c>
      <c r="BB235" s="520">
        <v>375.14926482065198</v>
      </c>
      <c r="BC235" s="520">
        <v>40.060778480358692</v>
      </c>
      <c r="BD235" s="521">
        <v>0.11955283488814254</v>
      </c>
      <c r="BE235" s="522"/>
      <c r="BF235" s="520">
        <v>216.30365473330019</v>
      </c>
      <c r="BG235" s="520">
        <v>164.96893044039797</v>
      </c>
      <c r="BH235" s="520">
        <v>-51.334724292902223</v>
      </c>
      <c r="BI235" s="521">
        <v>-0.23732712402015269</v>
      </c>
      <c r="BJ235" s="522"/>
      <c r="BK235" s="520">
        <v>1128.2935317761239</v>
      </c>
      <c r="BL235" s="520">
        <v>1137.2018535475545</v>
      </c>
      <c r="BM235" s="520">
        <v>8.9083217714305647</v>
      </c>
      <c r="BN235" s="521">
        <v>7.89539381423854E-3</v>
      </c>
      <c r="BO235" s="523"/>
      <c r="BP235" s="520">
        <v>0</v>
      </c>
      <c r="BQ235" s="520">
        <v>119.29295444965926</v>
      </c>
      <c r="BR235" s="523"/>
      <c r="BS235" s="520">
        <v>1128.2935317761239</v>
      </c>
      <c r="BT235" s="520">
        <v>1256.4948079972139</v>
      </c>
      <c r="BU235" s="520">
        <v>128.20127622108998</v>
      </c>
      <c r="BV235" s="521">
        <v>0.11362404605765983</v>
      </c>
      <c r="BW235" s="514"/>
      <c r="BX235" s="520">
        <v>101.73587223587224</v>
      </c>
      <c r="BY235" s="520">
        <v>141.3097014925373</v>
      </c>
      <c r="BZ235" s="513">
        <v>39.573829256665064</v>
      </c>
      <c r="CA235" s="514">
        <v>0.38898599271763323</v>
      </c>
      <c r="CB235" s="514"/>
      <c r="CC235" s="446">
        <v>1230.0294040119961</v>
      </c>
      <c r="CD235" s="446">
        <v>1397.8045094897511</v>
      </c>
      <c r="CE235" s="513">
        <v>167.77510547775501</v>
      </c>
      <c r="CF235" s="514">
        <v>0.13639926405866534</v>
      </c>
    </row>
    <row r="236" spans="1:84">
      <c r="A236" s="397">
        <v>740</v>
      </c>
      <c r="B236" s="412">
        <v>10</v>
      </c>
      <c r="C236" s="412">
        <v>10</v>
      </c>
      <c r="D236" s="398" t="s">
        <v>260</v>
      </c>
      <c r="E236" s="400">
        <v>32085</v>
      </c>
      <c r="F236" s="400">
        <v>31843</v>
      </c>
      <c r="G236" s="513">
        <v>-242</v>
      </c>
      <c r="H236" s="514">
        <v>-7.5424653264765463E-3</v>
      </c>
      <c r="I236" s="514"/>
      <c r="J236" s="400">
        <v>-9792421.0240390692</v>
      </c>
      <c r="K236" s="433">
        <v>-9998978.314122919</v>
      </c>
      <c r="L236" s="513">
        <v>-206557.2900838498</v>
      </c>
      <c r="M236" s="514">
        <v>2.1093587538442187E-2</v>
      </c>
      <c r="N236" s="514"/>
      <c r="O236" s="400">
        <v>9358231.9081515893</v>
      </c>
      <c r="P236" s="433">
        <v>9053226.0057063587</v>
      </c>
      <c r="Q236" s="513">
        <v>-305005.90244523063</v>
      </c>
      <c r="R236" s="514">
        <v>-3.2592257323688673E-2</v>
      </c>
      <c r="S236" s="514"/>
      <c r="T236" s="400">
        <v>6152036.684439783</v>
      </c>
      <c r="U236" s="433">
        <v>3846490.0044444967</v>
      </c>
      <c r="V236" s="513">
        <v>-2305546.6799952863</v>
      </c>
      <c r="W236" s="514">
        <v>-0.37476152992173423</v>
      </c>
      <c r="X236" s="515"/>
      <c r="Y236" s="433">
        <v>5717847.5685523031</v>
      </c>
      <c r="Z236" s="433">
        <v>2900737.6960279364</v>
      </c>
      <c r="AA236" s="513">
        <v>-2817109.8725243667</v>
      </c>
      <c r="AB236" s="514">
        <v>-0.49268712373835255</v>
      </c>
      <c r="AC236" s="515"/>
      <c r="AD236" s="518">
        <v>0</v>
      </c>
      <c r="AE236" s="440">
        <v>5160475.9349332731</v>
      </c>
      <c r="AF236" s="506"/>
      <c r="AG236" s="399">
        <v>5717847.5685523031</v>
      </c>
      <c r="AH236" s="399">
        <v>8061213.6309612095</v>
      </c>
      <c r="AI236" s="513">
        <v>2343366.0624089064</v>
      </c>
      <c r="AJ236" s="514">
        <v>0.40983360159813098</v>
      </c>
      <c r="AK236" s="514"/>
      <c r="AL236" s="200">
        <v>-1529726</v>
      </c>
      <c r="AM236" s="623">
        <v>-425117</v>
      </c>
      <c r="AN236" s="513">
        <v>1104609</v>
      </c>
      <c r="AO236" s="514">
        <v>-0.72209598320222057</v>
      </c>
      <c r="AP236" s="514"/>
      <c r="AQ236" s="446">
        <v>4188121.5685523031</v>
      </c>
      <c r="AR236" s="446">
        <v>7636096.6309612095</v>
      </c>
      <c r="AS236" s="513">
        <v>3447975.0624089064</v>
      </c>
      <c r="AT236" s="514">
        <v>0.82327482762176807</v>
      </c>
      <c r="AV236" s="520">
        <v>-305.20246295898613</v>
      </c>
      <c r="AW236" s="520">
        <v>-314.00867738978485</v>
      </c>
      <c r="AX236" s="520">
        <v>-8.8062144307987182</v>
      </c>
      <c r="AY236" s="521">
        <v>2.885368075152827E-2</v>
      </c>
      <c r="AZ236" s="522"/>
      <c r="BA236" s="520">
        <v>291.66999869570174</v>
      </c>
      <c r="BB236" s="520">
        <v>284.30819978351155</v>
      </c>
      <c r="BC236" s="520">
        <v>-7.3617989121901815</v>
      </c>
      <c r="BD236" s="521">
        <v>-2.5240165067065126E-2</v>
      </c>
      <c r="BE236" s="522"/>
      <c r="BF236" s="520">
        <v>191.74183214710249</v>
      </c>
      <c r="BG236" s="520">
        <v>120.79546539096495</v>
      </c>
      <c r="BH236" s="520">
        <v>-70.946366756137536</v>
      </c>
      <c r="BI236" s="521">
        <v>-0.37000985106738821</v>
      </c>
      <c r="BJ236" s="522"/>
      <c r="BK236" s="520">
        <v>178.20936788381809</v>
      </c>
      <c r="BL236" s="520">
        <v>91.094987784691654</v>
      </c>
      <c r="BM236" s="520">
        <v>-87.114380099126436</v>
      </c>
      <c r="BN236" s="521">
        <v>-0.48883165421427133</v>
      </c>
      <c r="BO236" s="523"/>
      <c r="BP236" s="520">
        <v>0</v>
      </c>
      <c r="BQ236" s="520">
        <v>162.05997974227532</v>
      </c>
      <c r="BR236" s="523"/>
      <c r="BS236" s="520">
        <v>178.20936788381809</v>
      </c>
      <c r="BT236" s="520">
        <v>253.15496752696697</v>
      </c>
      <c r="BU236" s="520">
        <v>74.945599643148881</v>
      </c>
      <c r="BV236" s="521">
        <v>0.42054803590352757</v>
      </c>
      <c r="BW236" s="514"/>
      <c r="BX236" s="520">
        <v>-47.67729468599034</v>
      </c>
      <c r="BY236" s="520">
        <v>-13.350406682787426</v>
      </c>
      <c r="BZ236" s="513">
        <v>34.32688800320291</v>
      </c>
      <c r="CA236" s="514">
        <v>-0.71998397202032605</v>
      </c>
      <c r="CB236" s="514"/>
      <c r="CC236" s="446">
        <v>130.53207319782774</v>
      </c>
      <c r="CD236" s="446">
        <v>239.80456084417955</v>
      </c>
      <c r="CE236" s="513">
        <v>109.27248764635181</v>
      </c>
      <c r="CF236" s="514">
        <v>0.83713132695551384</v>
      </c>
    </row>
    <row r="237" spans="1:84">
      <c r="A237" s="397">
        <v>742</v>
      </c>
      <c r="B237" s="412">
        <v>19</v>
      </c>
      <c r="C237" s="412">
        <v>19</v>
      </c>
      <c r="D237" s="398" t="s">
        <v>261</v>
      </c>
      <c r="E237" s="400">
        <v>988</v>
      </c>
      <c r="F237" s="400">
        <v>978</v>
      </c>
      <c r="G237" s="513">
        <v>-10</v>
      </c>
      <c r="H237" s="514">
        <v>-1.0121457489878543E-2</v>
      </c>
      <c r="I237" s="514"/>
      <c r="J237" s="400">
        <v>1051754.0904797679</v>
      </c>
      <c r="K237" s="433">
        <v>1098115.3504672525</v>
      </c>
      <c r="L237" s="513">
        <v>46361.259987484664</v>
      </c>
      <c r="M237" s="514">
        <v>4.407994264736971E-2</v>
      </c>
      <c r="N237" s="514"/>
      <c r="O237" s="400">
        <v>-22975.863869158784</v>
      </c>
      <c r="P237" s="433">
        <v>38760.032764208139</v>
      </c>
      <c r="Q237" s="513">
        <v>61735.896633366923</v>
      </c>
      <c r="R237" s="514">
        <v>-2.6869891371630614</v>
      </c>
      <c r="S237" s="514"/>
      <c r="T237" s="400">
        <v>227813.65568504349</v>
      </c>
      <c r="U237" s="433">
        <v>163226.45781202536</v>
      </c>
      <c r="V237" s="513">
        <v>-64587.197873018129</v>
      </c>
      <c r="W237" s="514">
        <v>-0.28350889536802437</v>
      </c>
      <c r="X237" s="515"/>
      <c r="Y237" s="433">
        <v>1256591.8822956525</v>
      </c>
      <c r="Z237" s="433">
        <v>1300101.841043486</v>
      </c>
      <c r="AA237" s="513">
        <v>43509.958747833502</v>
      </c>
      <c r="AB237" s="514">
        <v>3.4625369907965414E-2</v>
      </c>
      <c r="AC237" s="515"/>
      <c r="AD237" s="518">
        <v>0</v>
      </c>
      <c r="AE237" s="440">
        <v>202903.76240982645</v>
      </c>
      <c r="AF237" s="506"/>
      <c r="AG237" s="399">
        <v>1256591.8822956525</v>
      </c>
      <c r="AH237" s="399">
        <v>1503005.6034533125</v>
      </c>
      <c r="AI237" s="513">
        <v>246413.72115766001</v>
      </c>
      <c r="AJ237" s="514">
        <v>0.1960968589956906</v>
      </c>
      <c r="AK237" s="514"/>
      <c r="AL237" s="200">
        <v>329204</v>
      </c>
      <c r="AM237" s="623">
        <v>462732</v>
      </c>
      <c r="AN237" s="513">
        <v>133528</v>
      </c>
      <c r="AO237" s="514">
        <v>0.40560868033195224</v>
      </c>
      <c r="AP237" s="514"/>
      <c r="AQ237" s="446">
        <v>1585795.8822956525</v>
      </c>
      <c r="AR237" s="446">
        <v>1965737.6034533125</v>
      </c>
      <c r="AS237" s="513">
        <v>379941.72115766001</v>
      </c>
      <c r="AT237" s="514">
        <v>0.23959055853244071</v>
      </c>
      <c r="AV237" s="520">
        <v>1064.5284316596842</v>
      </c>
      <c r="AW237" s="520">
        <v>1122.8173317661069</v>
      </c>
      <c r="AX237" s="520">
        <v>58.288900106422716</v>
      </c>
      <c r="AY237" s="521">
        <v>5.47556066826188E-2</v>
      </c>
      <c r="AZ237" s="522"/>
      <c r="BA237" s="520">
        <v>-23.254922944492698</v>
      </c>
      <c r="BB237" s="520">
        <v>39.631935341726113</v>
      </c>
      <c r="BC237" s="520">
        <v>62.886858286218811</v>
      </c>
      <c r="BD237" s="521">
        <v>-2.7042385148436652</v>
      </c>
      <c r="BE237" s="522"/>
      <c r="BF237" s="520">
        <v>230.58062316299947</v>
      </c>
      <c r="BG237" s="520">
        <v>166.89821862170282</v>
      </c>
      <c r="BH237" s="520">
        <v>-63.682404541296648</v>
      </c>
      <c r="BI237" s="521">
        <v>-0.27618281045358695</v>
      </c>
      <c r="BJ237" s="522"/>
      <c r="BK237" s="520">
        <v>1271.8541318781909</v>
      </c>
      <c r="BL237" s="520">
        <v>1329.3474857295357</v>
      </c>
      <c r="BM237" s="520">
        <v>57.493353851344864</v>
      </c>
      <c r="BN237" s="521">
        <v>4.520436142031669E-2</v>
      </c>
      <c r="BO237" s="523"/>
      <c r="BP237" s="520">
        <v>0</v>
      </c>
      <c r="BQ237" s="520">
        <v>207.46805972374892</v>
      </c>
      <c r="BR237" s="523"/>
      <c r="BS237" s="520">
        <v>1271.8541318781909</v>
      </c>
      <c r="BT237" s="520">
        <v>1536.8155454532848</v>
      </c>
      <c r="BU237" s="520">
        <v>264.96141357509396</v>
      </c>
      <c r="BV237" s="521">
        <v>0.20832688822877535</v>
      </c>
      <c r="BW237" s="514"/>
      <c r="BX237" s="520">
        <v>333.20242914979758</v>
      </c>
      <c r="BY237" s="520">
        <v>473.14110429447851</v>
      </c>
      <c r="BZ237" s="513">
        <v>139.93867514468093</v>
      </c>
      <c r="CA237" s="514">
        <v>0.41998095722696188</v>
      </c>
      <c r="CB237" s="514"/>
      <c r="CC237" s="446">
        <v>1605.0565610279884</v>
      </c>
      <c r="CD237" s="446">
        <v>2009.9566497477633</v>
      </c>
      <c r="CE237" s="513">
        <v>404.90008871977489</v>
      </c>
      <c r="CF237" s="514">
        <v>0.25226530861968444</v>
      </c>
    </row>
    <row r="238" spans="1:84">
      <c r="A238" s="397">
        <v>743</v>
      </c>
      <c r="B238" s="412">
        <v>14</v>
      </c>
      <c r="C238" s="412">
        <v>14</v>
      </c>
      <c r="D238" s="398" t="s">
        <v>262</v>
      </c>
      <c r="E238" s="400">
        <v>65323</v>
      </c>
      <c r="F238" s="400">
        <v>66160</v>
      </c>
      <c r="G238" s="513">
        <v>837</v>
      </c>
      <c r="H238" s="514">
        <v>1.2813251075425195E-2</v>
      </c>
      <c r="I238" s="514"/>
      <c r="J238" s="400">
        <v>4529341.1869285181</v>
      </c>
      <c r="K238" s="433">
        <v>7389939.6262340266</v>
      </c>
      <c r="L238" s="513">
        <v>2860598.4393055085</v>
      </c>
      <c r="M238" s="514">
        <v>0.6315705355915936</v>
      </c>
      <c r="N238" s="514"/>
      <c r="O238" s="400">
        <v>12299018.935356123</v>
      </c>
      <c r="P238" s="433">
        <v>11802258.923457041</v>
      </c>
      <c r="Q238" s="513">
        <v>-496760.01189908199</v>
      </c>
      <c r="R238" s="514">
        <v>-4.0390214415479971E-2</v>
      </c>
      <c r="S238" s="514"/>
      <c r="T238" s="400">
        <v>9891809.9511747789</v>
      </c>
      <c r="U238" s="433">
        <v>4662682.0965382578</v>
      </c>
      <c r="V238" s="513">
        <v>-5229127.8546365211</v>
      </c>
      <c r="W238" s="514">
        <v>-0.52863205828327664</v>
      </c>
      <c r="X238" s="515"/>
      <c r="Y238" s="433">
        <v>26720170.073459424</v>
      </c>
      <c r="Z238" s="433">
        <v>23854880.646229323</v>
      </c>
      <c r="AA238" s="513">
        <v>-2865289.4272301011</v>
      </c>
      <c r="AB238" s="514">
        <v>-0.10723320320764471</v>
      </c>
      <c r="AC238" s="515"/>
      <c r="AD238" s="518">
        <v>0</v>
      </c>
      <c r="AE238" s="440">
        <v>8652930.4248600397</v>
      </c>
      <c r="AF238" s="506"/>
      <c r="AG238" s="399">
        <v>26720170.073459424</v>
      </c>
      <c r="AH238" s="399">
        <v>32507811.071089365</v>
      </c>
      <c r="AI238" s="513">
        <v>5787640.9976299405</v>
      </c>
      <c r="AJ238" s="514">
        <v>0.21660195207285304</v>
      </c>
      <c r="AK238" s="514"/>
      <c r="AL238" s="200">
        <v>-2659356</v>
      </c>
      <c r="AM238" s="623">
        <v>-1342540</v>
      </c>
      <c r="AN238" s="513">
        <v>1316816</v>
      </c>
      <c r="AO238" s="514">
        <v>-0.49516349070978088</v>
      </c>
      <c r="AP238" s="514"/>
      <c r="AQ238" s="446">
        <v>24060814.073459424</v>
      </c>
      <c r="AR238" s="446">
        <v>31165271.071089365</v>
      </c>
      <c r="AS238" s="513">
        <v>7104456.9976299405</v>
      </c>
      <c r="AT238" s="514">
        <v>0.29527084893883948</v>
      </c>
      <c r="AV238" s="520">
        <v>69.337617484324326</v>
      </c>
      <c r="AW238" s="520">
        <v>111.69799918733413</v>
      </c>
      <c r="AX238" s="520">
        <v>42.360381703009807</v>
      </c>
      <c r="AY238" s="521">
        <v>0.61092929408176644</v>
      </c>
      <c r="AZ238" s="522"/>
      <c r="BA238" s="520">
        <v>188.28006881735564</v>
      </c>
      <c r="BB238" s="520">
        <v>178.38964515503389</v>
      </c>
      <c r="BC238" s="520">
        <v>-9.8904236623217514</v>
      </c>
      <c r="BD238" s="521">
        <v>-5.2530380536009516E-2</v>
      </c>
      <c r="BE238" s="522"/>
      <c r="BF238" s="520">
        <v>151.42920489222448</v>
      </c>
      <c r="BG238" s="520">
        <v>70.47584789205348</v>
      </c>
      <c r="BH238" s="520">
        <v>-80.953357000170996</v>
      </c>
      <c r="BI238" s="521">
        <v>-0.5345954042206541</v>
      </c>
      <c r="BJ238" s="522"/>
      <c r="BK238" s="520">
        <v>409.04689119390451</v>
      </c>
      <c r="BL238" s="520">
        <v>360.56349223442146</v>
      </c>
      <c r="BM238" s="520">
        <v>-48.483398959483054</v>
      </c>
      <c r="BN238" s="521">
        <v>-0.11852772873538353</v>
      </c>
      <c r="BO238" s="523"/>
      <c r="BP238" s="520">
        <v>0</v>
      </c>
      <c r="BQ238" s="520">
        <v>130.78794475302357</v>
      </c>
      <c r="BR238" s="523"/>
      <c r="BS238" s="520">
        <v>409.04689119390451</v>
      </c>
      <c r="BT238" s="520">
        <v>491.35143698744503</v>
      </c>
      <c r="BU238" s="520">
        <v>82.304545793540512</v>
      </c>
      <c r="BV238" s="521">
        <v>0.20121053983154435</v>
      </c>
      <c r="BW238" s="514"/>
      <c r="BX238" s="520">
        <v>-40.710867535171381</v>
      </c>
      <c r="BY238" s="520">
        <v>-20.292321644498188</v>
      </c>
      <c r="BZ238" s="513">
        <v>20.418545890673194</v>
      </c>
      <c r="CA238" s="514">
        <v>-0.50155025247332252</v>
      </c>
      <c r="CB238" s="514"/>
      <c r="CC238" s="446">
        <v>368.33602365873315</v>
      </c>
      <c r="CD238" s="446">
        <v>471.05911534294682</v>
      </c>
      <c r="CE238" s="513">
        <v>102.72309168421367</v>
      </c>
      <c r="CF238" s="514">
        <v>0.27888418478282645</v>
      </c>
    </row>
    <row r="239" spans="1:84">
      <c r="A239" s="397">
        <v>746</v>
      </c>
      <c r="B239" s="412">
        <v>17</v>
      </c>
      <c r="C239" s="412">
        <v>17</v>
      </c>
      <c r="D239" s="398" t="s">
        <v>263</v>
      </c>
      <c r="E239" s="400">
        <v>4735</v>
      </c>
      <c r="F239" s="400">
        <v>4713</v>
      </c>
      <c r="G239" s="513">
        <v>-22</v>
      </c>
      <c r="H239" s="514">
        <v>-4.6462513199577614E-3</v>
      </c>
      <c r="I239" s="514"/>
      <c r="J239" s="400">
        <v>4639914.4099314827</v>
      </c>
      <c r="K239" s="433">
        <v>4739321.0094785439</v>
      </c>
      <c r="L239" s="513">
        <v>99406.599547061138</v>
      </c>
      <c r="M239" s="514">
        <v>2.1424231303553091E-2</v>
      </c>
      <c r="N239" s="514"/>
      <c r="O239" s="400">
        <v>1410848.1951298011</v>
      </c>
      <c r="P239" s="433">
        <v>1882438.0258256511</v>
      </c>
      <c r="Q239" s="513">
        <v>471589.83069585008</v>
      </c>
      <c r="R239" s="514">
        <v>0.33425979657043314</v>
      </c>
      <c r="S239" s="514"/>
      <c r="T239" s="400">
        <v>927037.86173937644</v>
      </c>
      <c r="U239" s="433">
        <v>611820.37644361949</v>
      </c>
      <c r="V239" s="513">
        <v>-315217.48529575695</v>
      </c>
      <c r="W239" s="514">
        <v>-0.34002654940578453</v>
      </c>
      <c r="X239" s="515"/>
      <c r="Y239" s="433">
        <v>6977800.4668006599</v>
      </c>
      <c r="Z239" s="433">
        <v>7233579.4117478151</v>
      </c>
      <c r="AA239" s="513">
        <v>255778.94494715519</v>
      </c>
      <c r="AB239" s="514">
        <v>3.6656099033515431E-2</v>
      </c>
      <c r="AC239" s="515"/>
      <c r="AD239" s="518">
        <v>0</v>
      </c>
      <c r="AE239" s="440">
        <v>437866.76408498478</v>
      </c>
      <c r="AF239" s="506"/>
      <c r="AG239" s="399">
        <v>6977800.4668006599</v>
      </c>
      <c r="AH239" s="399">
        <v>7671446.1758327996</v>
      </c>
      <c r="AI239" s="513">
        <v>693645.70903213974</v>
      </c>
      <c r="AJ239" s="514">
        <v>9.9407501308242219E-2</v>
      </c>
      <c r="AK239" s="514"/>
      <c r="AL239" s="200">
        <v>288435</v>
      </c>
      <c r="AM239" s="623">
        <v>310695</v>
      </c>
      <c r="AN239" s="513">
        <v>22260</v>
      </c>
      <c r="AO239" s="514">
        <v>7.7175100109210054E-2</v>
      </c>
      <c r="AP239" s="514"/>
      <c r="AQ239" s="446">
        <v>7266235.4668006599</v>
      </c>
      <c r="AR239" s="446">
        <v>7982141.1758327996</v>
      </c>
      <c r="AS239" s="513">
        <v>715905.70903213974</v>
      </c>
      <c r="AT239" s="514">
        <v>9.8524980686781227E-2</v>
      </c>
      <c r="AV239" s="520">
        <v>979.91856598341769</v>
      </c>
      <c r="AW239" s="520">
        <v>1005.5847675532663</v>
      </c>
      <c r="AX239" s="520">
        <v>25.666201569848567</v>
      </c>
      <c r="AY239" s="521">
        <v>2.6192178065419871E-2</v>
      </c>
      <c r="AZ239" s="522"/>
      <c r="BA239" s="520">
        <v>297.96160404008469</v>
      </c>
      <c r="BB239" s="520">
        <v>399.41396686307047</v>
      </c>
      <c r="BC239" s="520">
        <v>101.45236282298578</v>
      </c>
      <c r="BD239" s="521">
        <v>0.34048804089985168</v>
      </c>
      <c r="BE239" s="522"/>
      <c r="BF239" s="520">
        <v>195.78413130715447</v>
      </c>
      <c r="BG239" s="520">
        <v>129.8154840746063</v>
      </c>
      <c r="BH239" s="520">
        <v>-65.968647232548165</v>
      </c>
      <c r="BI239" s="521">
        <v>-0.33694583310765747</v>
      </c>
      <c r="BJ239" s="522"/>
      <c r="BK239" s="520">
        <v>1473.6643013306568</v>
      </c>
      <c r="BL239" s="520">
        <v>1534.8142184909432</v>
      </c>
      <c r="BM239" s="520">
        <v>61.14991716028635</v>
      </c>
      <c r="BN239" s="521">
        <v>4.1495147236090706E-2</v>
      </c>
      <c r="BO239" s="523"/>
      <c r="BP239" s="520">
        <v>0</v>
      </c>
      <c r="BQ239" s="520">
        <v>92.906166790788205</v>
      </c>
      <c r="BR239" s="523"/>
      <c r="BS239" s="520">
        <v>1473.6643013306568</v>
      </c>
      <c r="BT239" s="520">
        <v>1627.7203852817313</v>
      </c>
      <c r="BU239" s="520">
        <v>154.05608395107447</v>
      </c>
      <c r="BV239" s="521">
        <v>0.10453946927530802</v>
      </c>
      <c r="BW239" s="514"/>
      <c r="BX239" s="520">
        <v>60.915522703273496</v>
      </c>
      <c r="BY239" s="520">
        <v>65.922978994271162</v>
      </c>
      <c r="BZ239" s="513">
        <v>5.0074562909976663</v>
      </c>
      <c r="CA239" s="514">
        <v>8.2203288567177873E-2</v>
      </c>
      <c r="CB239" s="514"/>
      <c r="CC239" s="446">
        <v>1534.5798240339304</v>
      </c>
      <c r="CD239" s="446">
        <v>1693.6433642760026</v>
      </c>
      <c r="CE239" s="513">
        <v>159.06354024207212</v>
      </c>
      <c r="CF239" s="514">
        <v>0.10365282910076572</v>
      </c>
    </row>
    <row r="240" spans="1:84">
      <c r="A240" s="397">
        <v>747</v>
      </c>
      <c r="B240" s="412">
        <v>4</v>
      </c>
      <c r="C240" s="412">
        <v>4</v>
      </c>
      <c r="D240" s="398" t="s">
        <v>264</v>
      </c>
      <c r="E240" s="400">
        <v>1308</v>
      </c>
      <c r="F240" s="400">
        <v>1283</v>
      </c>
      <c r="G240" s="513">
        <v>-25</v>
      </c>
      <c r="H240" s="514">
        <v>-1.91131498470948E-2</v>
      </c>
      <c r="I240" s="514"/>
      <c r="J240" s="400">
        <v>758319.29656358226</v>
      </c>
      <c r="K240" s="433">
        <v>751786.31060937501</v>
      </c>
      <c r="L240" s="513">
        <v>-6532.9859542072518</v>
      </c>
      <c r="M240" s="514">
        <v>-8.615085998486767E-3</v>
      </c>
      <c r="N240" s="514"/>
      <c r="O240" s="400">
        <v>546791.75487211917</v>
      </c>
      <c r="P240" s="433">
        <v>601174.76958070428</v>
      </c>
      <c r="Q240" s="513">
        <v>54383.014708585106</v>
      </c>
      <c r="R240" s="514">
        <v>9.9458366414658037E-2</v>
      </c>
      <c r="S240" s="514"/>
      <c r="T240" s="400">
        <v>335091.58715118672</v>
      </c>
      <c r="U240" s="433">
        <v>259247.94994994503</v>
      </c>
      <c r="V240" s="513">
        <v>-75843.637201241683</v>
      </c>
      <c r="W240" s="514">
        <v>-0.22633703772163796</v>
      </c>
      <c r="X240" s="515"/>
      <c r="Y240" s="433">
        <v>1640202.6385868883</v>
      </c>
      <c r="Z240" s="433">
        <v>1612209.0301400244</v>
      </c>
      <c r="AA240" s="513">
        <v>-27993.608446863946</v>
      </c>
      <c r="AB240" s="514">
        <v>-1.7067164622404069E-2</v>
      </c>
      <c r="AC240" s="515"/>
      <c r="AD240" s="518">
        <v>0</v>
      </c>
      <c r="AE240" s="440">
        <v>234001.02447651906</v>
      </c>
      <c r="AF240" s="506"/>
      <c r="AG240" s="399">
        <v>1640202.6385868883</v>
      </c>
      <c r="AH240" s="399">
        <v>1846210.0546165435</v>
      </c>
      <c r="AI240" s="513">
        <v>206007.41602965514</v>
      </c>
      <c r="AJ240" s="514">
        <v>0.12559875906987944</v>
      </c>
      <c r="AK240" s="514"/>
      <c r="AL240" s="200">
        <v>-235805</v>
      </c>
      <c r="AM240" s="623">
        <v>-263730</v>
      </c>
      <c r="AN240" s="513">
        <v>-27925</v>
      </c>
      <c r="AO240" s="514">
        <v>0.11842412162591973</v>
      </c>
      <c r="AP240" s="514"/>
      <c r="AQ240" s="446">
        <v>1404397.6385868883</v>
      </c>
      <c r="AR240" s="446">
        <v>1582480.0546165435</v>
      </c>
      <c r="AS240" s="513">
        <v>178082.41602965514</v>
      </c>
      <c r="AT240" s="514">
        <v>0.12680341460047065</v>
      </c>
      <c r="AV240" s="520">
        <v>579.75481388653077</v>
      </c>
      <c r="AW240" s="520">
        <v>585.95971208836716</v>
      </c>
      <c r="AX240" s="520">
        <v>6.2048982018363859</v>
      </c>
      <c r="AY240" s="521">
        <v>1.0702624718612176E-2</v>
      </c>
      <c r="AZ240" s="522"/>
      <c r="BA240" s="520">
        <v>418.03650984106969</v>
      </c>
      <c r="BB240" s="520">
        <v>468.56957878464868</v>
      </c>
      <c r="BC240" s="520">
        <v>50.533068943578996</v>
      </c>
      <c r="BD240" s="521">
        <v>0.12088195110707149</v>
      </c>
      <c r="BE240" s="522"/>
      <c r="BF240" s="520">
        <v>256.18622870885832</v>
      </c>
      <c r="BG240" s="520">
        <v>202.06387369442325</v>
      </c>
      <c r="BH240" s="520">
        <v>-54.122355014435072</v>
      </c>
      <c r="BI240" s="521">
        <v>-0.21126176565853655</v>
      </c>
      <c r="BJ240" s="522"/>
      <c r="BK240" s="520">
        <v>1253.9775524364591</v>
      </c>
      <c r="BL240" s="520">
        <v>1256.5931645674391</v>
      </c>
      <c r="BM240" s="520">
        <v>2.6156121309800255</v>
      </c>
      <c r="BN240" s="521">
        <v>2.0858524348365977E-3</v>
      </c>
      <c r="BO240" s="523"/>
      <c r="BP240" s="520">
        <v>0</v>
      </c>
      <c r="BQ240" s="520">
        <v>182.38583357483949</v>
      </c>
      <c r="BR240" s="523"/>
      <c r="BS240" s="520">
        <v>1253.9775524364591</v>
      </c>
      <c r="BT240" s="520">
        <v>1438.9789981422787</v>
      </c>
      <c r="BU240" s="520">
        <v>185.00144570581961</v>
      </c>
      <c r="BV240" s="521">
        <v>0.14753170449212957</v>
      </c>
      <c r="BW240" s="514"/>
      <c r="BX240" s="520">
        <v>-180.27905198776759</v>
      </c>
      <c r="BY240" s="520">
        <v>-205.55728760717071</v>
      </c>
      <c r="BZ240" s="513">
        <v>-25.278235619403119</v>
      </c>
      <c r="CA240" s="514">
        <v>0.1402172650714755</v>
      </c>
      <c r="CB240" s="514"/>
      <c r="CC240" s="446">
        <v>1073.6985004486914</v>
      </c>
      <c r="CD240" s="446">
        <v>1233.4217105351079</v>
      </c>
      <c r="CE240" s="513">
        <v>159.72321008641643</v>
      </c>
      <c r="CF240" s="514">
        <v>0.14875983343524199</v>
      </c>
    </row>
    <row r="241" spans="1:84">
      <c r="A241" s="397">
        <v>748</v>
      </c>
      <c r="B241" s="412">
        <v>17</v>
      </c>
      <c r="C241" s="412">
        <v>17</v>
      </c>
      <c r="D241" s="398" t="s">
        <v>265</v>
      </c>
      <c r="E241" s="400">
        <v>4897</v>
      </c>
      <c r="F241" s="400">
        <v>4837</v>
      </c>
      <c r="G241" s="513">
        <v>-60</v>
      </c>
      <c r="H241" s="514">
        <v>-1.225239942822136E-2</v>
      </c>
      <c r="I241" s="514"/>
      <c r="J241" s="400">
        <v>2250520.4798582192</v>
      </c>
      <c r="K241" s="433">
        <v>2517595.4094018321</v>
      </c>
      <c r="L241" s="513">
        <v>267074.92954361299</v>
      </c>
      <c r="M241" s="514">
        <v>0.11867251683949949</v>
      </c>
      <c r="N241" s="514"/>
      <c r="O241" s="400">
        <v>2561589.8101555142</v>
      </c>
      <c r="P241" s="433">
        <v>2457031.2538038758</v>
      </c>
      <c r="Q241" s="513">
        <v>-104558.5563516384</v>
      </c>
      <c r="R241" s="514">
        <v>-4.081783739813153E-2</v>
      </c>
      <c r="S241" s="514"/>
      <c r="T241" s="400">
        <v>1015680.294506805</v>
      </c>
      <c r="U241" s="433">
        <v>700746.03305935021</v>
      </c>
      <c r="V241" s="513">
        <v>-314934.2614474548</v>
      </c>
      <c r="W241" s="514">
        <v>-0.31007223744591883</v>
      </c>
      <c r="X241" s="515"/>
      <c r="Y241" s="433">
        <v>5827790.5845205383</v>
      </c>
      <c r="Z241" s="433">
        <v>5675372.6962650577</v>
      </c>
      <c r="AA241" s="513">
        <v>-152417.88825548068</v>
      </c>
      <c r="AB241" s="514">
        <v>-2.6153631645640257E-2</v>
      </c>
      <c r="AC241" s="515"/>
      <c r="AD241" s="518">
        <v>0</v>
      </c>
      <c r="AE241" s="440">
        <v>543061.39749436919</v>
      </c>
      <c r="AF241" s="506"/>
      <c r="AG241" s="399">
        <v>5827790.5845205383</v>
      </c>
      <c r="AH241" s="399">
        <v>6218434.0937594268</v>
      </c>
      <c r="AI241" s="513">
        <v>390643.50923888851</v>
      </c>
      <c r="AJ241" s="514">
        <v>6.7031150754883792E-2</v>
      </c>
      <c r="AK241" s="514"/>
      <c r="AL241" s="200">
        <v>461331</v>
      </c>
      <c r="AM241" s="623">
        <v>114572</v>
      </c>
      <c r="AN241" s="513">
        <v>-346759</v>
      </c>
      <c r="AO241" s="514">
        <v>-0.75164903290695839</v>
      </c>
      <c r="AP241" s="514"/>
      <c r="AQ241" s="446">
        <v>6289121.5845205383</v>
      </c>
      <c r="AR241" s="446">
        <v>6333006.0937594268</v>
      </c>
      <c r="AS241" s="513">
        <v>43884.50923888851</v>
      </c>
      <c r="AT241" s="514">
        <v>6.9778439880859959E-3</v>
      </c>
      <c r="AV241" s="520">
        <v>459.57126401025511</v>
      </c>
      <c r="AW241" s="520">
        <v>520.4869566677346</v>
      </c>
      <c r="AX241" s="520">
        <v>60.915692657479497</v>
      </c>
      <c r="AY241" s="521">
        <v>0.13254895905789313</v>
      </c>
      <c r="AZ241" s="522"/>
      <c r="BA241" s="520">
        <v>523.09369208811802</v>
      </c>
      <c r="BB241" s="520">
        <v>507.96594041841547</v>
      </c>
      <c r="BC241" s="520">
        <v>-15.127751669702548</v>
      </c>
      <c r="BD241" s="521">
        <v>-2.8919774599679544E-2</v>
      </c>
      <c r="BE241" s="522"/>
      <c r="BF241" s="520">
        <v>207.40867766118134</v>
      </c>
      <c r="BG241" s="520">
        <v>144.87203495128182</v>
      </c>
      <c r="BH241" s="520">
        <v>-62.536642709899525</v>
      </c>
      <c r="BI241" s="521">
        <v>-0.30151410931830985</v>
      </c>
      <c r="BJ241" s="522"/>
      <c r="BK241" s="520">
        <v>1190.0736337595545</v>
      </c>
      <c r="BL241" s="520">
        <v>1173.3249320374318</v>
      </c>
      <c r="BM241" s="520">
        <v>-16.748701722122632</v>
      </c>
      <c r="BN241" s="521">
        <v>-1.4073668424374641E-2</v>
      </c>
      <c r="BO241" s="523"/>
      <c r="BP241" s="520">
        <v>0</v>
      </c>
      <c r="BQ241" s="520">
        <v>112.27235838213132</v>
      </c>
      <c r="BR241" s="523"/>
      <c r="BS241" s="520">
        <v>1190.0736337595545</v>
      </c>
      <c r="BT241" s="520">
        <v>1285.597290419563</v>
      </c>
      <c r="BU241" s="520">
        <v>95.523656660008555</v>
      </c>
      <c r="BV241" s="521">
        <v>8.0267013695816736E-2</v>
      </c>
      <c r="BW241" s="514"/>
      <c r="BX241" s="520">
        <v>94.206861343679805</v>
      </c>
      <c r="BY241" s="520">
        <v>23.686582592516022</v>
      </c>
      <c r="BZ241" s="513">
        <v>-70.520278751163787</v>
      </c>
      <c r="CA241" s="514">
        <v>-0.74856839242203332</v>
      </c>
      <c r="CB241" s="514"/>
      <c r="CC241" s="446">
        <v>1284.2804951032342</v>
      </c>
      <c r="CD241" s="446">
        <v>1309.2838730120791</v>
      </c>
      <c r="CE241" s="513">
        <v>25.003377908844868</v>
      </c>
      <c r="CF241" s="514">
        <v>1.9468782718556371E-2</v>
      </c>
    </row>
    <row r="242" spans="1:84">
      <c r="A242" s="397">
        <v>749</v>
      </c>
      <c r="B242" s="412">
        <v>11</v>
      </c>
      <c r="C242" s="412">
        <v>11</v>
      </c>
      <c r="D242" s="398" t="s">
        <v>266</v>
      </c>
      <c r="E242" s="400">
        <v>21232</v>
      </c>
      <c r="F242" s="400">
        <v>21290</v>
      </c>
      <c r="G242" s="513">
        <v>58</v>
      </c>
      <c r="H242" s="514">
        <v>2.7317256970610399E-3</v>
      </c>
      <c r="I242" s="514"/>
      <c r="J242" s="400">
        <v>5449145.8038820736</v>
      </c>
      <c r="K242" s="433">
        <v>5655998.1583738131</v>
      </c>
      <c r="L242" s="513">
        <v>206852.35449173953</v>
      </c>
      <c r="M242" s="514">
        <v>3.7960510130665627E-2</v>
      </c>
      <c r="N242" s="514"/>
      <c r="O242" s="400">
        <v>5010593.8415084388</v>
      </c>
      <c r="P242" s="433">
        <v>3503187.3037041523</v>
      </c>
      <c r="Q242" s="513">
        <v>-1507406.5378042865</v>
      </c>
      <c r="R242" s="514">
        <v>-0.30084388906495002</v>
      </c>
      <c r="S242" s="514"/>
      <c r="T242" s="400">
        <v>3020021.1533850855</v>
      </c>
      <c r="U242" s="433">
        <v>1144417.9712495611</v>
      </c>
      <c r="V242" s="513">
        <v>-1875603.1821355245</v>
      </c>
      <c r="W242" s="514">
        <v>-0.62105630618950991</v>
      </c>
      <c r="X242" s="515"/>
      <c r="Y242" s="433">
        <v>13479760.798775598</v>
      </c>
      <c r="Z242" s="433">
        <v>10303603.433327528</v>
      </c>
      <c r="AA242" s="513">
        <v>-3176157.3654480707</v>
      </c>
      <c r="AB242" s="514">
        <v>-0.23562416372674574</v>
      </c>
      <c r="AC242" s="515"/>
      <c r="AD242" s="518">
        <v>0</v>
      </c>
      <c r="AE242" s="440">
        <v>2027962.2006312988</v>
      </c>
      <c r="AF242" s="506"/>
      <c r="AG242" s="399">
        <v>13479760.798775598</v>
      </c>
      <c r="AH242" s="399">
        <v>12331565.633958826</v>
      </c>
      <c r="AI242" s="513">
        <v>-1148195.1648167726</v>
      </c>
      <c r="AJ242" s="514">
        <v>-8.5179194346020295E-2</v>
      </c>
      <c r="AK242" s="514"/>
      <c r="AL242" s="200">
        <v>-1920641</v>
      </c>
      <c r="AM242" s="623">
        <v>-1536185</v>
      </c>
      <c r="AN242" s="513">
        <v>384456</v>
      </c>
      <c r="AO242" s="514">
        <v>-0.2001706721870459</v>
      </c>
      <c r="AP242" s="514"/>
      <c r="AQ242" s="446">
        <v>11559119.798775598</v>
      </c>
      <c r="AR242" s="446">
        <v>10795380.633958826</v>
      </c>
      <c r="AS242" s="513">
        <v>-763739.16481677257</v>
      </c>
      <c r="AT242" s="514">
        <v>-6.6072432686238941E-2</v>
      </c>
      <c r="AV242" s="520">
        <v>256.64778654305172</v>
      </c>
      <c r="AW242" s="520">
        <v>265.66454478035757</v>
      </c>
      <c r="AX242" s="520">
        <v>9.0167582373058508</v>
      </c>
      <c r="AY242" s="521">
        <v>3.5132811230356442E-2</v>
      </c>
      <c r="AZ242" s="522"/>
      <c r="BA242" s="520">
        <v>235.99255093766197</v>
      </c>
      <c r="BB242" s="520">
        <v>164.54613920639514</v>
      </c>
      <c r="BC242" s="520">
        <v>-71.446411731266835</v>
      </c>
      <c r="BD242" s="521">
        <v>-0.30274858866261245</v>
      </c>
      <c r="BE242" s="522"/>
      <c r="BF242" s="520">
        <v>142.23912742017171</v>
      </c>
      <c r="BG242" s="520">
        <v>53.753779767475862</v>
      </c>
      <c r="BH242" s="520">
        <v>-88.48534765269585</v>
      </c>
      <c r="BI242" s="521">
        <v>-0.62208865631825616</v>
      </c>
      <c r="BJ242" s="522"/>
      <c r="BK242" s="520">
        <v>634.87946490088541</v>
      </c>
      <c r="BL242" s="520">
        <v>483.96446375422863</v>
      </c>
      <c r="BM242" s="520">
        <v>-150.91500114665678</v>
      </c>
      <c r="BN242" s="521">
        <v>-0.23770654035914826</v>
      </c>
      <c r="BO242" s="523"/>
      <c r="BP242" s="520">
        <v>0</v>
      </c>
      <c r="BQ242" s="520">
        <v>95.254213275307606</v>
      </c>
      <c r="BR242" s="523"/>
      <c r="BS242" s="520">
        <v>634.87946490088541</v>
      </c>
      <c r="BT242" s="520">
        <v>579.21867702953625</v>
      </c>
      <c r="BU242" s="520">
        <v>-55.660787871349157</v>
      </c>
      <c r="BV242" s="521">
        <v>-8.767142575644446E-2</v>
      </c>
      <c r="BW242" s="514"/>
      <c r="BX242" s="520">
        <v>-90.459730595327812</v>
      </c>
      <c r="BY242" s="520">
        <v>-72.155237200563647</v>
      </c>
      <c r="BZ242" s="513">
        <v>18.304493394764165</v>
      </c>
      <c r="CA242" s="514">
        <v>-0.20234963418860305</v>
      </c>
      <c r="CB242" s="514"/>
      <c r="CC242" s="446">
        <v>544.41973430555754</v>
      </c>
      <c r="CD242" s="446">
        <v>507.06343982897261</v>
      </c>
      <c r="CE242" s="513">
        <v>-37.356294476584935</v>
      </c>
      <c r="CF242" s="514">
        <v>-6.8616716336036748E-2</v>
      </c>
    </row>
    <row r="243" spans="1:84">
      <c r="A243" s="397">
        <v>751</v>
      </c>
      <c r="B243" s="412">
        <v>19</v>
      </c>
      <c r="C243" s="412">
        <v>19</v>
      </c>
      <c r="D243" s="398" t="s">
        <v>267</v>
      </c>
      <c r="E243" s="400">
        <v>2877</v>
      </c>
      <c r="F243" s="400">
        <v>2828</v>
      </c>
      <c r="G243" s="513">
        <v>-49</v>
      </c>
      <c r="H243" s="514">
        <v>-1.7031630170316302E-2</v>
      </c>
      <c r="I243" s="514"/>
      <c r="J243" s="400">
        <v>1292842.2758702768</v>
      </c>
      <c r="K243" s="433">
        <v>1263287.618366716</v>
      </c>
      <c r="L243" s="513">
        <v>-29554.657503560884</v>
      </c>
      <c r="M243" s="514">
        <v>-2.286021895723217E-2</v>
      </c>
      <c r="N243" s="514"/>
      <c r="O243" s="400">
        <v>1201637.772055164</v>
      </c>
      <c r="P243" s="433">
        <v>1195346.6055282711</v>
      </c>
      <c r="Q243" s="513">
        <v>-6291.166526892921</v>
      </c>
      <c r="R243" s="514">
        <v>-5.2354933185340237E-3</v>
      </c>
      <c r="S243" s="514"/>
      <c r="T243" s="400">
        <v>505376.80502929178</v>
      </c>
      <c r="U243" s="433">
        <v>295775.8264505713</v>
      </c>
      <c r="V243" s="513">
        <v>-209600.97857872047</v>
      </c>
      <c r="W243" s="514">
        <v>-0.41474198359098008</v>
      </c>
      <c r="X243" s="515"/>
      <c r="Y243" s="433">
        <v>2999856.8529547323</v>
      </c>
      <c r="Z243" s="433">
        <v>2754410.0503455587</v>
      </c>
      <c r="AA243" s="513">
        <v>-245446.80260917358</v>
      </c>
      <c r="AB243" s="514">
        <v>-8.1819504943183824E-2</v>
      </c>
      <c r="AC243" s="515"/>
      <c r="AD243" s="518">
        <v>0</v>
      </c>
      <c r="AE243" s="440">
        <v>427193.43632853252</v>
      </c>
      <c r="AF243" s="506"/>
      <c r="AG243" s="399">
        <v>2999856.8529547323</v>
      </c>
      <c r="AH243" s="399">
        <v>3181603.4866740913</v>
      </c>
      <c r="AI243" s="513">
        <v>181746.63371935906</v>
      </c>
      <c r="AJ243" s="514">
        <v>6.0585102099237273E-2</v>
      </c>
      <c r="AK243" s="514"/>
      <c r="AL243" s="200">
        <v>154252</v>
      </c>
      <c r="AM243" s="623">
        <v>259120</v>
      </c>
      <c r="AN243" s="513">
        <v>104868</v>
      </c>
      <c r="AO243" s="514">
        <v>0.67984855950003886</v>
      </c>
      <c r="AP243" s="514"/>
      <c r="AQ243" s="446">
        <v>3154108.8529547323</v>
      </c>
      <c r="AR243" s="446">
        <v>3440723.4866740913</v>
      </c>
      <c r="AS243" s="513">
        <v>286614.63371935906</v>
      </c>
      <c r="AT243" s="514">
        <v>9.0870241669326612E-2</v>
      </c>
      <c r="AV243" s="520">
        <v>449.37166349331835</v>
      </c>
      <c r="AW243" s="520">
        <v>446.70707863038047</v>
      </c>
      <c r="AX243" s="520">
        <v>-2.6645848629378861</v>
      </c>
      <c r="AY243" s="521">
        <v>-5.9295791866892057E-3</v>
      </c>
      <c r="AZ243" s="522"/>
      <c r="BA243" s="520">
        <v>417.67041086380397</v>
      </c>
      <c r="BB243" s="520">
        <v>422.68267522216092</v>
      </c>
      <c r="BC243" s="520">
        <v>5.0122643583569584</v>
      </c>
      <c r="BD243" s="521">
        <v>1.2000525361590391E-2</v>
      </c>
      <c r="BE243" s="522"/>
      <c r="BF243" s="520">
        <v>175.6610375492846</v>
      </c>
      <c r="BG243" s="520">
        <v>104.58834032905634</v>
      </c>
      <c r="BH243" s="520">
        <v>-71.072697220228264</v>
      </c>
      <c r="BI243" s="521">
        <v>-0.40460137439577426</v>
      </c>
      <c r="BJ243" s="522"/>
      <c r="BK243" s="520">
        <v>1042.7031119064068</v>
      </c>
      <c r="BL243" s="520">
        <v>973.97809418159784</v>
      </c>
      <c r="BM243" s="520">
        <v>-68.725017724808936</v>
      </c>
      <c r="BN243" s="521">
        <v>-6.5910436959526128E-2</v>
      </c>
      <c r="BO243" s="523"/>
      <c r="BP243" s="520">
        <v>0</v>
      </c>
      <c r="BQ243" s="520">
        <v>151.05849940895774</v>
      </c>
      <c r="BR243" s="523"/>
      <c r="BS243" s="520">
        <v>1042.7031119064068</v>
      </c>
      <c r="BT243" s="520">
        <v>1125.0365935905556</v>
      </c>
      <c r="BU243" s="520">
        <v>82.333481684148865</v>
      </c>
      <c r="BV243" s="521">
        <v>7.8961576640560693E-2</v>
      </c>
      <c r="BW243" s="514"/>
      <c r="BX243" s="520">
        <v>53.615571776155718</v>
      </c>
      <c r="BY243" s="520">
        <v>91.626591230551625</v>
      </c>
      <c r="BZ243" s="513">
        <v>38.011019454395907</v>
      </c>
      <c r="CA243" s="514">
        <v>0.70895484642206918</v>
      </c>
      <c r="CB243" s="514"/>
      <c r="CC243" s="446">
        <v>1096.3186836825626</v>
      </c>
      <c r="CD243" s="446">
        <v>1216.6631848211073</v>
      </c>
      <c r="CE243" s="513">
        <v>120.34450113854473</v>
      </c>
      <c r="CF243" s="514">
        <v>0.10977145872795351</v>
      </c>
    </row>
    <row r="244" spans="1:84">
      <c r="A244" s="397">
        <v>753</v>
      </c>
      <c r="B244" s="412">
        <v>1</v>
      </c>
      <c r="C244" s="413">
        <v>34</v>
      </c>
      <c r="D244" s="398" t="s">
        <v>268</v>
      </c>
      <c r="E244" s="400">
        <v>22320</v>
      </c>
      <c r="F244" s="400">
        <v>22595</v>
      </c>
      <c r="G244" s="513">
        <v>275</v>
      </c>
      <c r="H244" s="514">
        <v>1.232078853046595E-2</v>
      </c>
      <c r="I244" s="514"/>
      <c r="J244" s="400">
        <v>22562829.599259213</v>
      </c>
      <c r="K244" s="433">
        <v>21965086.255369455</v>
      </c>
      <c r="L244" s="513">
        <v>-597743.34388975799</v>
      </c>
      <c r="M244" s="514">
        <v>-2.6492392776364504E-2</v>
      </c>
      <c r="N244" s="514"/>
      <c r="O244" s="400">
        <v>-613531.47980384016</v>
      </c>
      <c r="P244" s="433">
        <v>-812823.53588038113</v>
      </c>
      <c r="Q244" s="513">
        <v>-199292.05607654096</v>
      </c>
      <c r="R244" s="514">
        <v>0.32482775967788829</v>
      </c>
      <c r="S244" s="514"/>
      <c r="T244" s="400">
        <v>2475592.6170254587</v>
      </c>
      <c r="U244" s="433">
        <v>1431496.0585438018</v>
      </c>
      <c r="V244" s="513">
        <v>-1044096.5584816569</v>
      </c>
      <c r="W244" s="514">
        <v>-0.4217562095237577</v>
      </c>
      <c r="X244" s="515"/>
      <c r="Y244" s="433">
        <v>24424890.736480828</v>
      </c>
      <c r="Z244" s="433">
        <v>22583758.778032877</v>
      </c>
      <c r="AA244" s="513">
        <v>-1841131.9584479518</v>
      </c>
      <c r="AB244" s="514">
        <v>-7.5379332432306503E-2</v>
      </c>
      <c r="AC244" s="515"/>
      <c r="AD244" s="518">
        <v>0</v>
      </c>
      <c r="AE244" s="440">
        <v>2190428.0102395779</v>
      </c>
      <c r="AF244" s="506"/>
      <c r="AG244" s="399">
        <v>24424890.736480828</v>
      </c>
      <c r="AH244" s="399">
        <v>24774186.788272455</v>
      </c>
      <c r="AI244" s="513">
        <v>349296.05179162696</v>
      </c>
      <c r="AJ244" s="514">
        <v>1.4300823514838535E-2</v>
      </c>
      <c r="AK244" s="514"/>
      <c r="AL244" s="200">
        <v>-2292200</v>
      </c>
      <c r="AM244" s="623">
        <v>-1989250</v>
      </c>
      <c r="AN244" s="513">
        <v>302950</v>
      </c>
      <c r="AO244" s="514">
        <v>-0.1321656050955414</v>
      </c>
      <c r="AP244" s="514"/>
      <c r="AQ244" s="446">
        <v>22132690.736480828</v>
      </c>
      <c r="AR244" s="446">
        <v>22784936.788272455</v>
      </c>
      <c r="AS244" s="513">
        <v>652246.05179162696</v>
      </c>
      <c r="AT244" s="514">
        <v>2.9469803719641918E-2</v>
      </c>
      <c r="AV244" s="520">
        <v>1010.879462332402</v>
      </c>
      <c r="AW244" s="520">
        <v>972.12154261427111</v>
      </c>
      <c r="AX244" s="520">
        <v>-38.757919718130893</v>
      </c>
      <c r="AY244" s="521">
        <v>-3.8340792510221496E-2</v>
      </c>
      <c r="AZ244" s="522"/>
      <c r="BA244" s="520">
        <v>-27.487969525261658</v>
      </c>
      <c r="BB244" s="520">
        <v>-35.973601942039437</v>
      </c>
      <c r="BC244" s="520">
        <v>-8.4856324167777792</v>
      </c>
      <c r="BD244" s="521">
        <v>0.30870350059794038</v>
      </c>
      <c r="BE244" s="522"/>
      <c r="BF244" s="520">
        <v>110.91364771619439</v>
      </c>
      <c r="BG244" s="520">
        <v>63.354550057260532</v>
      </c>
      <c r="BH244" s="520">
        <v>-47.559097658933858</v>
      </c>
      <c r="BI244" s="521">
        <v>-0.42879391885683876</v>
      </c>
      <c r="BJ244" s="522"/>
      <c r="BK244" s="520">
        <v>1094.3051405233346</v>
      </c>
      <c r="BL244" s="520">
        <v>999.50249072949225</v>
      </c>
      <c r="BM244" s="520">
        <v>-94.802649793842306</v>
      </c>
      <c r="BN244" s="521">
        <v>-8.66327373263589E-2</v>
      </c>
      <c r="BO244" s="523"/>
      <c r="BP244" s="520">
        <v>0</v>
      </c>
      <c r="BQ244" s="520">
        <v>96.943040948863811</v>
      </c>
      <c r="BR244" s="523"/>
      <c r="BS244" s="520">
        <v>1094.3051405233346</v>
      </c>
      <c r="BT244" s="520">
        <v>1096.445531678356</v>
      </c>
      <c r="BU244" s="520">
        <v>2.1403911550214616</v>
      </c>
      <c r="BV244" s="521">
        <v>1.9559363067579603E-3</v>
      </c>
      <c r="BW244" s="514"/>
      <c r="BX244" s="520">
        <v>-102.69713261648745</v>
      </c>
      <c r="BY244" s="520">
        <v>-88.039389245408273</v>
      </c>
      <c r="BZ244" s="513">
        <v>14.657743371079178</v>
      </c>
      <c r="CA244" s="514">
        <v>-0.1427278736770296</v>
      </c>
      <c r="CB244" s="514"/>
      <c r="CC244" s="446">
        <v>991.60800790684709</v>
      </c>
      <c r="CD244" s="446">
        <v>1008.4061424329477</v>
      </c>
      <c r="CE244" s="513">
        <v>16.798134526100625</v>
      </c>
      <c r="CF244" s="514">
        <v>1.6940297367665735E-2</v>
      </c>
    </row>
    <row r="245" spans="1:84">
      <c r="A245" s="397">
        <v>755</v>
      </c>
      <c r="B245" s="412">
        <v>1</v>
      </c>
      <c r="C245" s="413">
        <v>33</v>
      </c>
      <c r="D245" s="398" t="s">
        <v>269</v>
      </c>
      <c r="E245" s="400">
        <v>6217</v>
      </c>
      <c r="F245" s="400">
        <v>6158</v>
      </c>
      <c r="G245" s="513">
        <v>-59</v>
      </c>
      <c r="H245" s="514">
        <v>-9.4901077690204283E-3</v>
      </c>
      <c r="I245" s="514"/>
      <c r="J245" s="400">
        <v>5028735.3635914847</v>
      </c>
      <c r="K245" s="433">
        <v>4792964.8568522511</v>
      </c>
      <c r="L245" s="513">
        <v>-235770.50673923362</v>
      </c>
      <c r="M245" s="514">
        <v>-4.6884651844325352E-2</v>
      </c>
      <c r="N245" s="514"/>
      <c r="O245" s="400">
        <v>-16214.597533682334</v>
      </c>
      <c r="P245" s="433">
        <v>-27331.108102844435</v>
      </c>
      <c r="Q245" s="513">
        <v>-11116.510569162101</v>
      </c>
      <c r="R245" s="514">
        <v>0.68558658616533308</v>
      </c>
      <c r="S245" s="514"/>
      <c r="T245" s="400">
        <v>868897.16991338076</v>
      </c>
      <c r="U245" s="433">
        <v>471979.87803762994</v>
      </c>
      <c r="V245" s="513">
        <v>-396917.29187575082</v>
      </c>
      <c r="W245" s="514">
        <v>-0.45680582883624654</v>
      </c>
      <c r="X245" s="515"/>
      <c r="Y245" s="433">
        <v>5881417.9359711828</v>
      </c>
      <c r="Z245" s="433">
        <v>5237613.6267870367</v>
      </c>
      <c r="AA245" s="513">
        <v>-643804.30918414611</v>
      </c>
      <c r="AB245" s="514">
        <v>-0.10946413198194806</v>
      </c>
      <c r="AC245" s="515"/>
      <c r="AD245" s="518">
        <v>0</v>
      </c>
      <c r="AE245" s="440">
        <v>535579.64252284425</v>
      </c>
      <c r="AF245" s="506"/>
      <c r="AG245" s="399">
        <v>5881417.9359711828</v>
      </c>
      <c r="AH245" s="399">
        <v>5773193.2693098811</v>
      </c>
      <c r="AI245" s="513">
        <v>-108224.66666130163</v>
      </c>
      <c r="AJ245" s="514">
        <v>-1.8401118206443322E-2</v>
      </c>
      <c r="AK245" s="514"/>
      <c r="AL245" s="200">
        <v>-1656296</v>
      </c>
      <c r="AM245" s="623">
        <v>-1615011</v>
      </c>
      <c r="AN245" s="513">
        <v>41285</v>
      </c>
      <c r="AO245" s="514">
        <v>-2.4926100165670869E-2</v>
      </c>
      <c r="AP245" s="514"/>
      <c r="AQ245" s="446">
        <v>4225121.9359711828</v>
      </c>
      <c r="AR245" s="446">
        <v>4158182.2693098811</v>
      </c>
      <c r="AS245" s="513">
        <v>-66939.666661301628</v>
      </c>
      <c r="AT245" s="514">
        <v>-1.5843250840029292E-2</v>
      </c>
      <c r="AV245" s="520">
        <v>808.86848376893749</v>
      </c>
      <c r="AW245" s="520">
        <v>778.33141553300607</v>
      </c>
      <c r="AX245" s="520">
        <v>-30.537068235931429</v>
      </c>
      <c r="AY245" s="521">
        <v>-3.7752822428738231E-2</v>
      </c>
      <c r="AZ245" s="522"/>
      <c r="BA245" s="520">
        <v>-2.6081064072192914</v>
      </c>
      <c r="BB245" s="520">
        <v>-4.4383092079968227</v>
      </c>
      <c r="BC245" s="520">
        <v>-1.8302028007775313</v>
      </c>
      <c r="BD245" s="521">
        <v>0.70173624653944056</v>
      </c>
      <c r="BE245" s="522"/>
      <c r="BF245" s="520">
        <v>139.7614878419464</v>
      </c>
      <c r="BG245" s="520">
        <v>76.644994809618368</v>
      </c>
      <c r="BH245" s="520">
        <v>-63.116493032328037</v>
      </c>
      <c r="BI245" s="521">
        <v>-0.45160146766400538</v>
      </c>
      <c r="BJ245" s="522"/>
      <c r="BK245" s="520">
        <v>946.02186520366456</v>
      </c>
      <c r="BL245" s="520">
        <v>850.5381011346276</v>
      </c>
      <c r="BM245" s="520">
        <v>-95.483764069036965</v>
      </c>
      <c r="BN245" s="521">
        <v>-0.10093187861834538</v>
      </c>
      <c r="BO245" s="523"/>
      <c r="BP245" s="520">
        <v>0</v>
      </c>
      <c r="BQ245" s="520">
        <v>86.972985144989323</v>
      </c>
      <c r="BR245" s="523"/>
      <c r="BS245" s="520">
        <v>946.02186520366456</v>
      </c>
      <c r="BT245" s="520">
        <v>937.51108627961696</v>
      </c>
      <c r="BU245" s="520">
        <v>-8.5107789240475995</v>
      </c>
      <c r="BV245" s="521">
        <v>-8.9963871207304012E-3</v>
      </c>
      <c r="BW245" s="514"/>
      <c r="BX245" s="520">
        <v>-266.41402605758407</v>
      </c>
      <c r="BY245" s="520">
        <v>-262.26226047417993</v>
      </c>
      <c r="BZ245" s="513">
        <v>4.151765583404142</v>
      </c>
      <c r="CA245" s="514">
        <v>-1.5583885146147518E-2</v>
      </c>
      <c r="CB245" s="514"/>
      <c r="CC245" s="446">
        <v>679.60783914608055</v>
      </c>
      <c r="CD245" s="446">
        <v>675.24882580543704</v>
      </c>
      <c r="CE245" s="513">
        <v>-4.3590133406435143</v>
      </c>
      <c r="CF245" s="514">
        <v>-6.4140127431734223E-3</v>
      </c>
    </row>
    <row r="246" spans="1:84">
      <c r="A246" s="397">
        <v>758</v>
      </c>
      <c r="B246" s="412">
        <v>19</v>
      </c>
      <c r="C246" s="412">
        <v>19</v>
      </c>
      <c r="D246" s="398" t="s">
        <v>270</v>
      </c>
      <c r="E246" s="400">
        <v>8134</v>
      </c>
      <c r="F246" s="400">
        <v>8126</v>
      </c>
      <c r="G246" s="513">
        <v>-8</v>
      </c>
      <c r="H246" s="514">
        <v>-9.835259404966806E-4</v>
      </c>
      <c r="I246" s="514"/>
      <c r="J246" s="400">
        <v>4470292.0454072747</v>
      </c>
      <c r="K246" s="433">
        <v>4486849.3493797202</v>
      </c>
      <c r="L246" s="513">
        <v>16557.303972445428</v>
      </c>
      <c r="M246" s="514">
        <v>3.7038528588878676E-3</v>
      </c>
      <c r="N246" s="514"/>
      <c r="O246" s="400">
        <v>608424.11334587587</v>
      </c>
      <c r="P246" s="433">
        <v>-184641.8633494747</v>
      </c>
      <c r="Q246" s="513">
        <v>-793065.9766953506</v>
      </c>
      <c r="R246" s="514">
        <v>-1.3034755843815642</v>
      </c>
      <c r="S246" s="514"/>
      <c r="T246" s="400">
        <v>1511507.9409612808</v>
      </c>
      <c r="U246" s="433">
        <v>930560.57463368808</v>
      </c>
      <c r="V246" s="513">
        <v>-580947.36632759275</v>
      </c>
      <c r="W246" s="514">
        <v>-0.38434952975379338</v>
      </c>
      <c r="X246" s="515"/>
      <c r="Y246" s="433">
        <v>6590224.0997144319</v>
      </c>
      <c r="Z246" s="433">
        <v>5232768.0606639329</v>
      </c>
      <c r="AA246" s="513">
        <v>-1357456.039050499</v>
      </c>
      <c r="AB246" s="514">
        <v>-0.20598025476998882</v>
      </c>
      <c r="AC246" s="515"/>
      <c r="AD246" s="518">
        <v>0</v>
      </c>
      <c r="AE246" s="440">
        <v>1011515.9973950256</v>
      </c>
      <c r="AF246" s="506"/>
      <c r="AG246" s="399">
        <v>6590224.0997144319</v>
      </c>
      <c r="AH246" s="399">
        <v>6244284.0580589585</v>
      </c>
      <c r="AI246" s="513">
        <v>-345940.04165547341</v>
      </c>
      <c r="AJ246" s="514">
        <v>-5.2492910168330041E-2</v>
      </c>
      <c r="AK246" s="514"/>
      <c r="AL246" s="200">
        <v>-816829</v>
      </c>
      <c r="AM246" s="623">
        <v>-671750</v>
      </c>
      <c r="AN246" s="513">
        <v>145079</v>
      </c>
      <c r="AO246" s="514">
        <v>-0.17761245009665425</v>
      </c>
      <c r="AP246" s="514"/>
      <c r="AQ246" s="446">
        <v>5773395.0997144319</v>
      </c>
      <c r="AR246" s="446">
        <v>5572534.0580589585</v>
      </c>
      <c r="AS246" s="513">
        <v>-200861.04165547341</v>
      </c>
      <c r="AT246" s="514">
        <v>-3.479080128526256E-2</v>
      </c>
      <c r="AV246" s="520">
        <v>549.58102353175252</v>
      </c>
      <c r="AW246" s="520">
        <v>552.15965412007381</v>
      </c>
      <c r="AX246" s="520">
        <v>2.578630588321289</v>
      </c>
      <c r="AY246" s="521">
        <v>4.6919934967010486E-3</v>
      </c>
      <c r="AZ246" s="522"/>
      <c r="BA246" s="520">
        <v>74.800112287420191</v>
      </c>
      <c r="BB246" s="520">
        <v>-22.72235581460432</v>
      </c>
      <c r="BC246" s="520">
        <v>-97.522468102024504</v>
      </c>
      <c r="BD246" s="521">
        <v>-1.3037743543391143</v>
      </c>
      <c r="BE246" s="522"/>
      <c r="BF246" s="520">
        <v>185.8259086502681</v>
      </c>
      <c r="BG246" s="520">
        <v>114.51643793178539</v>
      </c>
      <c r="BH246" s="520">
        <v>-71.309470718482714</v>
      </c>
      <c r="BI246" s="521">
        <v>-0.38374342542669887</v>
      </c>
      <c r="BJ246" s="522"/>
      <c r="BK246" s="520">
        <v>810.2070444694408</v>
      </c>
      <c r="BL246" s="520">
        <v>643.95373623725482</v>
      </c>
      <c r="BM246" s="520">
        <v>-166.25330823218599</v>
      </c>
      <c r="BN246" s="521">
        <v>-0.20519854692334349</v>
      </c>
      <c r="BO246" s="523"/>
      <c r="BP246" s="520">
        <v>0</v>
      </c>
      <c r="BQ246" s="520">
        <v>124.47895611555815</v>
      </c>
      <c r="BR246" s="523"/>
      <c r="BS246" s="520">
        <v>810.2070444694408</v>
      </c>
      <c r="BT246" s="520">
        <v>768.43269235281298</v>
      </c>
      <c r="BU246" s="520">
        <v>-41.774352116627824</v>
      </c>
      <c r="BV246" s="521">
        <v>-5.1560094918680334E-2</v>
      </c>
      <c r="BW246" s="514"/>
      <c r="BX246" s="520">
        <v>-100.42156380624539</v>
      </c>
      <c r="BY246" s="520">
        <v>-82.66674870785134</v>
      </c>
      <c r="BZ246" s="513">
        <v>17.754815098394047</v>
      </c>
      <c r="CA246" s="514">
        <v>-0.17680281431038466</v>
      </c>
      <c r="CB246" s="514"/>
      <c r="CC246" s="446">
        <v>709.78548066319536</v>
      </c>
      <c r="CD246" s="446">
        <v>685.76594364496168</v>
      </c>
      <c r="CE246" s="513">
        <v>-24.019537018233677</v>
      </c>
      <c r="CF246" s="514">
        <v>-3.3840558411804618E-2</v>
      </c>
    </row>
    <row r="247" spans="1:84">
      <c r="A247" s="397">
        <v>759</v>
      </c>
      <c r="B247" s="412">
        <v>14</v>
      </c>
      <c r="C247" s="412">
        <v>14</v>
      </c>
      <c r="D247" s="398" t="s">
        <v>271</v>
      </c>
      <c r="E247" s="400">
        <v>1942</v>
      </c>
      <c r="F247" s="400">
        <v>1873</v>
      </c>
      <c r="G247" s="513">
        <v>-69</v>
      </c>
      <c r="H247" s="514">
        <v>-3.5530381050463439E-2</v>
      </c>
      <c r="I247" s="514"/>
      <c r="J247" s="400">
        <v>880901.88513054699</v>
      </c>
      <c r="K247" s="433">
        <v>722072.48589788354</v>
      </c>
      <c r="L247" s="513">
        <v>-158829.39923266345</v>
      </c>
      <c r="M247" s="514">
        <v>-0.18030316646345401</v>
      </c>
      <c r="N247" s="514"/>
      <c r="O247" s="400">
        <v>904178.12308113603</v>
      </c>
      <c r="P247" s="433">
        <v>857113.79960492207</v>
      </c>
      <c r="Q247" s="513">
        <v>-47064.323476213962</v>
      </c>
      <c r="R247" s="514">
        <v>-5.2052048456817913E-2</v>
      </c>
      <c r="S247" s="514"/>
      <c r="T247" s="400">
        <v>486972.1783051081</v>
      </c>
      <c r="U247" s="433">
        <v>371672.23729888536</v>
      </c>
      <c r="V247" s="513">
        <v>-115299.94100622274</v>
      </c>
      <c r="W247" s="514">
        <v>-0.23676905199701692</v>
      </c>
      <c r="X247" s="515"/>
      <c r="Y247" s="433">
        <v>2272052.1865167911</v>
      </c>
      <c r="Z247" s="433">
        <v>1950858.522801691</v>
      </c>
      <c r="AA247" s="513">
        <v>-321193.66371510015</v>
      </c>
      <c r="AB247" s="514">
        <v>-0.14136720345649792</v>
      </c>
      <c r="AC247" s="515"/>
      <c r="AD247" s="518">
        <v>0</v>
      </c>
      <c r="AE247" s="440">
        <v>248372.97973096184</v>
      </c>
      <c r="AF247" s="506"/>
      <c r="AG247" s="399">
        <v>2272052.1865167911</v>
      </c>
      <c r="AH247" s="399">
        <v>2199231.5025326526</v>
      </c>
      <c r="AI247" s="513">
        <v>-72820.683984138537</v>
      </c>
      <c r="AJ247" s="514">
        <v>-3.2050621203282108E-2</v>
      </c>
      <c r="AK247" s="514"/>
      <c r="AL247" s="200">
        <v>-505276</v>
      </c>
      <c r="AM247" s="623">
        <v>-498247</v>
      </c>
      <c r="AN247" s="513">
        <v>7029</v>
      </c>
      <c r="AO247" s="514">
        <v>-1.3911208923439862E-2</v>
      </c>
      <c r="AP247" s="514"/>
      <c r="AQ247" s="446">
        <v>1766776.1865167911</v>
      </c>
      <c r="AR247" s="446">
        <v>1700984.5025326526</v>
      </c>
      <c r="AS247" s="513">
        <v>-65791.683984138537</v>
      </c>
      <c r="AT247" s="514">
        <v>-3.7238267351705254E-2</v>
      </c>
      <c r="AV247" s="520">
        <v>453.60550212695517</v>
      </c>
      <c r="AW247" s="520">
        <v>385.51654345856036</v>
      </c>
      <c r="AX247" s="520">
        <v>-68.08895866839481</v>
      </c>
      <c r="AY247" s="521">
        <v>-0.15010611279873334</v>
      </c>
      <c r="AZ247" s="522"/>
      <c r="BA247" s="520">
        <v>465.59120652993619</v>
      </c>
      <c r="BB247" s="520">
        <v>457.61548297112762</v>
      </c>
      <c r="BC247" s="520">
        <v>-7.9757235588085678</v>
      </c>
      <c r="BD247" s="521">
        <v>-1.7130313989930888E-2</v>
      </c>
      <c r="BE247" s="522"/>
      <c r="BF247" s="520">
        <v>250.75807327760458</v>
      </c>
      <c r="BG247" s="520">
        <v>198.43685920922871</v>
      </c>
      <c r="BH247" s="520">
        <v>-52.321214068375866</v>
      </c>
      <c r="BI247" s="521">
        <v>-0.20865216176092194</v>
      </c>
      <c r="BJ247" s="522"/>
      <c r="BK247" s="520">
        <v>1169.9547819344959</v>
      </c>
      <c r="BL247" s="520">
        <v>1041.5688856389168</v>
      </c>
      <c r="BM247" s="520">
        <v>-128.38589629557919</v>
      </c>
      <c r="BN247" s="521">
        <v>-0.1097357763547885</v>
      </c>
      <c r="BO247" s="523"/>
      <c r="BP247" s="520">
        <v>0</v>
      </c>
      <c r="BQ247" s="520">
        <v>132.60703669565501</v>
      </c>
      <c r="BR247" s="523"/>
      <c r="BS247" s="520">
        <v>1169.9547819344959</v>
      </c>
      <c r="BT247" s="520">
        <v>1174.1759223345716</v>
      </c>
      <c r="BU247" s="520">
        <v>4.2211404000756829</v>
      </c>
      <c r="BV247" s="521">
        <v>3.6079517475847357E-3</v>
      </c>
      <c r="BW247" s="514"/>
      <c r="BX247" s="520">
        <v>-260.18331616889805</v>
      </c>
      <c r="BY247" s="520">
        <v>-266.01548318206085</v>
      </c>
      <c r="BZ247" s="513">
        <v>-5.8321670131628025</v>
      </c>
      <c r="CA247" s="514">
        <v>2.2415607192033983E-2</v>
      </c>
      <c r="CB247" s="514"/>
      <c r="CC247" s="446">
        <v>909.7714657655979</v>
      </c>
      <c r="CD247" s="446">
        <v>908.16043915251078</v>
      </c>
      <c r="CE247" s="513">
        <v>-1.6110266130871196</v>
      </c>
      <c r="CF247" s="514">
        <v>-1.7708036289436667E-3</v>
      </c>
    </row>
    <row r="248" spans="1:84">
      <c r="A248" s="397">
        <v>761</v>
      </c>
      <c r="B248" s="412">
        <v>2</v>
      </c>
      <c r="C248" s="412">
        <v>2</v>
      </c>
      <c r="D248" s="398" t="s">
        <v>272</v>
      </c>
      <c r="E248" s="400">
        <v>8426</v>
      </c>
      <c r="F248" s="400">
        <v>8410</v>
      </c>
      <c r="G248" s="513">
        <v>-16</v>
      </c>
      <c r="H248" s="514">
        <v>-1.8988844054118206E-3</v>
      </c>
      <c r="I248" s="514"/>
      <c r="J248" s="400">
        <v>1886322.4183329944</v>
      </c>
      <c r="K248" s="433">
        <v>1856718.4254023056</v>
      </c>
      <c r="L248" s="513">
        <v>-29603.992930688895</v>
      </c>
      <c r="M248" s="514">
        <v>-1.5694025922064227E-2</v>
      </c>
      <c r="N248" s="514"/>
      <c r="O248" s="400">
        <v>3966365.6546373293</v>
      </c>
      <c r="P248" s="433">
        <v>3989356.8961406411</v>
      </c>
      <c r="Q248" s="513">
        <v>22991.241503311787</v>
      </c>
      <c r="R248" s="514">
        <v>5.796551176876814E-3</v>
      </c>
      <c r="S248" s="514"/>
      <c r="T248" s="400">
        <v>1825932.6538719828</v>
      </c>
      <c r="U248" s="433">
        <v>1385655.8335005266</v>
      </c>
      <c r="V248" s="513">
        <v>-440276.82037145621</v>
      </c>
      <c r="W248" s="514">
        <v>-0.24112434784373174</v>
      </c>
      <c r="X248" s="515"/>
      <c r="Y248" s="433">
        <v>7678620.7268423066</v>
      </c>
      <c r="Z248" s="433">
        <v>7231731.1550434735</v>
      </c>
      <c r="AA248" s="513">
        <v>-446889.57179883309</v>
      </c>
      <c r="AB248" s="514">
        <v>-5.8199198488425447E-2</v>
      </c>
      <c r="AC248" s="515"/>
      <c r="AD248" s="518">
        <v>0</v>
      </c>
      <c r="AE248" s="440">
        <v>1130697.0634061261</v>
      </c>
      <c r="AF248" s="506"/>
      <c r="AG248" s="399">
        <v>7678620.7268423066</v>
      </c>
      <c r="AH248" s="399">
        <v>8362428.2184496</v>
      </c>
      <c r="AI248" s="513">
        <v>683807.49160729349</v>
      </c>
      <c r="AJ248" s="514">
        <v>8.9053427162627541E-2</v>
      </c>
      <c r="AK248" s="514"/>
      <c r="AL248" s="200">
        <v>714367</v>
      </c>
      <c r="AM248" s="623">
        <v>1150554</v>
      </c>
      <c r="AN248" s="513">
        <v>436187</v>
      </c>
      <c r="AO248" s="514">
        <v>0.61059231459459917</v>
      </c>
      <c r="AP248" s="514"/>
      <c r="AQ248" s="446">
        <v>8392987.7268423066</v>
      </c>
      <c r="AR248" s="446">
        <v>9512982.2184496</v>
      </c>
      <c r="AS248" s="513">
        <v>1119994.4916072935</v>
      </c>
      <c r="AT248" s="514">
        <v>0.13344407594274763</v>
      </c>
      <c r="AV248" s="520">
        <v>223.86926398445223</v>
      </c>
      <c r="AW248" s="520">
        <v>220.77508030942991</v>
      </c>
      <c r="AX248" s="520">
        <v>-3.0941836750223217</v>
      </c>
      <c r="AY248" s="521">
        <v>-1.3821386732379723E-2</v>
      </c>
      <c r="AZ248" s="522"/>
      <c r="BA248" s="520">
        <v>470.72936798449194</v>
      </c>
      <c r="BB248" s="520">
        <v>474.3587272462118</v>
      </c>
      <c r="BC248" s="520">
        <v>3.6293592617198556</v>
      </c>
      <c r="BD248" s="521">
        <v>7.7100761256081729E-3</v>
      </c>
      <c r="BE248" s="522"/>
      <c r="BF248" s="520">
        <v>216.70219011060797</v>
      </c>
      <c r="BG248" s="520">
        <v>164.76288151016962</v>
      </c>
      <c r="BH248" s="520">
        <v>-51.939308600438352</v>
      </c>
      <c r="BI248" s="521">
        <v>-0.23968058917137741</v>
      </c>
      <c r="BJ248" s="522"/>
      <c r="BK248" s="520">
        <v>911.30082207955218</v>
      </c>
      <c r="BL248" s="520">
        <v>859.8966890658113</v>
      </c>
      <c r="BM248" s="520">
        <v>-51.404133013740875</v>
      </c>
      <c r="BN248" s="521">
        <v>-5.6407425263195407E-2</v>
      </c>
      <c r="BO248" s="523"/>
      <c r="BP248" s="520">
        <v>0</v>
      </c>
      <c r="BQ248" s="520">
        <v>134.44673762260715</v>
      </c>
      <c r="BR248" s="523"/>
      <c r="BS248" s="520">
        <v>911.30082207955218</v>
      </c>
      <c r="BT248" s="520">
        <v>994.3434266884185</v>
      </c>
      <c r="BU248" s="520">
        <v>83.042604608866327</v>
      </c>
      <c r="BV248" s="521">
        <v>9.112534807042795E-2</v>
      </c>
      <c r="BW248" s="514"/>
      <c r="BX248" s="520">
        <v>84.781272252551631</v>
      </c>
      <c r="BY248" s="520">
        <v>136.80784780023782</v>
      </c>
      <c r="BZ248" s="513">
        <v>52.026575547686193</v>
      </c>
      <c r="CA248" s="514">
        <v>0.61365646168538557</v>
      </c>
      <c r="CB248" s="514"/>
      <c r="CC248" s="446">
        <v>996.08209433210379</v>
      </c>
      <c r="CD248" s="446">
        <v>1131.1512744886563</v>
      </c>
      <c r="CE248" s="513">
        <v>135.06918015655253</v>
      </c>
      <c r="CF248" s="514">
        <v>0.1356004499278943</v>
      </c>
    </row>
    <row r="249" spans="1:84">
      <c r="A249" s="397">
        <v>762</v>
      </c>
      <c r="B249" s="412">
        <v>11</v>
      </c>
      <c r="C249" s="412">
        <v>11</v>
      </c>
      <c r="D249" s="398" t="s">
        <v>273</v>
      </c>
      <c r="E249" s="400">
        <v>3672</v>
      </c>
      <c r="F249" s="400">
        <v>3637</v>
      </c>
      <c r="G249" s="513">
        <v>-35</v>
      </c>
      <c r="H249" s="514">
        <v>-9.5315904139433548E-3</v>
      </c>
      <c r="I249" s="514"/>
      <c r="J249" s="400">
        <v>2517905.4420969114</v>
      </c>
      <c r="K249" s="433">
        <v>2461717.8144860254</v>
      </c>
      <c r="L249" s="513">
        <v>-56187.627610886004</v>
      </c>
      <c r="M249" s="514">
        <v>-2.2315225453459823E-2</v>
      </c>
      <c r="N249" s="514"/>
      <c r="O249" s="400">
        <v>1286418.507842063</v>
      </c>
      <c r="P249" s="433">
        <v>1464583.1682696952</v>
      </c>
      <c r="Q249" s="513">
        <v>178164.66042763228</v>
      </c>
      <c r="R249" s="514">
        <v>0.13849665512547649</v>
      </c>
      <c r="S249" s="514"/>
      <c r="T249" s="400">
        <v>885231.54954171623</v>
      </c>
      <c r="U249" s="433">
        <v>658510.79627621255</v>
      </c>
      <c r="V249" s="513">
        <v>-226720.75326550368</v>
      </c>
      <c r="W249" s="514">
        <v>-0.25611463281316266</v>
      </c>
      <c r="X249" s="515"/>
      <c r="Y249" s="433">
        <v>4689555.4994806908</v>
      </c>
      <c r="Z249" s="433">
        <v>4584811.7790319333</v>
      </c>
      <c r="AA249" s="513">
        <v>-104743.72044875752</v>
      </c>
      <c r="AB249" s="514">
        <v>-2.2335532751527637E-2</v>
      </c>
      <c r="AC249" s="515"/>
      <c r="AD249" s="518">
        <v>0</v>
      </c>
      <c r="AE249" s="440">
        <v>532351.06350452965</v>
      </c>
      <c r="AF249" s="506"/>
      <c r="AG249" s="399">
        <v>4689555.4994806908</v>
      </c>
      <c r="AH249" s="399">
        <v>5117162.8425364625</v>
      </c>
      <c r="AI249" s="513">
        <v>427607.34305577166</v>
      </c>
      <c r="AJ249" s="514">
        <v>9.1182915545646878E-2</v>
      </c>
      <c r="AK249" s="514"/>
      <c r="AL249" s="200">
        <v>-35301</v>
      </c>
      <c r="AM249" s="623">
        <v>81144</v>
      </c>
      <c r="AN249" s="513">
        <v>116445</v>
      </c>
      <c r="AO249" s="514">
        <v>-3.2986317668054728</v>
      </c>
      <c r="AP249" s="514"/>
      <c r="AQ249" s="446">
        <v>4654254.4994806908</v>
      </c>
      <c r="AR249" s="446">
        <v>5198306.8425364625</v>
      </c>
      <c r="AS249" s="513">
        <v>544052.34305577166</v>
      </c>
      <c r="AT249" s="514">
        <v>0.11689355258000515</v>
      </c>
      <c r="AV249" s="520">
        <v>685.70409643162077</v>
      </c>
      <c r="AW249" s="520">
        <v>676.85394954248704</v>
      </c>
      <c r="AX249" s="520">
        <v>-8.8501468891337254</v>
      </c>
      <c r="AY249" s="521">
        <v>-1.2906655998104092E-2</v>
      </c>
      <c r="AZ249" s="522"/>
      <c r="BA249" s="520">
        <v>350.33183764762066</v>
      </c>
      <c r="BB249" s="520">
        <v>402.68990054157143</v>
      </c>
      <c r="BC249" s="520">
        <v>52.358062893950773</v>
      </c>
      <c r="BD249" s="521">
        <v>0.14945276811128666</v>
      </c>
      <c r="BE249" s="522"/>
      <c r="BF249" s="520">
        <v>241.07613004948698</v>
      </c>
      <c r="BG249" s="520">
        <v>181.05878368881292</v>
      </c>
      <c r="BH249" s="520">
        <v>-60.017346360674054</v>
      </c>
      <c r="BI249" s="521">
        <v>-0.24895598891667114</v>
      </c>
      <c r="BJ249" s="522"/>
      <c r="BK249" s="520">
        <v>1277.1120641287284</v>
      </c>
      <c r="BL249" s="520">
        <v>1260.6026337728715</v>
      </c>
      <c r="BM249" s="520">
        <v>-16.509430355856921</v>
      </c>
      <c r="BN249" s="521">
        <v>-1.2927158719716572E-2</v>
      </c>
      <c r="BO249" s="523"/>
      <c r="BP249" s="520">
        <v>0</v>
      </c>
      <c r="BQ249" s="520">
        <v>146.37092755142416</v>
      </c>
      <c r="BR249" s="523"/>
      <c r="BS249" s="520">
        <v>1277.1120641287284</v>
      </c>
      <c r="BT249" s="520">
        <v>1406.9735613242954</v>
      </c>
      <c r="BU249" s="520">
        <v>129.86149719556693</v>
      </c>
      <c r="BV249" s="521">
        <v>0.10168371346813723</v>
      </c>
      <c r="BW249" s="514"/>
      <c r="BX249" s="520">
        <v>-9.6135620915032671</v>
      </c>
      <c r="BY249" s="520">
        <v>22.310695628265055</v>
      </c>
      <c r="BZ249" s="513">
        <v>31.92425771976832</v>
      </c>
      <c r="CA249" s="514">
        <v>-3.3207522264805327</v>
      </c>
      <c r="CB249" s="514"/>
      <c r="CC249" s="446">
        <v>1267.4985020372251</v>
      </c>
      <c r="CD249" s="446">
        <v>1429.2842569525603</v>
      </c>
      <c r="CE249" s="513">
        <v>161.78575491533525</v>
      </c>
      <c r="CF249" s="514">
        <v>0.12764177208517424</v>
      </c>
    </row>
    <row r="250" spans="1:84">
      <c r="A250" s="397">
        <v>765</v>
      </c>
      <c r="B250" s="412">
        <v>18</v>
      </c>
      <c r="C250" s="412">
        <v>18</v>
      </c>
      <c r="D250" s="398" t="s">
        <v>274</v>
      </c>
      <c r="E250" s="400">
        <v>10354</v>
      </c>
      <c r="F250" s="400">
        <v>10274</v>
      </c>
      <c r="G250" s="513">
        <v>-80</v>
      </c>
      <c r="H250" s="514">
        <v>-7.7264825188333008E-3</v>
      </c>
      <c r="I250" s="514"/>
      <c r="J250" s="400">
        <v>2578440.2677536062</v>
      </c>
      <c r="K250" s="433">
        <v>2562134.8141608341</v>
      </c>
      <c r="L250" s="513">
        <v>-16305.45359277213</v>
      </c>
      <c r="M250" s="514">
        <v>-6.3237662693570165E-3</v>
      </c>
      <c r="N250" s="514"/>
      <c r="O250" s="400">
        <v>1769185.3447409282</v>
      </c>
      <c r="P250" s="433">
        <v>1818573.5173308132</v>
      </c>
      <c r="Q250" s="513">
        <v>49388.172589885071</v>
      </c>
      <c r="R250" s="514">
        <v>2.7915770801909542E-2</v>
      </c>
      <c r="S250" s="514"/>
      <c r="T250" s="400">
        <v>1862384.0320725932</v>
      </c>
      <c r="U250" s="433">
        <v>1084083.1045784438</v>
      </c>
      <c r="V250" s="513">
        <v>-778300.92749414942</v>
      </c>
      <c r="W250" s="514">
        <v>-0.41790571337104992</v>
      </c>
      <c r="X250" s="515"/>
      <c r="Y250" s="433">
        <v>6210009.6445671273</v>
      </c>
      <c r="Z250" s="433">
        <v>5464791.4360700911</v>
      </c>
      <c r="AA250" s="513">
        <v>-745218.20849703625</v>
      </c>
      <c r="AB250" s="514">
        <v>-0.12000274575241536</v>
      </c>
      <c r="AC250" s="515"/>
      <c r="AD250" s="518">
        <v>0</v>
      </c>
      <c r="AE250" s="440">
        <v>1404027.8494859664</v>
      </c>
      <c r="AF250" s="506"/>
      <c r="AG250" s="399">
        <v>6210009.6445671273</v>
      </c>
      <c r="AH250" s="399">
        <v>6868819.2855560575</v>
      </c>
      <c r="AI250" s="513">
        <v>658809.64098893013</v>
      </c>
      <c r="AJ250" s="514">
        <v>0.10608834425326449</v>
      </c>
      <c r="AK250" s="514"/>
      <c r="AL250" s="200">
        <v>789421</v>
      </c>
      <c r="AM250" s="623">
        <v>1122475</v>
      </c>
      <c r="AN250" s="513">
        <v>333054</v>
      </c>
      <c r="AO250" s="514">
        <v>0.42189655456340786</v>
      </c>
      <c r="AP250" s="514"/>
      <c r="AQ250" s="446">
        <v>6999430.6445671273</v>
      </c>
      <c r="AR250" s="446">
        <v>7991294.2855560575</v>
      </c>
      <c r="AS250" s="513">
        <v>991863.64098893013</v>
      </c>
      <c r="AT250" s="514">
        <v>0.14170633175125502</v>
      </c>
      <c r="AV250" s="520">
        <v>249.02842068317619</v>
      </c>
      <c r="AW250" s="520">
        <v>249.38045689710279</v>
      </c>
      <c r="AX250" s="520">
        <v>0.35203621392659556</v>
      </c>
      <c r="AY250" s="521">
        <v>1.4136387042122792E-3</v>
      </c>
      <c r="AZ250" s="522"/>
      <c r="BA250" s="520">
        <v>170.8697454839606</v>
      </c>
      <c r="BB250" s="520">
        <v>177.00735033393158</v>
      </c>
      <c r="BC250" s="520">
        <v>6.1376048499709839</v>
      </c>
      <c r="BD250" s="521">
        <v>3.5919786926510731E-2</v>
      </c>
      <c r="BE250" s="522"/>
      <c r="BF250" s="520">
        <v>179.87097083953961</v>
      </c>
      <c r="BG250" s="520">
        <v>105.51714079992639</v>
      </c>
      <c r="BH250" s="520">
        <v>-74.353830039613214</v>
      </c>
      <c r="BI250" s="521">
        <v>-0.41337315127933139</v>
      </c>
      <c r="BJ250" s="522"/>
      <c r="BK250" s="520">
        <v>599.76913700667637</v>
      </c>
      <c r="BL250" s="520">
        <v>531.90494803096078</v>
      </c>
      <c r="BM250" s="520">
        <v>-67.864188975715592</v>
      </c>
      <c r="BN250" s="521">
        <v>-0.11315051873861284</v>
      </c>
      <c r="BO250" s="523"/>
      <c r="BP250" s="520">
        <v>0</v>
      </c>
      <c r="BQ250" s="520">
        <v>136.65834626104404</v>
      </c>
      <c r="BR250" s="523"/>
      <c r="BS250" s="520">
        <v>599.76913700667637</v>
      </c>
      <c r="BT250" s="520">
        <v>668.5632942920048</v>
      </c>
      <c r="BU250" s="520">
        <v>68.794157285328424</v>
      </c>
      <c r="BV250" s="521">
        <v>0.1147010625266012</v>
      </c>
      <c r="BW250" s="514"/>
      <c r="BX250" s="520">
        <v>76.243094456248798</v>
      </c>
      <c r="BY250" s="520">
        <v>109.25394198948803</v>
      </c>
      <c r="BZ250" s="513">
        <v>33.010847533239229</v>
      </c>
      <c r="CA250" s="514">
        <v>0.43296835954346152</v>
      </c>
      <c r="CB250" s="514"/>
      <c r="CC250" s="446">
        <v>676.01223146292523</v>
      </c>
      <c r="CD250" s="446">
        <v>777.8172362814928</v>
      </c>
      <c r="CE250" s="513">
        <v>101.80500481856757</v>
      </c>
      <c r="CF250" s="514">
        <v>0.15059639468099018</v>
      </c>
    </row>
    <row r="251" spans="1:84">
      <c r="A251" s="397">
        <v>768</v>
      </c>
      <c r="B251" s="412">
        <v>10</v>
      </c>
      <c r="C251" s="412">
        <v>10</v>
      </c>
      <c r="D251" s="398" t="s">
        <v>275</v>
      </c>
      <c r="E251" s="400">
        <v>2375</v>
      </c>
      <c r="F251" s="400">
        <v>2368</v>
      </c>
      <c r="G251" s="513">
        <v>-7</v>
      </c>
      <c r="H251" s="514">
        <v>-2.9473684210526317E-3</v>
      </c>
      <c r="I251" s="514"/>
      <c r="J251" s="400">
        <v>1385341.6583681684</v>
      </c>
      <c r="K251" s="433">
        <v>1546704.5884005344</v>
      </c>
      <c r="L251" s="513">
        <v>161362.93003236596</v>
      </c>
      <c r="M251" s="514">
        <v>0.11647879716721991</v>
      </c>
      <c r="N251" s="514"/>
      <c r="O251" s="400">
        <v>763322.17471850431</v>
      </c>
      <c r="P251" s="433">
        <v>902352.0427186375</v>
      </c>
      <c r="Q251" s="513">
        <v>139029.8680001332</v>
      </c>
      <c r="R251" s="514">
        <v>0.182137860794368</v>
      </c>
      <c r="S251" s="514"/>
      <c r="T251" s="400">
        <v>567352.11782793526</v>
      </c>
      <c r="U251" s="433">
        <v>457650.11431738699</v>
      </c>
      <c r="V251" s="513">
        <v>-109702.00351054827</v>
      </c>
      <c r="W251" s="514">
        <v>-0.19335788139918134</v>
      </c>
      <c r="X251" s="515"/>
      <c r="Y251" s="433">
        <v>2716015.9509146078</v>
      </c>
      <c r="Z251" s="433">
        <v>2906706.745436559</v>
      </c>
      <c r="AA251" s="513">
        <v>190690.79452195112</v>
      </c>
      <c r="AB251" s="514">
        <v>7.0209747648108153E-2</v>
      </c>
      <c r="AC251" s="515"/>
      <c r="AD251" s="518">
        <v>0</v>
      </c>
      <c r="AE251" s="440">
        <v>300789.64174999105</v>
      </c>
      <c r="AF251" s="506"/>
      <c r="AG251" s="399">
        <v>2716015.9509146078</v>
      </c>
      <c r="AH251" s="399">
        <v>3207496.3871865501</v>
      </c>
      <c r="AI251" s="513">
        <v>491480.43627194222</v>
      </c>
      <c r="AJ251" s="514">
        <v>0.18095638801621841</v>
      </c>
      <c r="AK251" s="514"/>
      <c r="AL251" s="200">
        <v>287371</v>
      </c>
      <c r="AM251" s="623">
        <v>328756</v>
      </c>
      <c r="AN251" s="513">
        <v>41385</v>
      </c>
      <c r="AO251" s="514">
        <v>0.14401244384436843</v>
      </c>
      <c r="AP251" s="514"/>
      <c r="AQ251" s="446">
        <v>3003386.9509146078</v>
      </c>
      <c r="AR251" s="446">
        <v>3536252.3871865501</v>
      </c>
      <c r="AS251" s="513">
        <v>532865.43627194222</v>
      </c>
      <c r="AT251" s="514">
        <v>0.17742150611318036</v>
      </c>
      <c r="AV251" s="520">
        <v>583.30175089186037</v>
      </c>
      <c r="AW251" s="520">
        <v>653.16916739887427</v>
      </c>
      <c r="AX251" s="520">
        <v>69.8674165070139</v>
      </c>
      <c r="AY251" s="521">
        <v>0.11977919901695405</v>
      </c>
      <c r="AZ251" s="522"/>
      <c r="BA251" s="520">
        <v>321.3988104077913</v>
      </c>
      <c r="BB251" s="520">
        <v>381.06082885077598</v>
      </c>
      <c r="BC251" s="520">
        <v>59.662018442984674</v>
      </c>
      <c r="BD251" s="521">
        <v>0.18563235615989188</v>
      </c>
      <c r="BE251" s="522"/>
      <c r="BF251" s="520">
        <v>238.88510224334115</v>
      </c>
      <c r="BG251" s="520">
        <v>193.26440638403167</v>
      </c>
      <c r="BH251" s="520">
        <v>-45.620695859309478</v>
      </c>
      <c r="BI251" s="521">
        <v>-0.19097338189318225</v>
      </c>
      <c r="BJ251" s="522"/>
      <c r="BK251" s="520">
        <v>1143.5856635429927</v>
      </c>
      <c r="BL251" s="520">
        <v>1227.4944026336821</v>
      </c>
      <c r="BM251" s="520">
        <v>83.908739090689323</v>
      </c>
      <c r="BN251" s="521">
        <v>7.3373374435919375E-2</v>
      </c>
      <c r="BO251" s="523"/>
      <c r="BP251" s="520">
        <v>0</v>
      </c>
      <c r="BQ251" s="520">
        <v>127.02265276604352</v>
      </c>
      <c r="BR251" s="523"/>
      <c r="BS251" s="520">
        <v>1143.5856635429927</v>
      </c>
      <c r="BT251" s="520">
        <v>1354.5170553997255</v>
      </c>
      <c r="BU251" s="520">
        <v>210.93139185673272</v>
      </c>
      <c r="BV251" s="521">
        <v>0.18444739085241499</v>
      </c>
      <c r="BW251" s="514"/>
      <c r="BX251" s="520">
        <v>120.99831578947368</v>
      </c>
      <c r="BY251" s="520">
        <v>138.83277027027026</v>
      </c>
      <c r="BZ251" s="513">
        <v>17.83445448079658</v>
      </c>
      <c r="CA251" s="514">
        <v>0.14739423738613805</v>
      </c>
      <c r="CB251" s="514"/>
      <c r="CC251" s="446">
        <v>1264.5839793324665</v>
      </c>
      <c r="CD251" s="446">
        <v>1493.3498256699957</v>
      </c>
      <c r="CE251" s="513">
        <v>228.76584633752918</v>
      </c>
      <c r="CF251" s="514">
        <v>0.1809020595518594</v>
      </c>
    </row>
    <row r="252" spans="1:84">
      <c r="A252" s="397">
        <v>777</v>
      </c>
      <c r="B252" s="412">
        <v>18</v>
      </c>
      <c r="C252" s="412">
        <v>18</v>
      </c>
      <c r="D252" s="398" t="s">
        <v>276</v>
      </c>
      <c r="E252" s="400">
        <v>7367</v>
      </c>
      <c r="F252" s="400">
        <v>7172</v>
      </c>
      <c r="G252" s="513">
        <v>-195</v>
      </c>
      <c r="H252" s="514">
        <v>-2.6469390525315595E-2</v>
      </c>
      <c r="I252" s="514"/>
      <c r="J252" s="400">
        <v>3644643.9854098125</v>
      </c>
      <c r="K252" s="433">
        <v>3183429.6687158505</v>
      </c>
      <c r="L252" s="513">
        <v>-461214.31669396209</v>
      </c>
      <c r="M252" s="514">
        <v>-0.12654578020248033</v>
      </c>
      <c r="N252" s="514"/>
      <c r="O252" s="400">
        <v>3070203.8262551795</v>
      </c>
      <c r="P252" s="433">
        <v>3597688.7211164581</v>
      </c>
      <c r="Q252" s="513">
        <v>527484.89486127859</v>
      </c>
      <c r="R252" s="514">
        <v>0.17180777717441251</v>
      </c>
      <c r="S252" s="514"/>
      <c r="T252" s="400">
        <v>1559321.824338343</v>
      </c>
      <c r="U252" s="433">
        <v>1038899.2281047823</v>
      </c>
      <c r="V252" s="513">
        <v>-520422.5962335607</v>
      </c>
      <c r="W252" s="514">
        <v>-0.33374931852466588</v>
      </c>
      <c r="X252" s="515"/>
      <c r="Y252" s="433">
        <v>8274169.636003335</v>
      </c>
      <c r="Z252" s="433">
        <v>7820017.6179370908</v>
      </c>
      <c r="AA252" s="513">
        <v>-454152.0180662442</v>
      </c>
      <c r="AB252" s="514">
        <v>-5.4887926891188668E-2</v>
      </c>
      <c r="AC252" s="515"/>
      <c r="AD252" s="518">
        <v>0</v>
      </c>
      <c r="AE252" s="440">
        <v>1063918.5494262718</v>
      </c>
      <c r="AF252" s="506"/>
      <c r="AG252" s="399">
        <v>8274169.636003335</v>
      </c>
      <c r="AH252" s="399">
        <v>8883936.1673633624</v>
      </c>
      <c r="AI252" s="513">
        <v>609766.53136002738</v>
      </c>
      <c r="AJ252" s="514">
        <v>7.3695193377079748E-2</v>
      </c>
      <c r="AK252" s="514"/>
      <c r="AL252" s="200">
        <v>-183942</v>
      </c>
      <c r="AM252" s="623">
        <v>-331649</v>
      </c>
      <c r="AN252" s="513">
        <v>-147707</v>
      </c>
      <c r="AO252" s="514">
        <v>0.8030085570451555</v>
      </c>
      <c r="AP252" s="514"/>
      <c r="AQ252" s="446">
        <v>8090227.636003335</v>
      </c>
      <c r="AR252" s="446">
        <v>8552287.1673633624</v>
      </c>
      <c r="AS252" s="513">
        <v>462059.53136002738</v>
      </c>
      <c r="AT252" s="514">
        <v>5.7113291757546897E-2</v>
      </c>
      <c r="AV252" s="520">
        <v>494.72566654130753</v>
      </c>
      <c r="AW252" s="520">
        <v>443.86916741715709</v>
      </c>
      <c r="AX252" s="520">
        <v>-50.856499124150446</v>
      </c>
      <c r="AY252" s="521">
        <v>-0.10279737350134863</v>
      </c>
      <c r="AZ252" s="522"/>
      <c r="BA252" s="520">
        <v>416.75089266393098</v>
      </c>
      <c r="BB252" s="520">
        <v>501.62977148863052</v>
      </c>
      <c r="BC252" s="520">
        <v>84.878878824699541</v>
      </c>
      <c r="BD252" s="521">
        <v>0.20366813921415183</v>
      </c>
      <c r="BE252" s="522"/>
      <c r="BF252" s="520">
        <v>211.66306832338034</v>
      </c>
      <c r="BG252" s="520">
        <v>144.85488400791721</v>
      </c>
      <c r="BH252" s="520">
        <v>-66.808184315463137</v>
      </c>
      <c r="BI252" s="521">
        <v>-0.31563458304116199</v>
      </c>
      <c r="BJ252" s="522"/>
      <c r="BK252" s="520">
        <v>1123.1396275286188</v>
      </c>
      <c r="BL252" s="520">
        <v>1090.3538229137048</v>
      </c>
      <c r="BM252" s="520">
        <v>-32.785804614914014</v>
      </c>
      <c r="BN252" s="521">
        <v>-2.9191209900639531E-2</v>
      </c>
      <c r="BO252" s="523"/>
      <c r="BP252" s="520">
        <v>0</v>
      </c>
      <c r="BQ252" s="520">
        <v>148.34335602708754</v>
      </c>
      <c r="BR252" s="523"/>
      <c r="BS252" s="520">
        <v>1123.1396275286188</v>
      </c>
      <c r="BT252" s="520">
        <v>1238.6971789407924</v>
      </c>
      <c r="BU252" s="520">
        <v>115.55755141217355</v>
      </c>
      <c r="BV252" s="521">
        <v>0.1028879656454193</v>
      </c>
      <c r="BW252" s="514"/>
      <c r="BX252" s="520">
        <v>-24.968372471833852</v>
      </c>
      <c r="BY252" s="520">
        <v>-46.242191857222529</v>
      </c>
      <c r="BZ252" s="513">
        <v>-21.273819385388677</v>
      </c>
      <c r="CA252" s="514">
        <v>0.85203068038924434</v>
      </c>
      <c r="CB252" s="514"/>
      <c r="CC252" s="446">
        <v>1098.171255056785</v>
      </c>
      <c r="CD252" s="446">
        <v>1192.4549870835699</v>
      </c>
      <c r="CE252" s="513">
        <v>94.283732026784946</v>
      </c>
      <c r="CF252" s="514">
        <v>8.5855217565232719E-2</v>
      </c>
    </row>
    <row r="253" spans="1:84">
      <c r="A253" s="397">
        <v>778</v>
      </c>
      <c r="B253" s="412">
        <v>11</v>
      </c>
      <c r="C253" s="412">
        <v>11</v>
      </c>
      <c r="D253" s="398" t="s">
        <v>277</v>
      </c>
      <c r="E253" s="400">
        <v>6763</v>
      </c>
      <c r="F253" s="400">
        <v>6708</v>
      </c>
      <c r="G253" s="513">
        <v>-55</v>
      </c>
      <c r="H253" s="514">
        <v>-8.1324855833210113E-3</v>
      </c>
      <c r="I253" s="514"/>
      <c r="J253" s="400">
        <v>1069096.6141329459</v>
      </c>
      <c r="K253" s="433">
        <v>1194278.6502339179</v>
      </c>
      <c r="L253" s="513">
        <v>125182.03610097198</v>
      </c>
      <c r="M253" s="514">
        <v>0.11709141572999608</v>
      </c>
      <c r="N253" s="514"/>
      <c r="O253" s="400">
        <v>3229453.7454785225</v>
      </c>
      <c r="P253" s="433">
        <v>2354239.5373062599</v>
      </c>
      <c r="Q253" s="513">
        <v>-875214.20817226265</v>
      </c>
      <c r="R253" s="514">
        <v>-0.27100998408713184</v>
      </c>
      <c r="S253" s="514"/>
      <c r="T253" s="400">
        <v>1359137.6177347938</v>
      </c>
      <c r="U253" s="433">
        <v>846786.47145595343</v>
      </c>
      <c r="V253" s="513">
        <v>-512351.14627884037</v>
      </c>
      <c r="W253" s="514">
        <v>-0.37696782106049731</v>
      </c>
      <c r="X253" s="515"/>
      <c r="Y253" s="433">
        <v>5657687.977346262</v>
      </c>
      <c r="Z253" s="433">
        <v>4395304.6589961313</v>
      </c>
      <c r="AA253" s="513">
        <v>-1262383.3183501307</v>
      </c>
      <c r="AB253" s="514">
        <v>-0.22312706593307952</v>
      </c>
      <c r="AC253" s="515"/>
      <c r="AD253" s="518">
        <v>0</v>
      </c>
      <c r="AE253" s="440">
        <v>868519.94400473684</v>
      </c>
      <c r="AF253" s="506"/>
      <c r="AG253" s="399">
        <v>5657687.977346262</v>
      </c>
      <c r="AH253" s="399">
        <v>5263824.6030008681</v>
      </c>
      <c r="AI253" s="513">
        <v>-393863.37434539385</v>
      </c>
      <c r="AJ253" s="514">
        <v>-6.9615605512790307E-2</v>
      </c>
      <c r="AK253" s="514"/>
      <c r="AL253" s="200">
        <v>336156</v>
      </c>
      <c r="AM253" s="623">
        <v>68655</v>
      </c>
      <c r="AN253" s="513">
        <v>-267501</v>
      </c>
      <c r="AO253" s="514">
        <v>-0.7957644664976975</v>
      </c>
      <c r="AP253" s="514"/>
      <c r="AQ253" s="446">
        <v>5993843.977346262</v>
      </c>
      <c r="AR253" s="446">
        <v>5332479.6030008681</v>
      </c>
      <c r="AS253" s="513">
        <v>-661364.37434539385</v>
      </c>
      <c r="AT253" s="514">
        <v>-0.11034060560218469</v>
      </c>
      <c r="AV253" s="520">
        <v>158.08023275660889</v>
      </c>
      <c r="AW253" s="520">
        <v>178.03796216963593</v>
      </c>
      <c r="AX253" s="520">
        <v>19.957729413027039</v>
      </c>
      <c r="AY253" s="521">
        <v>0.12625063276415666</v>
      </c>
      <c r="AZ253" s="522"/>
      <c r="BA253" s="520">
        <v>477.51792776556596</v>
      </c>
      <c r="BB253" s="520">
        <v>350.95997872782647</v>
      </c>
      <c r="BC253" s="520">
        <v>-126.55794903773949</v>
      </c>
      <c r="BD253" s="521">
        <v>-0.2650328745350734</v>
      </c>
      <c r="BE253" s="522"/>
      <c r="BF253" s="520">
        <v>200.96667421777227</v>
      </c>
      <c r="BG253" s="520">
        <v>126.235311785324</v>
      </c>
      <c r="BH253" s="520">
        <v>-74.731362432448265</v>
      </c>
      <c r="BI253" s="521">
        <v>-0.37185947731546565</v>
      </c>
      <c r="BJ253" s="522"/>
      <c r="BK253" s="520">
        <v>836.56483473994706</v>
      </c>
      <c r="BL253" s="520">
        <v>655.23325268278643</v>
      </c>
      <c r="BM253" s="520">
        <v>-181.33158205716063</v>
      </c>
      <c r="BN253" s="521">
        <v>-0.21675735642597146</v>
      </c>
      <c r="BO253" s="523"/>
      <c r="BP253" s="520">
        <v>0</v>
      </c>
      <c r="BQ253" s="520">
        <v>129.47524508120705</v>
      </c>
      <c r="BR253" s="523"/>
      <c r="BS253" s="520">
        <v>836.56483473994706</v>
      </c>
      <c r="BT253" s="520">
        <v>784.70849776399348</v>
      </c>
      <c r="BU253" s="520">
        <v>-51.856336975953582</v>
      </c>
      <c r="BV253" s="521">
        <v>-6.198723018530123E-2</v>
      </c>
      <c r="BW253" s="514"/>
      <c r="BX253" s="520">
        <v>49.705160431761051</v>
      </c>
      <c r="BY253" s="520">
        <v>10.23479427549195</v>
      </c>
      <c r="BZ253" s="513">
        <v>-39.470366156269101</v>
      </c>
      <c r="CA253" s="514">
        <v>-0.79408990562372217</v>
      </c>
      <c r="CB253" s="514"/>
      <c r="CC253" s="446">
        <v>886.26999517170816</v>
      </c>
      <c r="CD253" s="446">
        <v>794.94329203948541</v>
      </c>
      <c r="CE253" s="513">
        <v>-91.326703132222747</v>
      </c>
      <c r="CF253" s="514">
        <v>-0.10304614127721753</v>
      </c>
    </row>
    <row r="254" spans="1:84">
      <c r="A254" s="397">
        <v>781</v>
      </c>
      <c r="B254" s="412">
        <v>7</v>
      </c>
      <c r="C254" s="412">
        <v>7</v>
      </c>
      <c r="D254" s="398" t="s">
        <v>278</v>
      </c>
      <c r="E254" s="400">
        <v>3504</v>
      </c>
      <c r="F254" s="400">
        <v>3496</v>
      </c>
      <c r="G254" s="513">
        <v>-8</v>
      </c>
      <c r="H254" s="514">
        <v>-2.2831050228310501E-3</v>
      </c>
      <c r="I254" s="514"/>
      <c r="J254" s="400">
        <v>2485532.3851385759</v>
      </c>
      <c r="K254" s="433">
        <v>2361976.6377233812</v>
      </c>
      <c r="L254" s="513">
        <v>-123555.74741519475</v>
      </c>
      <c r="M254" s="514">
        <v>-4.9709972862939038E-2</v>
      </c>
      <c r="N254" s="514"/>
      <c r="O254" s="400">
        <v>756295.74786122574</v>
      </c>
      <c r="P254" s="433">
        <v>855278.61250180576</v>
      </c>
      <c r="Q254" s="513">
        <v>98982.864640580025</v>
      </c>
      <c r="R254" s="514">
        <v>0.13087851534336881</v>
      </c>
      <c r="S254" s="514"/>
      <c r="T254" s="400">
        <v>802150.07737273281</v>
      </c>
      <c r="U254" s="433">
        <v>696754.95936071896</v>
      </c>
      <c r="V254" s="513">
        <v>-105395.11801201385</v>
      </c>
      <c r="W254" s="514">
        <v>-0.1313907721073998</v>
      </c>
      <c r="X254" s="515"/>
      <c r="Y254" s="433">
        <v>4043978.2103725346</v>
      </c>
      <c r="Z254" s="433">
        <v>3914010.209585906</v>
      </c>
      <c r="AA254" s="513">
        <v>-129968.00078662857</v>
      </c>
      <c r="AB254" s="514">
        <v>-3.2138650117666145E-2</v>
      </c>
      <c r="AC254" s="515"/>
      <c r="AD254" s="518">
        <v>0</v>
      </c>
      <c r="AE254" s="440">
        <v>455369.28167162434</v>
      </c>
      <c r="AF254" s="506"/>
      <c r="AG254" s="399">
        <v>4043978.2103725346</v>
      </c>
      <c r="AH254" s="399">
        <v>4369379.4912575306</v>
      </c>
      <c r="AI254" s="513">
        <v>325401.28088499606</v>
      </c>
      <c r="AJ254" s="514">
        <v>8.0465636548278985E-2</v>
      </c>
      <c r="AK254" s="514"/>
      <c r="AL254" s="200">
        <v>-261471</v>
      </c>
      <c r="AM254" s="623">
        <v>-359139</v>
      </c>
      <c r="AN254" s="513">
        <v>-97668</v>
      </c>
      <c r="AO254" s="514">
        <v>0.37353282008329797</v>
      </c>
      <c r="AP254" s="514"/>
      <c r="AQ254" s="446">
        <v>3782507.2103725346</v>
      </c>
      <c r="AR254" s="446">
        <v>4010240.4912575306</v>
      </c>
      <c r="AS254" s="513">
        <v>227733.28088499606</v>
      </c>
      <c r="AT254" s="514">
        <v>6.0206965438293743E-2</v>
      </c>
      <c r="AV254" s="520">
        <v>709.34143411489038</v>
      </c>
      <c r="AW254" s="520">
        <v>675.62260804444543</v>
      </c>
      <c r="AX254" s="520">
        <v>-33.718826070444948</v>
      </c>
      <c r="AY254" s="521">
        <v>-4.7535396141801564E-2</v>
      </c>
      <c r="AZ254" s="522"/>
      <c r="BA254" s="520">
        <v>215.83782758596624</v>
      </c>
      <c r="BB254" s="520">
        <v>244.64491204285062</v>
      </c>
      <c r="BC254" s="520">
        <v>28.807084456884382</v>
      </c>
      <c r="BD254" s="521">
        <v>0.13346633803294181</v>
      </c>
      <c r="BE254" s="522"/>
      <c r="BF254" s="520">
        <v>228.92410883925024</v>
      </c>
      <c r="BG254" s="520">
        <v>199.30061766610953</v>
      </c>
      <c r="BH254" s="520">
        <v>-29.623491173140707</v>
      </c>
      <c r="BI254" s="521">
        <v>-0.12940310797034588</v>
      </c>
      <c r="BJ254" s="522"/>
      <c r="BK254" s="520">
        <v>1154.1033705401069</v>
      </c>
      <c r="BL254" s="520">
        <v>1119.5681377534056</v>
      </c>
      <c r="BM254" s="520">
        <v>-34.535232786701272</v>
      </c>
      <c r="BN254" s="521">
        <v>-2.9923864419994881E-2</v>
      </c>
      <c r="BO254" s="523"/>
      <c r="BP254" s="520">
        <v>0</v>
      </c>
      <c r="BQ254" s="520">
        <v>130.25437118753555</v>
      </c>
      <c r="BR254" s="523"/>
      <c r="BS254" s="520">
        <v>1154.1033705401069</v>
      </c>
      <c r="BT254" s="520">
        <v>1249.8225089409414</v>
      </c>
      <c r="BU254" s="520">
        <v>95.719138400834481</v>
      </c>
      <c r="BV254" s="521">
        <v>8.2938097959144724E-2</v>
      </c>
      <c r="BW254" s="514"/>
      <c r="BX254" s="520">
        <v>-74.620719178082197</v>
      </c>
      <c r="BY254" s="520">
        <v>-102.72854691075514</v>
      </c>
      <c r="BZ254" s="513">
        <v>-28.107827732672945</v>
      </c>
      <c r="CA254" s="514">
        <v>0.37667591578142889</v>
      </c>
      <c r="CB254" s="514"/>
      <c r="CC254" s="446">
        <v>1079.4826513620246</v>
      </c>
      <c r="CD254" s="446">
        <v>1147.0939620301863</v>
      </c>
      <c r="CE254" s="513">
        <v>67.61131066816165</v>
      </c>
      <c r="CF254" s="514">
        <v>6.2633068334033773E-2</v>
      </c>
    </row>
    <row r="255" spans="1:84">
      <c r="A255" s="397">
        <v>783</v>
      </c>
      <c r="B255" s="412">
        <v>4</v>
      </c>
      <c r="C255" s="412">
        <v>4</v>
      </c>
      <c r="D255" s="398" t="s">
        <v>279</v>
      </c>
      <c r="E255" s="400">
        <v>6419</v>
      </c>
      <c r="F255" s="400">
        <v>6377</v>
      </c>
      <c r="G255" s="513">
        <v>-42</v>
      </c>
      <c r="H255" s="514">
        <v>-6.5430752453653216E-3</v>
      </c>
      <c r="I255" s="514"/>
      <c r="J255" s="400">
        <v>-161925.03230416204</v>
      </c>
      <c r="K255" s="433">
        <v>-89332.488505395828</v>
      </c>
      <c r="L255" s="513">
        <v>72592.543798766215</v>
      </c>
      <c r="M255" s="514">
        <v>-0.44830958355103157</v>
      </c>
      <c r="N255" s="514"/>
      <c r="O255" s="400">
        <v>1560564.6471283075</v>
      </c>
      <c r="P255" s="433">
        <v>1403302.5518682441</v>
      </c>
      <c r="Q255" s="513">
        <v>-157262.09526006342</v>
      </c>
      <c r="R255" s="514">
        <v>-0.10077256046358042</v>
      </c>
      <c r="S255" s="514"/>
      <c r="T255" s="400">
        <v>1238613.8229683826</v>
      </c>
      <c r="U255" s="433">
        <v>803572.09885140066</v>
      </c>
      <c r="V255" s="513">
        <v>-435041.72411698196</v>
      </c>
      <c r="W255" s="514">
        <v>-0.35123273779908964</v>
      </c>
      <c r="X255" s="515"/>
      <c r="Y255" s="433">
        <v>2637253.4377925284</v>
      </c>
      <c r="Z255" s="433">
        <v>2117542.1622142489</v>
      </c>
      <c r="AA255" s="513">
        <v>-519711.27557827951</v>
      </c>
      <c r="AB255" s="514">
        <v>-0.19706535144885268</v>
      </c>
      <c r="AC255" s="515"/>
      <c r="AD255" s="518">
        <v>0</v>
      </c>
      <c r="AE255" s="440">
        <v>674975.8873190193</v>
      </c>
      <c r="AF255" s="506"/>
      <c r="AG255" s="399">
        <v>2637253.4377925284</v>
      </c>
      <c r="AH255" s="399">
        <v>2792518.0495332684</v>
      </c>
      <c r="AI255" s="513">
        <v>155264.61174074002</v>
      </c>
      <c r="AJ255" s="514">
        <v>5.8873602936963775E-2</v>
      </c>
      <c r="AK255" s="514"/>
      <c r="AL255" s="200">
        <v>6757</v>
      </c>
      <c r="AM255" s="623">
        <v>-63463</v>
      </c>
      <c r="AN255" s="513">
        <v>-70220</v>
      </c>
      <c r="AO255" s="514">
        <v>-10.392185881308272</v>
      </c>
      <c r="AP255" s="514"/>
      <c r="AQ255" s="446">
        <v>2644010.4377925284</v>
      </c>
      <c r="AR255" s="446">
        <v>2729055.0495332684</v>
      </c>
      <c r="AS255" s="513">
        <v>85044.611740740016</v>
      </c>
      <c r="AT255" s="514">
        <v>3.2165006054871458E-2</v>
      </c>
      <c r="AV255" s="520">
        <v>-25.225896916055778</v>
      </c>
      <c r="AW255" s="520">
        <v>-14.008544535893966</v>
      </c>
      <c r="AX255" s="520">
        <v>11.217352380161811</v>
      </c>
      <c r="AY255" s="521">
        <v>-0.44467605720778919</v>
      </c>
      <c r="AZ255" s="522"/>
      <c r="BA255" s="520">
        <v>243.11647408136898</v>
      </c>
      <c r="BB255" s="520">
        <v>220.05685304504377</v>
      </c>
      <c r="BC255" s="520">
        <v>-23.059621036325211</v>
      </c>
      <c r="BD255" s="521">
        <v>-9.4850096536886086E-2</v>
      </c>
      <c r="BE255" s="522"/>
      <c r="BF255" s="520">
        <v>192.96055818170785</v>
      </c>
      <c r="BG255" s="520">
        <v>126.01099244964728</v>
      </c>
      <c r="BH255" s="520">
        <v>-66.949565732060577</v>
      </c>
      <c r="BI255" s="521">
        <v>-0.3469598469393691</v>
      </c>
      <c r="BJ255" s="522"/>
      <c r="BK255" s="520">
        <v>410.85113534702111</v>
      </c>
      <c r="BL255" s="520">
        <v>332.05930095879705</v>
      </c>
      <c r="BM255" s="520">
        <v>-78.791834388224061</v>
      </c>
      <c r="BN255" s="521">
        <v>-0.19177708812140282</v>
      </c>
      <c r="BO255" s="523"/>
      <c r="BP255" s="520">
        <v>0</v>
      </c>
      <c r="BQ255" s="520">
        <v>105.8453641710866</v>
      </c>
      <c r="BR255" s="523"/>
      <c r="BS255" s="520">
        <v>410.85113534702111</v>
      </c>
      <c r="BT255" s="520">
        <v>437.90466512988371</v>
      </c>
      <c r="BU255" s="520">
        <v>27.053529782862597</v>
      </c>
      <c r="BV255" s="521">
        <v>6.5847523483200596E-2</v>
      </c>
      <c r="BW255" s="514"/>
      <c r="BX255" s="520">
        <v>1.0526561769746066</v>
      </c>
      <c r="BY255" s="520">
        <v>-9.9518582405519833</v>
      </c>
      <c r="BZ255" s="513">
        <v>-11.00451441752659</v>
      </c>
      <c r="CA255" s="514">
        <v>-10.454044405224684</v>
      </c>
      <c r="CB255" s="514"/>
      <c r="CC255" s="446">
        <v>411.90379152399572</v>
      </c>
      <c r="CD255" s="446">
        <v>427.95280688933173</v>
      </c>
      <c r="CE255" s="513">
        <v>16.049015365336004</v>
      </c>
      <c r="CF255" s="514">
        <v>3.8963019267087902E-2</v>
      </c>
    </row>
    <row r="256" spans="1:84">
      <c r="A256" s="397">
        <v>785</v>
      </c>
      <c r="B256" s="412">
        <v>17</v>
      </c>
      <c r="C256" s="412">
        <v>17</v>
      </c>
      <c r="D256" s="398" t="s">
        <v>280</v>
      </c>
      <c r="E256" s="400">
        <v>2626</v>
      </c>
      <c r="F256" s="400">
        <v>2589</v>
      </c>
      <c r="G256" s="513">
        <v>-37</v>
      </c>
      <c r="H256" s="514">
        <v>-1.408987052551409E-2</v>
      </c>
      <c r="I256" s="514"/>
      <c r="J256" s="400">
        <v>3615397.6715888921</v>
      </c>
      <c r="K256" s="433">
        <v>3610897.3087096368</v>
      </c>
      <c r="L256" s="513">
        <v>-4500.3628792553209</v>
      </c>
      <c r="M256" s="514">
        <v>-1.2447767266712613E-3</v>
      </c>
      <c r="N256" s="514"/>
      <c r="O256" s="400">
        <v>1088501.3999090265</v>
      </c>
      <c r="P256" s="433">
        <v>1286305.9413398532</v>
      </c>
      <c r="Q256" s="513">
        <v>197804.54143082676</v>
      </c>
      <c r="R256" s="514">
        <v>0.18172189897721644</v>
      </c>
      <c r="S256" s="514"/>
      <c r="T256" s="400">
        <v>636627.13202352799</v>
      </c>
      <c r="U256" s="433">
        <v>520783.76730482985</v>
      </c>
      <c r="V256" s="513">
        <v>-115843.36471869814</v>
      </c>
      <c r="W256" s="514">
        <v>-0.18196422818249738</v>
      </c>
      <c r="X256" s="515"/>
      <c r="Y256" s="433">
        <v>5340526.2035214473</v>
      </c>
      <c r="Z256" s="433">
        <v>5417987.0173543207</v>
      </c>
      <c r="AA256" s="513">
        <v>77460.813832873479</v>
      </c>
      <c r="AB256" s="514">
        <v>1.4504341123127007E-2</v>
      </c>
      <c r="AC256" s="515"/>
      <c r="AD256" s="518">
        <v>0</v>
      </c>
      <c r="AE256" s="440">
        <v>484272.51089958416</v>
      </c>
      <c r="AF256" s="506"/>
      <c r="AG256" s="399">
        <v>5340526.2035214473</v>
      </c>
      <c r="AH256" s="399">
        <v>5902259.5282539045</v>
      </c>
      <c r="AI256" s="513">
        <v>561733.32473245729</v>
      </c>
      <c r="AJ256" s="514">
        <v>0.10518314175896383</v>
      </c>
      <c r="AK256" s="514"/>
      <c r="AL256" s="200">
        <v>108439</v>
      </c>
      <c r="AM256" s="623">
        <v>63823</v>
      </c>
      <c r="AN256" s="513">
        <v>-44616</v>
      </c>
      <c r="AO256" s="514">
        <v>-0.41143868903254366</v>
      </c>
      <c r="AP256" s="514"/>
      <c r="AQ256" s="446">
        <v>5448965.2035214473</v>
      </c>
      <c r="AR256" s="446">
        <v>5966082.5282539045</v>
      </c>
      <c r="AS256" s="513">
        <v>517117.32473245729</v>
      </c>
      <c r="AT256" s="514">
        <v>9.490193191145084E-2</v>
      </c>
      <c r="AV256" s="520">
        <v>1376.7698673225027</v>
      </c>
      <c r="AW256" s="520">
        <v>1394.7073421049197</v>
      </c>
      <c r="AX256" s="520">
        <v>17.937474782416984</v>
      </c>
      <c r="AY256" s="521">
        <v>1.3028666016130352E-2</v>
      </c>
      <c r="AZ256" s="522"/>
      <c r="BA256" s="520">
        <v>414.50929166375721</v>
      </c>
      <c r="BB256" s="520">
        <v>496.83504879870731</v>
      </c>
      <c r="BC256" s="520">
        <v>82.325757134950095</v>
      </c>
      <c r="BD256" s="521">
        <v>0.19861016095564712</v>
      </c>
      <c r="BE256" s="522"/>
      <c r="BF256" s="520">
        <v>242.43226657407769</v>
      </c>
      <c r="BG256" s="520">
        <v>201.15247868089219</v>
      </c>
      <c r="BH256" s="520">
        <v>-41.2797878931855</v>
      </c>
      <c r="BI256" s="521">
        <v>-0.17027348907193438</v>
      </c>
      <c r="BJ256" s="522"/>
      <c r="BK256" s="520">
        <v>2033.7114255603378</v>
      </c>
      <c r="BL256" s="520">
        <v>2092.6948695845194</v>
      </c>
      <c r="BM256" s="520">
        <v>58.983444024181608</v>
      </c>
      <c r="BN256" s="521">
        <v>2.9002858165056631E-2</v>
      </c>
      <c r="BO256" s="523"/>
      <c r="BP256" s="520">
        <v>0</v>
      </c>
      <c r="BQ256" s="520">
        <v>187.05002352243497</v>
      </c>
      <c r="BR256" s="523"/>
      <c r="BS256" s="520">
        <v>2033.7114255603378</v>
      </c>
      <c r="BT256" s="520">
        <v>2279.7448931069544</v>
      </c>
      <c r="BU256" s="520">
        <v>246.03346754661652</v>
      </c>
      <c r="BV256" s="521">
        <v>0.12097757059059065</v>
      </c>
      <c r="BW256" s="514"/>
      <c r="BX256" s="520">
        <v>41.294364051789792</v>
      </c>
      <c r="BY256" s="520">
        <v>24.651602935496332</v>
      </c>
      <c r="BZ256" s="513">
        <v>-16.64276111629346</v>
      </c>
      <c r="CA256" s="514">
        <v>-0.40302742271126285</v>
      </c>
      <c r="CB256" s="514"/>
      <c r="CC256" s="446">
        <v>2075.0057896121275</v>
      </c>
      <c r="CD256" s="446">
        <v>2304.3964960424505</v>
      </c>
      <c r="CE256" s="513">
        <v>229.39070643032301</v>
      </c>
      <c r="CF256" s="514">
        <v>0.11054942958650833</v>
      </c>
    </row>
    <row r="257" spans="1:84">
      <c r="A257" s="397">
        <v>790</v>
      </c>
      <c r="B257" s="412">
        <v>6</v>
      </c>
      <c r="C257" s="412">
        <v>6</v>
      </c>
      <c r="D257" s="398" t="s">
        <v>281</v>
      </c>
      <c r="E257" s="400">
        <v>23734</v>
      </c>
      <c r="F257" s="400">
        <v>23515</v>
      </c>
      <c r="G257" s="513">
        <v>-219</v>
      </c>
      <c r="H257" s="514">
        <v>-9.2272688969410963E-3</v>
      </c>
      <c r="I257" s="514"/>
      <c r="J257" s="400">
        <v>4032287.9100757195</v>
      </c>
      <c r="K257" s="433">
        <v>2683356.2905978616</v>
      </c>
      <c r="L257" s="513">
        <v>-1348931.6194778578</v>
      </c>
      <c r="M257" s="514">
        <v>-0.33453256552122718</v>
      </c>
      <c r="N257" s="514"/>
      <c r="O257" s="400">
        <v>9838322.5819209348</v>
      </c>
      <c r="P257" s="433">
        <v>9889016.4406457618</v>
      </c>
      <c r="Q257" s="513">
        <v>50693.858724826947</v>
      </c>
      <c r="R257" s="514">
        <v>5.1526932871649098E-3</v>
      </c>
      <c r="S257" s="514"/>
      <c r="T257" s="400">
        <v>4378201.2742238045</v>
      </c>
      <c r="U257" s="433">
        <v>2762814.8218209604</v>
      </c>
      <c r="V257" s="513">
        <v>-1615386.4524028441</v>
      </c>
      <c r="W257" s="514">
        <v>-0.36896121288741579</v>
      </c>
      <c r="X257" s="515"/>
      <c r="Y257" s="433">
        <v>18248811.766220458</v>
      </c>
      <c r="Z257" s="433">
        <v>15335187.553064585</v>
      </c>
      <c r="AA257" s="513">
        <v>-2913624.2131558731</v>
      </c>
      <c r="AB257" s="514">
        <v>-0.15966103713936872</v>
      </c>
      <c r="AC257" s="515"/>
      <c r="AD257" s="518">
        <v>0</v>
      </c>
      <c r="AE257" s="440">
        <v>3074563.4061683863</v>
      </c>
      <c r="AF257" s="506"/>
      <c r="AG257" s="399">
        <v>18248811.766220458</v>
      </c>
      <c r="AH257" s="399">
        <v>18409750.959232971</v>
      </c>
      <c r="AI257" s="513">
        <v>160939.19301251322</v>
      </c>
      <c r="AJ257" s="514">
        <v>8.8191601225467414E-3</v>
      </c>
      <c r="AK257" s="514"/>
      <c r="AL257" s="200">
        <v>-1951704</v>
      </c>
      <c r="AM257" s="623">
        <v>-1492315</v>
      </c>
      <c r="AN257" s="513">
        <v>459389</v>
      </c>
      <c r="AO257" s="514">
        <v>-0.23537841803880097</v>
      </c>
      <c r="AP257" s="514"/>
      <c r="AQ257" s="446">
        <v>16297107.766220458</v>
      </c>
      <c r="AR257" s="446">
        <v>16917435.959232971</v>
      </c>
      <c r="AS257" s="513">
        <v>620328.19301251322</v>
      </c>
      <c r="AT257" s="514">
        <v>3.8063698289968209E-2</v>
      </c>
      <c r="AV257" s="520">
        <v>169.89499916051739</v>
      </c>
      <c r="AW257" s="520">
        <v>114.11253627887993</v>
      </c>
      <c r="AX257" s="520">
        <v>-55.782462881637457</v>
      </c>
      <c r="AY257" s="521">
        <v>-0.32833493132387015</v>
      </c>
      <c r="AZ257" s="522"/>
      <c r="BA257" s="520">
        <v>414.52441990060396</v>
      </c>
      <c r="BB257" s="520">
        <v>420.54077995516741</v>
      </c>
      <c r="BC257" s="520">
        <v>6.0163600545634495</v>
      </c>
      <c r="BD257" s="521">
        <v>1.4513885710294395E-2</v>
      </c>
      <c r="BE257" s="522"/>
      <c r="BF257" s="520">
        <v>184.46959106024289</v>
      </c>
      <c r="BG257" s="520">
        <v>117.49159352842698</v>
      </c>
      <c r="BH257" s="520">
        <v>-66.977997531815916</v>
      </c>
      <c r="BI257" s="521">
        <v>-0.36308421971804922</v>
      </c>
      <c r="BJ257" s="522"/>
      <c r="BK257" s="520">
        <v>768.88901012136421</v>
      </c>
      <c r="BL257" s="520">
        <v>652.14490976247441</v>
      </c>
      <c r="BM257" s="520">
        <v>-116.7441003588898</v>
      </c>
      <c r="BN257" s="521">
        <v>-0.15183478866535299</v>
      </c>
      <c r="BO257" s="523"/>
      <c r="BP257" s="520">
        <v>0</v>
      </c>
      <c r="BQ257" s="520">
        <v>130.74902854213849</v>
      </c>
      <c r="BR257" s="523"/>
      <c r="BS257" s="520">
        <v>768.88901012136421</v>
      </c>
      <c r="BT257" s="520">
        <v>782.8939383046129</v>
      </c>
      <c r="BU257" s="520">
        <v>14.004928183248694</v>
      </c>
      <c r="BV257" s="521">
        <v>1.8214499100511407E-2</v>
      </c>
      <c r="BW257" s="514"/>
      <c r="BX257" s="520">
        <v>-82.232409201988702</v>
      </c>
      <c r="BY257" s="520">
        <v>-63.462258133106531</v>
      </c>
      <c r="BZ257" s="513">
        <v>18.770151068882171</v>
      </c>
      <c r="CA257" s="514">
        <v>-0.22825734100501383</v>
      </c>
      <c r="CB257" s="514"/>
      <c r="CC257" s="446">
        <v>686.65660091937548</v>
      </c>
      <c r="CD257" s="446">
        <v>719.4316801715064</v>
      </c>
      <c r="CE257" s="513">
        <v>32.775079252130922</v>
      </c>
      <c r="CF257" s="514">
        <v>4.7731397627646548E-2</v>
      </c>
    </row>
    <row r="258" spans="1:84">
      <c r="A258" s="397">
        <v>791</v>
      </c>
      <c r="B258" s="412">
        <v>17</v>
      </c>
      <c r="C258" s="412">
        <v>17</v>
      </c>
      <c r="D258" s="398" t="s">
        <v>282</v>
      </c>
      <c r="E258" s="400">
        <v>5029</v>
      </c>
      <c r="F258" s="400">
        <v>4931</v>
      </c>
      <c r="G258" s="513">
        <v>-98</v>
      </c>
      <c r="H258" s="514">
        <v>-1.9486975541857229E-2</v>
      </c>
      <c r="I258" s="514"/>
      <c r="J258" s="400">
        <v>3183817.5225645266</v>
      </c>
      <c r="K258" s="433">
        <v>3395352.2799093216</v>
      </c>
      <c r="L258" s="513">
        <v>211534.75734479493</v>
      </c>
      <c r="M258" s="514">
        <v>6.6440603409458662E-2</v>
      </c>
      <c r="N258" s="514"/>
      <c r="O258" s="400">
        <v>2915768.7726750532</v>
      </c>
      <c r="P258" s="433">
        <v>2926614.3040297003</v>
      </c>
      <c r="Q258" s="513">
        <v>10845.53135464713</v>
      </c>
      <c r="R258" s="514">
        <v>3.7196129735270356E-3</v>
      </c>
      <c r="S258" s="514"/>
      <c r="T258" s="400">
        <v>1259422.1857064292</v>
      </c>
      <c r="U258" s="433">
        <v>966694.76527044084</v>
      </c>
      <c r="V258" s="513">
        <v>-292727.42043598834</v>
      </c>
      <c r="W258" s="514">
        <v>-0.23242993791775476</v>
      </c>
      <c r="X258" s="515"/>
      <c r="Y258" s="433">
        <v>7359008.480946009</v>
      </c>
      <c r="Z258" s="433">
        <v>7288661.3492094623</v>
      </c>
      <c r="AA258" s="513">
        <v>-70347.131736546755</v>
      </c>
      <c r="AB258" s="514">
        <v>-9.5593220090301554E-3</v>
      </c>
      <c r="AC258" s="515"/>
      <c r="AD258" s="518">
        <v>0</v>
      </c>
      <c r="AE258" s="440">
        <v>602160.10854249634</v>
      </c>
      <c r="AF258" s="506"/>
      <c r="AG258" s="399">
        <v>7359008.480946009</v>
      </c>
      <c r="AH258" s="399">
        <v>7890821.4577519586</v>
      </c>
      <c r="AI258" s="513">
        <v>531812.97680594958</v>
      </c>
      <c r="AJ258" s="514">
        <v>7.2266933539066172E-2</v>
      </c>
      <c r="AK258" s="514"/>
      <c r="AL258" s="200">
        <v>-240085</v>
      </c>
      <c r="AM258" s="623">
        <v>-116741</v>
      </c>
      <c r="AN258" s="513">
        <v>123344</v>
      </c>
      <c r="AO258" s="514">
        <v>-0.51375137971968265</v>
      </c>
      <c r="AP258" s="514"/>
      <c r="AQ258" s="446">
        <v>7118923.480946009</v>
      </c>
      <c r="AR258" s="446">
        <v>7774080.4577519586</v>
      </c>
      <c r="AS258" s="513">
        <v>655156.97680594958</v>
      </c>
      <c r="AT258" s="514">
        <v>9.2030343992247549E-2</v>
      </c>
      <c r="AV258" s="520">
        <v>633.09157338725925</v>
      </c>
      <c r="AW258" s="520">
        <v>688.57276007084192</v>
      </c>
      <c r="AX258" s="520">
        <v>55.481186683582678</v>
      </c>
      <c r="AY258" s="521">
        <v>8.7635326413743136E-2</v>
      </c>
      <c r="AZ258" s="522"/>
      <c r="BA258" s="520">
        <v>579.79096692683504</v>
      </c>
      <c r="BB258" s="520">
        <v>593.51334496647746</v>
      </c>
      <c r="BC258" s="520">
        <v>13.722378039642422</v>
      </c>
      <c r="BD258" s="521">
        <v>2.3667802401919923E-2</v>
      </c>
      <c r="BE258" s="522"/>
      <c r="BF258" s="520">
        <v>250.43193193605671</v>
      </c>
      <c r="BG258" s="520">
        <v>196.04436529516138</v>
      </c>
      <c r="BH258" s="520">
        <v>-54.387566640895329</v>
      </c>
      <c r="BI258" s="521">
        <v>-0.21717504720916428</v>
      </c>
      <c r="BJ258" s="522"/>
      <c r="BK258" s="520">
        <v>1463.3144722501509</v>
      </c>
      <c r="BL258" s="520">
        <v>1478.1304703324806</v>
      </c>
      <c r="BM258" s="520">
        <v>14.81599808232977</v>
      </c>
      <c r="BN258" s="521">
        <v>1.0124958348527153E-2</v>
      </c>
      <c r="BO258" s="523"/>
      <c r="BP258" s="520">
        <v>0</v>
      </c>
      <c r="BQ258" s="520">
        <v>122.11723961518888</v>
      </c>
      <c r="BR258" s="523"/>
      <c r="BS258" s="520">
        <v>1463.3144722501509</v>
      </c>
      <c r="BT258" s="520">
        <v>1600.2477099476696</v>
      </c>
      <c r="BU258" s="520">
        <v>136.93323769751873</v>
      </c>
      <c r="BV258" s="521">
        <v>9.3577450571479245E-2</v>
      </c>
      <c r="BW258" s="514"/>
      <c r="BX258" s="520">
        <v>-47.740107377212169</v>
      </c>
      <c r="BY258" s="520">
        <v>-23.674913810586087</v>
      </c>
      <c r="BZ258" s="513">
        <v>24.065193566626082</v>
      </c>
      <c r="CA258" s="514">
        <v>-0.50408754585485371</v>
      </c>
      <c r="CB258" s="514"/>
      <c r="CC258" s="446">
        <v>1415.5743648729388</v>
      </c>
      <c r="CD258" s="446">
        <v>1576.5727961370835</v>
      </c>
      <c r="CE258" s="513">
        <v>160.99843126414476</v>
      </c>
      <c r="CF258" s="514">
        <v>0.11373364427844516</v>
      </c>
    </row>
    <row r="259" spans="1:84">
      <c r="A259" s="397">
        <v>831</v>
      </c>
      <c r="B259" s="412">
        <v>9</v>
      </c>
      <c r="C259" s="412">
        <v>9</v>
      </c>
      <c r="D259" s="398" t="s">
        <v>283</v>
      </c>
      <c r="E259" s="400">
        <v>4559</v>
      </c>
      <c r="F259" s="400">
        <v>4625</v>
      </c>
      <c r="G259" s="513">
        <v>66</v>
      </c>
      <c r="H259" s="514">
        <v>1.4476858960298312E-2</v>
      </c>
      <c r="I259" s="514"/>
      <c r="J259" s="400">
        <v>1657634.2981426027</v>
      </c>
      <c r="K259" s="433">
        <v>1816307.1218818114</v>
      </c>
      <c r="L259" s="513">
        <v>158672.82373920875</v>
      </c>
      <c r="M259" s="514">
        <v>9.5722454534756779E-2</v>
      </c>
      <c r="N259" s="514"/>
      <c r="O259" s="400">
        <v>843893.27278682333</v>
      </c>
      <c r="P259" s="433">
        <v>859406.91590333427</v>
      </c>
      <c r="Q259" s="513">
        <v>15513.643116510939</v>
      </c>
      <c r="R259" s="514">
        <v>1.8383418397541668E-2</v>
      </c>
      <c r="S259" s="514"/>
      <c r="T259" s="400">
        <v>676809.12581157265</v>
      </c>
      <c r="U259" s="433">
        <v>381024.67569434841</v>
      </c>
      <c r="V259" s="513">
        <v>-295784.45011722425</v>
      </c>
      <c r="W259" s="514">
        <v>-0.43702786921282183</v>
      </c>
      <c r="X259" s="515"/>
      <c r="Y259" s="433">
        <v>3178336.6967409984</v>
      </c>
      <c r="Z259" s="433">
        <v>3056738.7134794937</v>
      </c>
      <c r="AA259" s="513">
        <v>-121597.98326150468</v>
      </c>
      <c r="AB259" s="514">
        <v>-3.8258370608182816E-2</v>
      </c>
      <c r="AC259" s="515"/>
      <c r="AD259" s="518">
        <v>0</v>
      </c>
      <c r="AE259" s="440">
        <v>643388.25045464048</v>
      </c>
      <c r="AF259" s="506"/>
      <c r="AG259" s="399">
        <v>3178336.6967409984</v>
      </c>
      <c r="AH259" s="399">
        <v>3700126.9639341342</v>
      </c>
      <c r="AI259" s="513">
        <v>521790.26719313581</v>
      </c>
      <c r="AJ259" s="514">
        <v>0.16417085947129795</v>
      </c>
      <c r="AK259" s="514"/>
      <c r="AL259" s="200">
        <v>-828305</v>
      </c>
      <c r="AM259" s="623">
        <v>-1020398</v>
      </c>
      <c r="AN259" s="513">
        <v>-192093</v>
      </c>
      <c r="AO259" s="514">
        <v>0.23191095067638129</v>
      </c>
      <c r="AP259" s="514"/>
      <c r="AQ259" s="446">
        <v>2350031.6967409984</v>
      </c>
      <c r="AR259" s="446">
        <v>2679728.9639341342</v>
      </c>
      <c r="AS259" s="513">
        <v>329697.26719313581</v>
      </c>
      <c r="AT259" s="514">
        <v>0.14029481715091624</v>
      </c>
      <c r="AV259" s="520">
        <v>363.59602942368997</v>
      </c>
      <c r="AW259" s="520">
        <v>392.7150533798511</v>
      </c>
      <c r="AX259" s="520">
        <v>29.119023956161129</v>
      </c>
      <c r="AY259" s="521">
        <v>8.0086198967341884E-2</v>
      </c>
      <c r="AZ259" s="522"/>
      <c r="BA259" s="520">
        <v>185.10490738908166</v>
      </c>
      <c r="BB259" s="520">
        <v>185.81771154666686</v>
      </c>
      <c r="BC259" s="520">
        <v>0.71280415758519666</v>
      </c>
      <c r="BD259" s="521">
        <v>3.8508117782470046E-3</v>
      </c>
      <c r="BE259" s="522"/>
      <c r="BF259" s="520">
        <v>148.4556099608626</v>
      </c>
      <c r="BG259" s="520">
        <v>82.383713663642894</v>
      </c>
      <c r="BH259" s="520">
        <v>-66.071896297219709</v>
      </c>
      <c r="BI259" s="521">
        <v>-0.44506163367378482</v>
      </c>
      <c r="BJ259" s="522"/>
      <c r="BK259" s="520">
        <v>697.1565467736342</v>
      </c>
      <c r="BL259" s="520">
        <v>660.91647859016086</v>
      </c>
      <c r="BM259" s="520">
        <v>-36.24006818347334</v>
      </c>
      <c r="BN259" s="521">
        <v>-5.1982683589774051E-2</v>
      </c>
      <c r="BO259" s="523"/>
      <c r="BP259" s="520">
        <v>0</v>
      </c>
      <c r="BQ259" s="520">
        <v>139.11097307127361</v>
      </c>
      <c r="BR259" s="523"/>
      <c r="BS259" s="520">
        <v>697.1565467736342</v>
      </c>
      <c r="BT259" s="520">
        <v>800.02745166143438</v>
      </c>
      <c r="BU259" s="520">
        <v>102.87090488780018</v>
      </c>
      <c r="BV259" s="521">
        <v>0.14755782666586967</v>
      </c>
      <c r="BW259" s="514"/>
      <c r="BX259" s="520">
        <v>-181.68567668348322</v>
      </c>
      <c r="BY259" s="520">
        <v>-220.62659459459459</v>
      </c>
      <c r="BZ259" s="513">
        <v>-38.94091791111137</v>
      </c>
      <c r="CA259" s="514">
        <v>0.2143312484613237</v>
      </c>
      <c r="CB259" s="514"/>
      <c r="CC259" s="446">
        <v>515.47087009015104</v>
      </c>
      <c r="CD259" s="446">
        <v>579.40085706683976</v>
      </c>
      <c r="CE259" s="513">
        <v>63.929986976688724</v>
      </c>
      <c r="CF259" s="514">
        <v>0.12402250192238402</v>
      </c>
    </row>
    <row r="260" spans="1:84">
      <c r="A260" s="397">
        <v>832</v>
      </c>
      <c r="B260" s="412">
        <v>17</v>
      </c>
      <c r="C260" s="412">
        <v>17</v>
      </c>
      <c r="D260" s="398" t="s">
        <v>284</v>
      </c>
      <c r="E260" s="400">
        <v>3825</v>
      </c>
      <c r="F260" s="400">
        <v>3731</v>
      </c>
      <c r="G260" s="513">
        <v>-94</v>
      </c>
      <c r="H260" s="514">
        <v>-2.4575163398692812E-2</v>
      </c>
      <c r="I260" s="514"/>
      <c r="J260" s="400">
        <v>6166467.9478864307</v>
      </c>
      <c r="K260" s="433">
        <v>6212375.620329353</v>
      </c>
      <c r="L260" s="513">
        <v>45907.672442922369</v>
      </c>
      <c r="M260" s="514">
        <v>7.4447273270361056E-3</v>
      </c>
      <c r="N260" s="514"/>
      <c r="O260" s="400">
        <v>1837642.6592332195</v>
      </c>
      <c r="P260" s="433">
        <v>1993501.3859209314</v>
      </c>
      <c r="Q260" s="513">
        <v>155858.7266877119</v>
      </c>
      <c r="R260" s="514">
        <v>8.4814490948281529E-2</v>
      </c>
      <c r="S260" s="514"/>
      <c r="T260" s="400">
        <v>765441.80607375619</v>
      </c>
      <c r="U260" s="433">
        <v>541926.47079402232</v>
      </c>
      <c r="V260" s="513">
        <v>-223515.33527973387</v>
      </c>
      <c r="W260" s="514">
        <v>-0.29200826699841431</v>
      </c>
      <c r="X260" s="515"/>
      <c r="Y260" s="433">
        <v>8769552.4131934065</v>
      </c>
      <c r="Z260" s="433">
        <v>8747803.4770443067</v>
      </c>
      <c r="AA260" s="513">
        <v>-21748.936149099842</v>
      </c>
      <c r="AB260" s="514">
        <v>-2.4800508765281479E-3</v>
      </c>
      <c r="AC260" s="515"/>
      <c r="AD260" s="518">
        <v>0</v>
      </c>
      <c r="AE260" s="440">
        <v>645201.0192195971</v>
      </c>
      <c r="AF260" s="506"/>
      <c r="AG260" s="399">
        <v>8769552.4131934065</v>
      </c>
      <c r="AH260" s="399">
        <v>9393004.4962639045</v>
      </c>
      <c r="AI260" s="513">
        <v>623452.08307049796</v>
      </c>
      <c r="AJ260" s="514">
        <v>7.1092805390220559E-2</v>
      </c>
      <c r="AK260" s="514"/>
      <c r="AL260" s="200">
        <v>-162177</v>
      </c>
      <c r="AM260" s="623">
        <v>-91843</v>
      </c>
      <c r="AN260" s="513">
        <v>70334</v>
      </c>
      <c r="AO260" s="514">
        <v>-0.43368665100476639</v>
      </c>
      <c r="AP260" s="514"/>
      <c r="AQ260" s="446">
        <v>8607375.4131934065</v>
      </c>
      <c r="AR260" s="446">
        <v>9301161.4962639045</v>
      </c>
      <c r="AS260" s="513">
        <v>693786.08307049796</v>
      </c>
      <c r="AT260" s="514">
        <v>8.0603674147529447E-2</v>
      </c>
      <c r="AV260" s="520">
        <v>1612.1484831075636</v>
      </c>
      <c r="AW260" s="520">
        <v>1665.0698526747126</v>
      </c>
      <c r="AX260" s="520">
        <v>52.921369567148986</v>
      </c>
      <c r="AY260" s="521">
        <v>3.2826610031067488E-2</v>
      </c>
      <c r="AZ260" s="522"/>
      <c r="BA260" s="520">
        <v>480.42945339430577</v>
      </c>
      <c r="BB260" s="520">
        <v>534.30752771935977</v>
      </c>
      <c r="BC260" s="520">
        <v>53.878074325054001</v>
      </c>
      <c r="BD260" s="521">
        <v>0.11214565207107384</v>
      </c>
      <c r="BE260" s="522"/>
      <c r="BF260" s="520">
        <v>200.11550485588398</v>
      </c>
      <c r="BG260" s="520">
        <v>145.24965714125497</v>
      </c>
      <c r="BH260" s="520">
        <v>-54.865847714629012</v>
      </c>
      <c r="BI260" s="521">
        <v>-0.27417089822271107</v>
      </c>
      <c r="BJ260" s="522"/>
      <c r="BK260" s="520">
        <v>2292.6934413577533</v>
      </c>
      <c r="BL260" s="520">
        <v>2344.6270375353274</v>
      </c>
      <c r="BM260" s="520">
        <v>51.933596177574145</v>
      </c>
      <c r="BN260" s="521">
        <v>2.265178381058159E-2</v>
      </c>
      <c r="BO260" s="523"/>
      <c r="BP260" s="520">
        <v>0</v>
      </c>
      <c r="BQ260" s="520">
        <v>172.92978269085958</v>
      </c>
      <c r="BR260" s="523"/>
      <c r="BS260" s="520">
        <v>2292.6934413577533</v>
      </c>
      <c r="BT260" s="520">
        <v>2517.556820226187</v>
      </c>
      <c r="BU260" s="520">
        <v>224.86337886843376</v>
      </c>
      <c r="BV260" s="521">
        <v>9.8078258005251537E-2</v>
      </c>
      <c r="BW260" s="514"/>
      <c r="BX260" s="520">
        <v>-42.399215686274509</v>
      </c>
      <c r="BY260" s="520">
        <v>-24.616188689359422</v>
      </c>
      <c r="BZ260" s="513">
        <v>17.783026996915087</v>
      </c>
      <c r="CA260" s="514">
        <v>-0.41941877247205345</v>
      </c>
      <c r="CB260" s="514"/>
      <c r="CC260" s="446">
        <v>2250.2942256714787</v>
      </c>
      <c r="CD260" s="446">
        <v>2492.9406315368278</v>
      </c>
      <c r="CE260" s="513">
        <v>242.64640586534915</v>
      </c>
      <c r="CF260" s="514">
        <v>0.10782874661332095</v>
      </c>
    </row>
    <row r="261" spans="1:84">
      <c r="A261" s="397">
        <v>833</v>
      </c>
      <c r="B261" s="412">
        <v>2</v>
      </c>
      <c r="C261" s="412">
        <v>2</v>
      </c>
      <c r="D261" s="398" t="s">
        <v>285</v>
      </c>
      <c r="E261" s="400">
        <v>1691</v>
      </c>
      <c r="F261" s="400">
        <v>1705</v>
      </c>
      <c r="G261" s="513">
        <v>14</v>
      </c>
      <c r="H261" s="514">
        <v>8.27912477823773E-3</v>
      </c>
      <c r="I261" s="514"/>
      <c r="J261" s="400">
        <v>1192391.8927866234</v>
      </c>
      <c r="K261" s="433">
        <v>1266484.2482051561</v>
      </c>
      <c r="L261" s="513">
        <v>74092.355418532621</v>
      </c>
      <c r="M261" s="514">
        <v>6.213758737102662E-2</v>
      </c>
      <c r="N261" s="514"/>
      <c r="O261" s="400">
        <v>376592.34515492304</v>
      </c>
      <c r="P261" s="433">
        <v>417782.28411695146</v>
      </c>
      <c r="Q261" s="513">
        <v>41189.93896202842</v>
      </c>
      <c r="R261" s="514">
        <v>0.10937540152358553</v>
      </c>
      <c r="S261" s="514"/>
      <c r="T261" s="400">
        <v>335096.1111613845</v>
      </c>
      <c r="U261" s="433">
        <v>258525.91009583516</v>
      </c>
      <c r="V261" s="513">
        <v>-76570.201065549336</v>
      </c>
      <c r="W261" s="514">
        <v>-0.22850220732246165</v>
      </c>
      <c r="X261" s="515"/>
      <c r="Y261" s="433">
        <v>1904080.3491029309</v>
      </c>
      <c r="Z261" s="433">
        <v>1942792.4424179427</v>
      </c>
      <c r="AA261" s="513">
        <v>38712.093315011822</v>
      </c>
      <c r="AB261" s="514">
        <v>2.0331123806435081E-2</v>
      </c>
      <c r="AC261" s="515"/>
      <c r="AD261" s="518">
        <v>0</v>
      </c>
      <c r="AE261" s="440">
        <v>174501.48923555811</v>
      </c>
      <c r="AF261" s="506"/>
      <c r="AG261" s="399">
        <v>1904080.3491029309</v>
      </c>
      <c r="AH261" s="399">
        <v>2117293.931653501</v>
      </c>
      <c r="AI261" s="513">
        <v>213213.58255057014</v>
      </c>
      <c r="AJ261" s="514">
        <v>0.11197719815291483</v>
      </c>
      <c r="AK261" s="514"/>
      <c r="AL261" s="200">
        <v>-271513</v>
      </c>
      <c r="AM261" s="623">
        <v>-423394</v>
      </c>
      <c r="AN261" s="513">
        <v>-151881</v>
      </c>
      <c r="AO261" s="514">
        <v>0.5593875799685466</v>
      </c>
      <c r="AP261" s="514"/>
      <c r="AQ261" s="446">
        <v>1632567.3491029309</v>
      </c>
      <c r="AR261" s="446">
        <v>1693899.931653501</v>
      </c>
      <c r="AS261" s="513">
        <v>61332.582550570136</v>
      </c>
      <c r="AT261" s="514">
        <v>3.7568179091828212E-2</v>
      </c>
      <c r="AV261" s="520">
        <v>705.14009035282288</v>
      </c>
      <c r="AW261" s="520">
        <v>742.80601067751093</v>
      </c>
      <c r="AX261" s="520">
        <v>37.665920324688045</v>
      </c>
      <c r="AY261" s="521">
        <v>5.3416223017246939E-2</v>
      </c>
      <c r="AZ261" s="522"/>
      <c r="BA261" s="520">
        <v>222.70392971905562</v>
      </c>
      <c r="BB261" s="520">
        <v>245.03359772255217</v>
      </c>
      <c r="BC261" s="520">
        <v>22.32966800349655</v>
      </c>
      <c r="BD261" s="521">
        <v>0.10026616068996072</v>
      </c>
      <c r="BE261" s="522"/>
      <c r="BF261" s="520">
        <v>198.16446550052305</v>
      </c>
      <c r="BG261" s="520">
        <v>151.62809976295318</v>
      </c>
      <c r="BH261" s="520">
        <v>-46.536365737569866</v>
      </c>
      <c r="BI261" s="521">
        <v>-0.23483708655852345</v>
      </c>
      <c r="BJ261" s="522"/>
      <c r="BK261" s="520">
        <v>1126.0084855724015</v>
      </c>
      <c r="BL261" s="520">
        <v>1139.4677081630161</v>
      </c>
      <c r="BM261" s="520">
        <v>13.459222590614672</v>
      </c>
      <c r="BN261" s="521">
        <v>1.1953038332364552E-2</v>
      </c>
      <c r="BO261" s="523"/>
      <c r="BP261" s="520">
        <v>0</v>
      </c>
      <c r="BQ261" s="520">
        <v>102.34691450765871</v>
      </c>
      <c r="BR261" s="523"/>
      <c r="BS261" s="520">
        <v>1126.0084855724015</v>
      </c>
      <c r="BT261" s="520">
        <v>1241.8146226706751</v>
      </c>
      <c r="BU261" s="520">
        <v>115.80613709827367</v>
      </c>
      <c r="BV261" s="521">
        <v>0.10284659359330149</v>
      </c>
      <c r="BW261" s="514"/>
      <c r="BX261" s="520">
        <v>-160.56357185097576</v>
      </c>
      <c r="BY261" s="520">
        <v>-248.324926686217</v>
      </c>
      <c r="BZ261" s="513">
        <v>-87.761354835241235</v>
      </c>
      <c r="CA261" s="514">
        <v>0.54658322447320362</v>
      </c>
      <c r="CB261" s="514"/>
      <c r="CC261" s="446">
        <v>965.44491372142568</v>
      </c>
      <c r="CD261" s="446">
        <v>993.48969598445819</v>
      </c>
      <c r="CE261" s="513">
        <v>28.044782263032516</v>
      </c>
      <c r="CF261" s="514">
        <v>2.9048557679930663E-2</v>
      </c>
    </row>
    <row r="262" spans="1:84">
      <c r="A262" s="397">
        <v>834</v>
      </c>
      <c r="B262" s="412">
        <v>5</v>
      </c>
      <c r="C262" s="412">
        <v>5</v>
      </c>
      <c r="D262" s="398" t="s">
        <v>286</v>
      </c>
      <c r="E262" s="400">
        <v>5879</v>
      </c>
      <c r="F262" s="400">
        <v>5844</v>
      </c>
      <c r="G262" s="513">
        <v>-35</v>
      </c>
      <c r="H262" s="514">
        <v>-5.953393434257527E-3</v>
      </c>
      <c r="I262" s="514"/>
      <c r="J262" s="400">
        <v>3277246.0320557044</v>
      </c>
      <c r="K262" s="433">
        <v>3004309.3317501261</v>
      </c>
      <c r="L262" s="513">
        <v>-272936.7003055783</v>
      </c>
      <c r="M262" s="514">
        <v>-8.3282334507664174E-2</v>
      </c>
      <c r="N262" s="514"/>
      <c r="O262" s="400">
        <v>1595625.0040446012</v>
      </c>
      <c r="P262" s="433">
        <v>1713630.193337966</v>
      </c>
      <c r="Q262" s="513">
        <v>118005.18929336476</v>
      </c>
      <c r="R262" s="514">
        <v>7.3955465096275375E-2</v>
      </c>
      <c r="S262" s="514"/>
      <c r="T262" s="400">
        <v>1089004.4694244643</v>
      </c>
      <c r="U262" s="433">
        <v>708488.99731680378</v>
      </c>
      <c r="V262" s="513">
        <v>-380515.47210766049</v>
      </c>
      <c r="W262" s="514">
        <v>-0.34941589570221121</v>
      </c>
      <c r="X262" s="515"/>
      <c r="Y262" s="433">
        <v>5961875.5055247694</v>
      </c>
      <c r="Z262" s="433">
        <v>5426428.5224048961</v>
      </c>
      <c r="AA262" s="513">
        <v>-535446.98311987333</v>
      </c>
      <c r="AB262" s="514">
        <v>-8.9811835658709011E-2</v>
      </c>
      <c r="AC262" s="515"/>
      <c r="AD262" s="518">
        <v>0</v>
      </c>
      <c r="AE262" s="440">
        <v>617503.73117976321</v>
      </c>
      <c r="AF262" s="506"/>
      <c r="AG262" s="399">
        <v>5961875.5055247694</v>
      </c>
      <c r="AH262" s="399">
        <v>6043932.2535846597</v>
      </c>
      <c r="AI262" s="513">
        <v>82056.748059890233</v>
      </c>
      <c r="AJ262" s="514">
        <v>1.3763579595690925E-2</v>
      </c>
      <c r="AK262" s="514"/>
      <c r="AL262" s="200">
        <v>-1534670</v>
      </c>
      <c r="AM262" s="623">
        <v>-1454600</v>
      </c>
      <c r="AN262" s="513">
        <v>80070</v>
      </c>
      <c r="AO262" s="514">
        <v>-5.2174083027621575E-2</v>
      </c>
      <c r="AP262" s="514"/>
      <c r="AQ262" s="446">
        <v>4427205.5055247694</v>
      </c>
      <c r="AR262" s="446">
        <v>4589332.2535846597</v>
      </c>
      <c r="AS262" s="513">
        <v>162126.74805989023</v>
      </c>
      <c r="AT262" s="514">
        <v>3.6620560725624793E-2</v>
      </c>
      <c r="AV262" s="520">
        <v>557.44957170534178</v>
      </c>
      <c r="AW262" s="520">
        <v>514.08441679502505</v>
      </c>
      <c r="AX262" s="520">
        <v>-43.365154910316733</v>
      </c>
      <c r="AY262" s="521">
        <v>-7.7792067859438249E-2</v>
      </c>
      <c r="AZ262" s="522"/>
      <c r="BA262" s="520">
        <v>271.4109549318934</v>
      </c>
      <c r="BB262" s="520">
        <v>293.22898585523029</v>
      </c>
      <c r="BC262" s="520">
        <v>21.818030923336892</v>
      </c>
      <c r="BD262" s="521">
        <v>8.0387436567591036E-2</v>
      </c>
      <c r="BE262" s="522"/>
      <c r="BF262" s="520">
        <v>185.23634451853448</v>
      </c>
      <c r="BG262" s="520">
        <v>121.23357243614028</v>
      </c>
      <c r="BH262" s="520">
        <v>-64.002772082394202</v>
      </c>
      <c r="BI262" s="521">
        <v>-0.34551951588523266</v>
      </c>
      <c r="BJ262" s="522"/>
      <c r="BK262" s="520">
        <v>1014.0968711557696</v>
      </c>
      <c r="BL262" s="520">
        <v>928.54697508639561</v>
      </c>
      <c r="BM262" s="520">
        <v>-85.549896069373972</v>
      </c>
      <c r="BN262" s="521">
        <v>-8.4360674510190012E-2</v>
      </c>
      <c r="BO262" s="523"/>
      <c r="BP262" s="520">
        <v>0</v>
      </c>
      <c r="BQ262" s="520">
        <v>105.66456727922026</v>
      </c>
      <c r="BR262" s="523"/>
      <c r="BS262" s="520">
        <v>1014.0968711557696</v>
      </c>
      <c r="BT262" s="520">
        <v>1034.211542365616</v>
      </c>
      <c r="BU262" s="520">
        <v>20.114671209846392</v>
      </c>
      <c r="BV262" s="521">
        <v>1.9835058939607648E-2</v>
      </c>
      <c r="BW262" s="514"/>
      <c r="BX262" s="520">
        <v>-261.04269433577139</v>
      </c>
      <c r="BY262" s="520">
        <v>-248.90485968514716</v>
      </c>
      <c r="BZ262" s="513">
        <v>12.137834650624228</v>
      </c>
      <c r="CA262" s="514">
        <v>-4.6497507549518681E-2</v>
      </c>
      <c r="CB262" s="514"/>
      <c r="CC262" s="446">
        <v>753.05417681999825</v>
      </c>
      <c r="CD262" s="446">
        <v>785.30668268046884</v>
      </c>
      <c r="CE262" s="513">
        <v>32.252505860470592</v>
      </c>
      <c r="CF262" s="514">
        <v>4.2828931640305976E-2</v>
      </c>
    </row>
    <row r="263" spans="1:84">
      <c r="A263" s="397">
        <v>837</v>
      </c>
      <c r="B263" s="412">
        <v>6</v>
      </c>
      <c r="C263" s="412">
        <v>6</v>
      </c>
      <c r="D263" s="398" t="s">
        <v>287</v>
      </c>
      <c r="E263" s="400">
        <v>249009</v>
      </c>
      <c r="F263" s="400">
        <v>255050</v>
      </c>
      <c r="G263" s="513">
        <v>6041</v>
      </c>
      <c r="H263" s="514">
        <v>2.4260167303189844E-2</v>
      </c>
      <c r="I263" s="514"/>
      <c r="J263" s="400">
        <v>-40020475.131193191</v>
      </c>
      <c r="K263" s="433">
        <v>-38489811.445636243</v>
      </c>
      <c r="L263" s="513">
        <v>1530663.6855569482</v>
      </c>
      <c r="M263" s="514">
        <v>-3.8247014323023409E-2</v>
      </c>
      <c r="N263" s="514"/>
      <c r="O263" s="400">
        <v>1235695.6416559145</v>
      </c>
      <c r="P263" s="433">
        <v>-161466.89274224796</v>
      </c>
      <c r="Q263" s="513">
        <v>-1397162.5343981625</v>
      </c>
      <c r="R263" s="514">
        <v>-1.1306688211070095</v>
      </c>
      <c r="S263" s="514"/>
      <c r="T263" s="400">
        <v>36720100.380104199</v>
      </c>
      <c r="U263" s="433">
        <v>25664370.233016901</v>
      </c>
      <c r="V263" s="513">
        <v>-11055730.147087298</v>
      </c>
      <c r="W263" s="514">
        <v>-0.30108115262880786</v>
      </c>
      <c r="X263" s="515"/>
      <c r="Y263" s="433">
        <v>-2064679.1094330773</v>
      </c>
      <c r="Z263" s="433">
        <v>-12986908.105361588</v>
      </c>
      <c r="AA263" s="513">
        <v>-10922228.995928511</v>
      </c>
      <c r="AB263" s="514">
        <v>5.2900370551661915</v>
      </c>
      <c r="AC263" s="515"/>
      <c r="AD263" s="518">
        <v>0</v>
      </c>
      <c r="AE263" s="440">
        <v>49839045.354030594</v>
      </c>
      <c r="AF263" s="506"/>
      <c r="AG263" s="399">
        <v>-2064679.1094330773</v>
      </c>
      <c r="AH263" s="399">
        <v>36852137.248669006</v>
      </c>
      <c r="AI263" s="513">
        <v>38916816.358102083</v>
      </c>
      <c r="AJ263" s="514">
        <v>-18.848844927184796</v>
      </c>
      <c r="AK263" s="514"/>
      <c r="AL263" s="200">
        <v>85221448</v>
      </c>
      <c r="AM263" s="623">
        <v>86962315</v>
      </c>
      <c r="AN263" s="513">
        <v>1740867</v>
      </c>
      <c r="AO263" s="514">
        <v>2.0427568890873573E-2</v>
      </c>
      <c r="AP263" s="514"/>
      <c r="AQ263" s="446">
        <v>83156768.890566915</v>
      </c>
      <c r="AR263" s="446">
        <v>123814452.248669</v>
      </c>
      <c r="AS263" s="513">
        <v>40657683.358102083</v>
      </c>
      <c r="AT263" s="514">
        <v>0.48892812816725717</v>
      </c>
      <c r="AV263" s="520">
        <v>-160.71899060352513</v>
      </c>
      <c r="AW263" s="520">
        <v>-150.91084667961672</v>
      </c>
      <c r="AX263" s="520">
        <v>9.8081439239084034</v>
      </c>
      <c r="AY263" s="521">
        <v>-6.1026664534646953E-2</v>
      </c>
      <c r="AZ263" s="522"/>
      <c r="BA263" s="520">
        <v>4.9624537332221506</v>
      </c>
      <c r="BB263" s="520">
        <v>-0.63307936774063112</v>
      </c>
      <c r="BC263" s="520">
        <v>-5.5955331009627818</v>
      </c>
      <c r="BD263" s="521">
        <v>-1.1275738579691641</v>
      </c>
      <c r="BE263" s="522"/>
      <c r="BF263" s="520">
        <v>147.46495259249343</v>
      </c>
      <c r="BG263" s="520">
        <v>100.62485878461831</v>
      </c>
      <c r="BH263" s="520">
        <v>-46.840093807875121</v>
      </c>
      <c r="BI263" s="521">
        <v>-0.31763543122896221</v>
      </c>
      <c r="BJ263" s="522"/>
      <c r="BK263" s="520">
        <v>-8.2915842778095463</v>
      </c>
      <c r="BL263" s="520">
        <v>-50.919067262739027</v>
      </c>
      <c r="BM263" s="520">
        <v>-42.627482984929479</v>
      </c>
      <c r="BN263" s="521">
        <v>5.1410540563414164</v>
      </c>
      <c r="BO263" s="523"/>
      <c r="BP263" s="520">
        <v>0</v>
      </c>
      <c r="BQ263" s="520">
        <v>195.40892120772631</v>
      </c>
      <c r="BR263" s="523"/>
      <c r="BS263" s="520">
        <v>-8.2915842778095463</v>
      </c>
      <c r="BT263" s="520">
        <v>144.48985394498729</v>
      </c>
      <c r="BU263" s="520">
        <v>152.78143822279682</v>
      </c>
      <c r="BV263" s="521">
        <v>-18.426085185153337</v>
      </c>
      <c r="BW263" s="514"/>
      <c r="BX263" s="520">
        <v>342.24244103626779</v>
      </c>
      <c r="BY263" s="520">
        <v>340.96183101352676</v>
      </c>
      <c r="BZ263" s="513">
        <v>-1.2806100227410298</v>
      </c>
      <c r="CA263" s="514">
        <v>-3.7418212038913146E-3</v>
      </c>
      <c r="CB263" s="514"/>
      <c r="CC263" s="446">
        <v>333.95085675845826</v>
      </c>
      <c r="CD263" s="446">
        <v>485.45168495851408</v>
      </c>
      <c r="CE263" s="513">
        <v>151.50082820005582</v>
      </c>
      <c r="CF263" s="514">
        <v>0.45366204378278968</v>
      </c>
    </row>
    <row r="264" spans="1:84">
      <c r="A264" s="397">
        <v>844</v>
      </c>
      <c r="B264" s="412">
        <v>11</v>
      </c>
      <c r="C264" s="412">
        <v>11</v>
      </c>
      <c r="D264" s="398" t="s">
        <v>288</v>
      </c>
      <c r="E264" s="400">
        <v>1441</v>
      </c>
      <c r="F264" s="400">
        <v>1412</v>
      </c>
      <c r="G264" s="513">
        <v>-29</v>
      </c>
      <c r="H264" s="514">
        <v>-2.0124913254684247E-2</v>
      </c>
      <c r="I264" s="514"/>
      <c r="J264" s="400">
        <v>-65124.742059185592</v>
      </c>
      <c r="K264" s="433">
        <v>-41107.024818627251</v>
      </c>
      <c r="L264" s="513">
        <v>24017.717240558341</v>
      </c>
      <c r="M264" s="514">
        <v>-0.36879558338566554</v>
      </c>
      <c r="N264" s="514"/>
      <c r="O264" s="400">
        <v>751697.50509584288</v>
      </c>
      <c r="P264" s="433">
        <v>800745.64624365338</v>
      </c>
      <c r="Q264" s="513">
        <v>49048.1411478105</v>
      </c>
      <c r="R264" s="514">
        <v>6.5249838951583011E-2</v>
      </c>
      <c r="S264" s="514"/>
      <c r="T264" s="400">
        <v>358454.45312555594</v>
      </c>
      <c r="U264" s="433">
        <v>262381.75084959721</v>
      </c>
      <c r="V264" s="513">
        <v>-96072.702275958727</v>
      </c>
      <c r="W264" s="514">
        <v>-0.26801927396423586</v>
      </c>
      <c r="X264" s="515"/>
      <c r="Y264" s="433">
        <v>1045027.2161622131</v>
      </c>
      <c r="Z264" s="433">
        <v>1022020.3722746233</v>
      </c>
      <c r="AA264" s="513">
        <v>-23006.843887589872</v>
      </c>
      <c r="AB264" s="514">
        <v>-2.2015545176020241E-2</v>
      </c>
      <c r="AC264" s="515"/>
      <c r="AD264" s="518">
        <v>0</v>
      </c>
      <c r="AE264" s="440">
        <v>172225.15070861395</v>
      </c>
      <c r="AF264" s="506"/>
      <c r="AG264" s="399">
        <v>1045027.2161622131</v>
      </c>
      <c r="AH264" s="399">
        <v>1194245.5229832372</v>
      </c>
      <c r="AI264" s="513">
        <v>149218.30682102405</v>
      </c>
      <c r="AJ264" s="514">
        <v>0.14278891928673157</v>
      </c>
      <c r="AK264" s="514"/>
      <c r="AL264" s="200">
        <v>-358733</v>
      </c>
      <c r="AM264" s="623">
        <v>-318234</v>
      </c>
      <c r="AN264" s="513">
        <v>40499</v>
      </c>
      <c r="AO264" s="514">
        <v>-0.1128945483130908</v>
      </c>
      <c r="AP264" s="514"/>
      <c r="AQ264" s="446">
        <v>686294.21616221312</v>
      </c>
      <c r="AR264" s="446">
        <v>876011.52298323717</v>
      </c>
      <c r="AS264" s="513">
        <v>189717.30682102405</v>
      </c>
      <c r="AT264" s="514">
        <v>0.27643728061986506</v>
      </c>
      <c r="AV264" s="520">
        <v>-45.194130506027477</v>
      </c>
      <c r="AW264" s="520">
        <v>-29.112623809226097</v>
      </c>
      <c r="AX264" s="520">
        <v>16.08150669680138</v>
      </c>
      <c r="AY264" s="521">
        <v>-0.35583175329939387</v>
      </c>
      <c r="AZ264" s="522"/>
      <c r="BA264" s="520">
        <v>521.64989944194508</v>
      </c>
      <c r="BB264" s="520">
        <v>567.10031603658172</v>
      </c>
      <c r="BC264" s="520">
        <v>45.450416594636636</v>
      </c>
      <c r="BD264" s="521">
        <v>8.7128199666594311E-2</v>
      </c>
      <c r="BE264" s="522"/>
      <c r="BF264" s="520">
        <v>248.75395775541702</v>
      </c>
      <c r="BG264" s="520">
        <v>185.82276972351079</v>
      </c>
      <c r="BH264" s="520">
        <v>-62.931188031906231</v>
      </c>
      <c r="BI264" s="521">
        <v>-0.25298567548333128</v>
      </c>
      <c r="BJ264" s="522"/>
      <c r="BK264" s="520">
        <v>725.20972669133459</v>
      </c>
      <c r="BL264" s="520">
        <v>723.81046195086628</v>
      </c>
      <c r="BM264" s="520">
        <v>-1.3992647404683112</v>
      </c>
      <c r="BN264" s="521">
        <v>-1.9294621803436862E-3</v>
      </c>
      <c r="BO264" s="523"/>
      <c r="BP264" s="520">
        <v>0</v>
      </c>
      <c r="BQ264" s="520">
        <v>121.97248633754529</v>
      </c>
      <c r="BR264" s="523"/>
      <c r="BS264" s="520">
        <v>725.20972669133459</v>
      </c>
      <c r="BT264" s="520">
        <v>845.7829482884116</v>
      </c>
      <c r="BU264" s="520">
        <v>120.57322159707701</v>
      </c>
      <c r="BV264" s="521">
        <v>0.16625979652420692</v>
      </c>
      <c r="BW264" s="514"/>
      <c r="BX264" s="520">
        <v>-248.94725884802222</v>
      </c>
      <c r="BY264" s="520">
        <v>-225.37818696883852</v>
      </c>
      <c r="BZ264" s="513">
        <v>23.569071879183696</v>
      </c>
      <c r="CA264" s="514">
        <v>-9.4674960424337054E-2</v>
      </c>
      <c r="CB264" s="514"/>
      <c r="CC264" s="446">
        <v>476.26246784331238</v>
      </c>
      <c r="CD264" s="446">
        <v>620.40476131957303</v>
      </c>
      <c r="CE264" s="513">
        <v>144.14229347626065</v>
      </c>
      <c r="CF264" s="514">
        <v>0.30265306046262425</v>
      </c>
    </row>
    <row r="265" spans="1:84">
      <c r="A265" s="397">
        <v>845</v>
      </c>
      <c r="B265" s="412">
        <v>19</v>
      </c>
      <c r="C265" s="412">
        <v>19</v>
      </c>
      <c r="D265" s="398" t="s">
        <v>289</v>
      </c>
      <c r="E265" s="400">
        <v>2863</v>
      </c>
      <c r="F265" s="400">
        <v>2831</v>
      </c>
      <c r="G265" s="513">
        <v>-32</v>
      </c>
      <c r="H265" s="514">
        <v>-1.1177086971707998E-2</v>
      </c>
      <c r="I265" s="514"/>
      <c r="J265" s="400">
        <v>2388477.0051649124</v>
      </c>
      <c r="K265" s="433">
        <v>2269964.1850622292</v>
      </c>
      <c r="L265" s="513">
        <v>-118512.82010268327</v>
      </c>
      <c r="M265" s="514">
        <v>-4.9618572775206829E-2</v>
      </c>
      <c r="N265" s="514"/>
      <c r="O265" s="400">
        <v>1255008.2280608944</v>
      </c>
      <c r="P265" s="433">
        <v>1167700.098500143</v>
      </c>
      <c r="Q265" s="513">
        <v>-87308.129560751375</v>
      </c>
      <c r="R265" s="514">
        <v>-6.9567774623797193E-2</v>
      </c>
      <c r="S265" s="514"/>
      <c r="T265" s="400">
        <v>589827.92928421777</v>
      </c>
      <c r="U265" s="433">
        <v>468072.42922719033</v>
      </c>
      <c r="V265" s="513">
        <v>-121755.50005702744</v>
      </c>
      <c r="W265" s="514">
        <v>-0.20642545734445489</v>
      </c>
      <c r="X265" s="515"/>
      <c r="Y265" s="433">
        <v>4233313.1625100244</v>
      </c>
      <c r="Z265" s="433">
        <v>3905736.7127895625</v>
      </c>
      <c r="AA265" s="513">
        <v>-327576.44972046185</v>
      </c>
      <c r="AB265" s="514">
        <v>-7.738063241374625E-2</v>
      </c>
      <c r="AC265" s="515"/>
      <c r="AD265" s="518">
        <v>0</v>
      </c>
      <c r="AE265" s="440">
        <v>383837.95066435338</v>
      </c>
      <c r="AF265" s="506"/>
      <c r="AG265" s="399">
        <v>4233313.1625100244</v>
      </c>
      <c r="AH265" s="399">
        <v>4289574.6634539161</v>
      </c>
      <c r="AI265" s="513">
        <v>56261.500943891704</v>
      </c>
      <c r="AJ265" s="514">
        <v>1.329018165774748E-2</v>
      </c>
      <c r="AK265" s="514"/>
      <c r="AL265" s="200">
        <v>29790</v>
      </c>
      <c r="AM265" s="623">
        <v>-21147</v>
      </c>
      <c r="AN265" s="513">
        <v>-50937</v>
      </c>
      <c r="AO265" s="514">
        <v>-1.7098690835850956</v>
      </c>
      <c r="AP265" s="514"/>
      <c r="AQ265" s="446">
        <v>4263103.1625100244</v>
      </c>
      <c r="AR265" s="446">
        <v>4268427.6634539161</v>
      </c>
      <c r="AS265" s="513">
        <v>5324.5009438917041</v>
      </c>
      <c r="AT265" s="514">
        <v>1.2489730463751552E-3</v>
      </c>
      <c r="AV265" s="520">
        <v>834.25672552040248</v>
      </c>
      <c r="AW265" s="520">
        <v>801.82415579732572</v>
      </c>
      <c r="AX265" s="520">
        <v>-32.432569723076767</v>
      </c>
      <c r="AY265" s="521">
        <v>-3.8876006307106005E-2</v>
      </c>
      <c r="AZ265" s="522"/>
      <c r="BA265" s="520">
        <v>438.35425360143012</v>
      </c>
      <c r="BB265" s="520">
        <v>412.46912698698094</v>
      </c>
      <c r="BC265" s="520">
        <v>-25.885126614449177</v>
      </c>
      <c r="BD265" s="521">
        <v>-5.9050702489555421E-2</v>
      </c>
      <c r="BE265" s="522"/>
      <c r="BF265" s="520">
        <v>206.01743949850427</v>
      </c>
      <c r="BG265" s="520">
        <v>165.33819471112341</v>
      </c>
      <c r="BH265" s="520">
        <v>-40.679244787380867</v>
      </c>
      <c r="BI265" s="521">
        <v>-0.19745534594742989</v>
      </c>
      <c r="BJ265" s="522"/>
      <c r="BK265" s="520">
        <v>1478.6284186203368</v>
      </c>
      <c r="BL265" s="520">
        <v>1379.6314774954301</v>
      </c>
      <c r="BM265" s="520">
        <v>-98.996941124906698</v>
      </c>
      <c r="BN265" s="521">
        <v>-6.6951872342124824E-2</v>
      </c>
      <c r="BO265" s="523"/>
      <c r="BP265" s="520">
        <v>0</v>
      </c>
      <c r="BQ265" s="520">
        <v>135.58387519051692</v>
      </c>
      <c r="BR265" s="523"/>
      <c r="BS265" s="520">
        <v>1478.6284186203368</v>
      </c>
      <c r="BT265" s="520">
        <v>1515.215352685947</v>
      </c>
      <c r="BU265" s="520">
        <v>36.586934065610194</v>
      </c>
      <c r="BV265" s="521">
        <v>2.4743832598421413E-2</v>
      </c>
      <c r="BW265" s="514"/>
      <c r="BX265" s="520">
        <v>10.405169402724415</v>
      </c>
      <c r="BY265" s="520">
        <v>-7.4697986577181208</v>
      </c>
      <c r="BZ265" s="513">
        <v>-17.874968060442534</v>
      </c>
      <c r="CA265" s="514">
        <v>-1.7178930364903315</v>
      </c>
      <c r="CB265" s="514"/>
      <c r="CC265" s="446">
        <v>1489.0335880230612</v>
      </c>
      <c r="CD265" s="446">
        <v>1507.7455540282288</v>
      </c>
      <c r="CE265" s="513">
        <v>18.711966005167596</v>
      </c>
      <c r="CF265" s="514">
        <v>1.2566517072332016E-2</v>
      </c>
    </row>
    <row r="266" spans="1:84">
      <c r="A266" s="397">
        <v>846</v>
      </c>
      <c r="B266" s="412">
        <v>14</v>
      </c>
      <c r="C266" s="412">
        <v>14</v>
      </c>
      <c r="D266" s="398" t="s">
        <v>290</v>
      </c>
      <c r="E266" s="400">
        <v>4862</v>
      </c>
      <c r="F266" s="400">
        <v>4758</v>
      </c>
      <c r="G266" s="513">
        <v>-104</v>
      </c>
      <c r="H266" s="514">
        <v>-2.1390374331550801E-2</v>
      </c>
      <c r="I266" s="514"/>
      <c r="J266" s="400">
        <v>2389817.6523654521</v>
      </c>
      <c r="K266" s="433">
        <v>2163055.0515128998</v>
      </c>
      <c r="L266" s="513">
        <v>-226762.60085255234</v>
      </c>
      <c r="M266" s="514">
        <v>-9.4886988816113946E-2</v>
      </c>
      <c r="N266" s="514"/>
      <c r="O266" s="400">
        <v>2846111.3497847915</v>
      </c>
      <c r="P266" s="433">
        <v>2876946.9306597882</v>
      </c>
      <c r="Q266" s="513">
        <v>30835.580874996725</v>
      </c>
      <c r="R266" s="514">
        <v>1.083428477853769E-2</v>
      </c>
      <c r="S266" s="514"/>
      <c r="T266" s="400">
        <v>1138178.2460818195</v>
      </c>
      <c r="U266" s="433">
        <v>791501.36746686872</v>
      </c>
      <c r="V266" s="513">
        <v>-346676.87861495081</v>
      </c>
      <c r="W266" s="514">
        <v>-0.30458926781317996</v>
      </c>
      <c r="X266" s="515"/>
      <c r="Y266" s="433">
        <v>6374107.2482320629</v>
      </c>
      <c r="Z266" s="433">
        <v>5831503.3496395573</v>
      </c>
      <c r="AA266" s="513">
        <v>-542603.8985925056</v>
      </c>
      <c r="AB266" s="514">
        <v>-8.5126258072140762E-2</v>
      </c>
      <c r="AC266" s="515"/>
      <c r="AD266" s="518">
        <v>0</v>
      </c>
      <c r="AE266" s="440">
        <v>669583.02994121588</v>
      </c>
      <c r="AF266" s="506"/>
      <c r="AG266" s="399">
        <v>6374107.2482320629</v>
      </c>
      <c r="AH266" s="399">
        <v>6501086.3795807734</v>
      </c>
      <c r="AI266" s="513">
        <v>126979.13134871051</v>
      </c>
      <c r="AJ266" s="514">
        <v>1.9921084852146116E-2</v>
      </c>
      <c r="AK266" s="514"/>
      <c r="AL266" s="200">
        <v>-329681</v>
      </c>
      <c r="AM266" s="623">
        <v>-346962</v>
      </c>
      <c r="AN266" s="513">
        <v>-17281</v>
      </c>
      <c r="AO266" s="514">
        <v>5.2417336758866902E-2</v>
      </c>
      <c r="AP266" s="514"/>
      <c r="AQ266" s="446">
        <v>6044426.2482320629</v>
      </c>
      <c r="AR266" s="446">
        <v>6154124.3795807734</v>
      </c>
      <c r="AS266" s="513">
        <v>109698.13134871051</v>
      </c>
      <c r="AT266" s="514">
        <v>1.8148642541679812E-2</v>
      </c>
      <c r="AV266" s="520">
        <v>491.52975161774003</v>
      </c>
      <c r="AW266" s="520">
        <v>454.6143445802648</v>
      </c>
      <c r="AX266" s="520">
        <v>-36.915407037475234</v>
      </c>
      <c r="AY266" s="521">
        <v>-7.5103097861274823E-2</v>
      </c>
      <c r="AZ266" s="522"/>
      <c r="BA266" s="520">
        <v>585.37872270357707</v>
      </c>
      <c r="BB266" s="520">
        <v>604.65467226981673</v>
      </c>
      <c r="BC266" s="520">
        <v>19.27594956623966</v>
      </c>
      <c r="BD266" s="521">
        <v>3.2929023243642185E-2</v>
      </c>
      <c r="BE266" s="522"/>
      <c r="BF266" s="520">
        <v>234.09671865113523</v>
      </c>
      <c r="BG266" s="520">
        <v>166.35169555840031</v>
      </c>
      <c r="BH266" s="520">
        <v>-67.745023092734925</v>
      </c>
      <c r="BI266" s="521">
        <v>-0.28938903322986154</v>
      </c>
      <c r="BJ266" s="522"/>
      <c r="BK266" s="520">
        <v>1311.0051929724523</v>
      </c>
      <c r="BL266" s="520">
        <v>1225.6207124084819</v>
      </c>
      <c r="BM266" s="520">
        <v>-85.384480563970328</v>
      </c>
      <c r="BN266" s="521">
        <v>-6.5129017811422565E-2</v>
      </c>
      <c r="BO266" s="523"/>
      <c r="BP266" s="520">
        <v>0</v>
      </c>
      <c r="BQ266" s="520">
        <v>140.72783311080619</v>
      </c>
      <c r="BR266" s="523"/>
      <c r="BS266" s="520">
        <v>1311.0051929724523</v>
      </c>
      <c r="BT266" s="520">
        <v>1366.3485455192883</v>
      </c>
      <c r="BU266" s="520">
        <v>55.343352546836059</v>
      </c>
      <c r="BV266" s="521">
        <v>4.2214441898094729E-2</v>
      </c>
      <c r="BW266" s="514"/>
      <c r="BX266" s="520">
        <v>-67.807692307692307</v>
      </c>
      <c r="BY266" s="520">
        <v>-72.921815889029006</v>
      </c>
      <c r="BZ266" s="513">
        <v>-5.114123581336699</v>
      </c>
      <c r="CA266" s="514">
        <v>7.5420994392940546E-2</v>
      </c>
      <c r="CB266" s="514"/>
      <c r="CC266" s="446">
        <v>1243.1975006647599</v>
      </c>
      <c r="CD266" s="446">
        <v>1293.4267296302594</v>
      </c>
      <c r="CE266" s="513">
        <v>50.229228965499487</v>
      </c>
      <c r="CF266" s="514">
        <v>4.0403257679203039E-2</v>
      </c>
    </row>
    <row r="267" spans="1:84">
      <c r="A267" s="397">
        <v>848</v>
      </c>
      <c r="B267" s="412">
        <v>12</v>
      </c>
      <c r="C267" s="412">
        <v>12</v>
      </c>
      <c r="D267" s="398" t="s">
        <v>291</v>
      </c>
      <c r="E267" s="400">
        <v>4160</v>
      </c>
      <c r="F267" s="400">
        <v>4066</v>
      </c>
      <c r="G267" s="513">
        <v>-94</v>
      </c>
      <c r="H267" s="514">
        <v>-2.2596153846153846E-2</v>
      </c>
      <c r="I267" s="514"/>
      <c r="J267" s="400">
        <v>1008616.4374489071</v>
      </c>
      <c r="K267" s="433">
        <v>1152847.0028188976</v>
      </c>
      <c r="L267" s="513">
        <v>144230.56536999054</v>
      </c>
      <c r="M267" s="514">
        <v>0.14299842835676246</v>
      </c>
      <c r="N267" s="514"/>
      <c r="O267" s="400">
        <v>2556266.1640898176</v>
      </c>
      <c r="P267" s="433">
        <v>2631174.3483328619</v>
      </c>
      <c r="Q267" s="513">
        <v>74908.18424304435</v>
      </c>
      <c r="R267" s="514">
        <v>2.9303749858034096E-2</v>
      </c>
      <c r="S267" s="514"/>
      <c r="T267" s="400">
        <v>976850.07326114131</v>
      </c>
      <c r="U267" s="433">
        <v>722295.26623316633</v>
      </c>
      <c r="V267" s="513">
        <v>-254554.80702797498</v>
      </c>
      <c r="W267" s="514">
        <v>-0.26058738592111957</v>
      </c>
      <c r="X267" s="515"/>
      <c r="Y267" s="433">
        <v>4541732.674799866</v>
      </c>
      <c r="Z267" s="433">
        <v>4506316.6173849264</v>
      </c>
      <c r="AA267" s="513">
        <v>-35416.057414939627</v>
      </c>
      <c r="AB267" s="514">
        <v>-7.7979176562830736E-3</v>
      </c>
      <c r="AC267" s="515"/>
      <c r="AD267" s="518">
        <v>0</v>
      </c>
      <c r="AE267" s="440">
        <v>1012290.5223469713</v>
      </c>
      <c r="AF267" s="506"/>
      <c r="AG267" s="399">
        <v>4541732.674799866</v>
      </c>
      <c r="AH267" s="399">
        <v>5518607.139731898</v>
      </c>
      <c r="AI267" s="513">
        <v>976874.46493203193</v>
      </c>
      <c r="AJ267" s="514">
        <v>0.21508849923120552</v>
      </c>
      <c r="AK267" s="514"/>
      <c r="AL267" s="200">
        <v>638089</v>
      </c>
      <c r="AM267" s="623">
        <v>747252</v>
      </c>
      <c r="AN267" s="513">
        <v>109163</v>
      </c>
      <c r="AO267" s="514">
        <v>0.17107801576269141</v>
      </c>
      <c r="AP267" s="514"/>
      <c r="AQ267" s="446">
        <v>5179821.674799866</v>
      </c>
      <c r="AR267" s="446">
        <v>6265859.139731898</v>
      </c>
      <c r="AS267" s="513">
        <v>1086037.4649320319</v>
      </c>
      <c r="AT267" s="514">
        <v>0.20966696019974343</v>
      </c>
      <c r="AV267" s="520">
        <v>242.45587438675651</v>
      </c>
      <c r="AW267" s="520">
        <v>283.5334487995321</v>
      </c>
      <c r="AX267" s="520">
        <v>41.07757441277559</v>
      </c>
      <c r="AY267" s="521">
        <v>0.16942288784164572</v>
      </c>
      <c r="AZ267" s="522"/>
      <c r="BA267" s="520">
        <v>614.48705867543686</v>
      </c>
      <c r="BB267" s="520">
        <v>647.11617027369948</v>
      </c>
      <c r="BC267" s="520">
        <v>32.629111598262625</v>
      </c>
      <c r="BD267" s="521">
        <v>5.309975391279452E-2</v>
      </c>
      <c r="BE267" s="522"/>
      <c r="BF267" s="520">
        <v>234.81972914931282</v>
      </c>
      <c r="BG267" s="520">
        <v>177.64271181337097</v>
      </c>
      <c r="BH267" s="520">
        <v>-57.177017335941855</v>
      </c>
      <c r="BI267" s="521">
        <v>-0.24349324285092414</v>
      </c>
      <c r="BJ267" s="522"/>
      <c r="BK267" s="520">
        <v>1091.7626622115063</v>
      </c>
      <c r="BL267" s="520">
        <v>1108.2923308866027</v>
      </c>
      <c r="BM267" s="520">
        <v>16.529668675096445</v>
      </c>
      <c r="BN267" s="521">
        <v>1.5140349864698126E-2</v>
      </c>
      <c r="BO267" s="523"/>
      <c r="BP267" s="520">
        <v>0</v>
      </c>
      <c r="BQ267" s="520">
        <v>248.9647128251282</v>
      </c>
      <c r="BR267" s="523"/>
      <c r="BS267" s="520">
        <v>1091.7626622115063</v>
      </c>
      <c r="BT267" s="520">
        <v>1357.2570437117308</v>
      </c>
      <c r="BU267" s="520">
        <v>265.49438150022456</v>
      </c>
      <c r="BV267" s="521">
        <v>0.24317957619326475</v>
      </c>
      <c r="BW267" s="514"/>
      <c r="BX267" s="520">
        <v>153.38677884615385</v>
      </c>
      <c r="BY267" s="520">
        <v>183.78061977373341</v>
      </c>
      <c r="BZ267" s="513">
        <v>30.393840927579561</v>
      </c>
      <c r="CA267" s="514">
        <v>0.1981516344251836</v>
      </c>
      <c r="CB267" s="514"/>
      <c r="CC267" s="446">
        <v>1245.1494410576602</v>
      </c>
      <c r="CD267" s="446">
        <v>1541.0376634854642</v>
      </c>
      <c r="CE267" s="513">
        <v>295.88822242780407</v>
      </c>
      <c r="CF267" s="514">
        <v>0.23763269907302809</v>
      </c>
    </row>
    <row r="268" spans="1:84">
      <c r="A268" s="397">
        <v>849</v>
      </c>
      <c r="B268" s="412">
        <v>16</v>
      </c>
      <c r="C268" s="412">
        <v>16</v>
      </c>
      <c r="D268" s="398" t="s">
        <v>292</v>
      </c>
      <c r="E268" s="400">
        <v>2903</v>
      </c>
      <c r="F268" s="400">
        <v>2849</v>
      </c>
      <c r="G268" s="513">
        <v>-54</v>
      </c>
      <c r="H268" s="514">
        <v>-1.8601446779193936E-2</v>
      </c>
      <c r="I268" s="514"/>
      <c r="J268" s="400">
        <v>2618533.151366686</v>
      </c>
      <c r="K268" s="433">
        <v>2415653.7251773649</v>
      </c>
      <c r="L268" s="513">
        <v>-202879.42618932109</v>
      </c>
      <c r="M268" s="514">
        <v>-7.7478272934384126E-2</v>
      </c>
      <c r="N268" s="514"/>
      <c r="O268" s="400">
        <v>1619605.710605596</v>
      </c>
      <c r="P268" s="433">
        <v>1821310.369386377</v>
      </c>
      <c r="Q268" s="513">
        <v>201704.65878078109</v>
      </c>
      <c r="R268" s="514">
        <v>0.12453936008002871</v>
      </c>
      <c r="S268" s="514"/>
      <c r="T268" s="400">
        <v>697004.74121979531</v>
      </c>
      <c r="U268" s="433">
        <v>500650.53786459123</v>
      </c>
      <c r="V268" s="513">
        <v>-196354.20335520408</v>
      </c>
      <c r="W268" s="514">
        <v>-0.28171143141949623</v>
      </c>
      <c r="X268" s="515"/>
      <c r="Y268" s="433">
        <v>4935143.603192077</v>
      </c>
      <c r="Z268" s="433">
        <v>4737614.6324283332</v>
      </c>
      <c r="AA268" s="513">
        <v>-197528.97076374386</v>
      </c>
      <c r="AB268" s="514">
        <v>-4.0024969209808012E-2</v>
      </c>
      <c r="AC268" s="515"/>
      <c r="AD268" s="518">
        <v>0</v>
      </c>
      <c r="AE268" s="440">
        <v>333404.72156758653</v>
      </c>
      <c r="AF268" s="506"/>
      <c r="AG268" s="399">
        <v>4935143.603192077</v>
      </c>
      <c r="AH268" s="399">
        <v>5071019.3539959192</v>
      </c>
      <c r="AI268" s="513">
        <v>135875.75080384221</v>
      </c>
      <c r="AJ268" s="514">
        <v>2.7532279043705445E-2</v>
      </c>
      <c r="AK268" s="514"/>
      <c r="AL268" s="200">
        <v>183768</v>
      </c>
      <c r="AM268" s="623">
        <v>340462</v>
      </c>
      <c r="AN268" s="513">
        <v>156694</v>
      </c>
      <c r="AO268" s="514">
        <v>0.85267293544033784</v>
      </c>
      <c r="AP268" s="514"/>
      <c r="AQ268" s="446">
        <v>5118911.603192077</v>
      </c>
      <c r="AR268" s="446">
        <v>5411481.3539959192</v>
      </c>
      <c r="AS268" s="513">
        <v>292569.75080384221</v>
      </c>
      <c r="AT268" s="514">
        <v>5.7154679252792738E-2</v>
      </c>
      <c r="AV268" s="520">
        <v>902.00935286485912</v>
      </c>
      <c r="AW268" s="520">
        <v>847.89530543256046</v>
      </c>
      <c r="AX268" s="520">
        <v>-54.114047432298662</v>
      </c>
      <c r="AY268" s="521">
        <v>-5.9992778634088216E-2</v>
      </c>
      <c r="AZ268" s="522"/>
      <c r="BA268" s="520">
        <v>557.90758202052905</v>
      </c>
      <c r="BB268" s="520">
        <v>639.28057893519724</v>
      </c>
      <c r="BC268" s="520">
        <v>81.372996914668192</v>
      </c>
      <c r="BD268" s="521">
        <v>0.14585390042552596</v>
      </c>
      <c r="BE268" s="522"/>
      <c r="BF268" s="520">
        <v>240.09808516010861</v>
      </c>
      <c r="BG268" s="520">
        <v>175.72851451898603</v>
      </c>
      <c r="BH268" s="520">
        <v>-64.369570641122579</v>
      </c>
      <c r="BI268" s="521">
        <v>-0.26809697627616624</v>
      </c>
      <c r="BJ268" s="522"/>
      <c r="BK268" s="520">
        <v>1700.0150200454968</v>
      </c>
      <c r="BL268" s="520">
        <v>1662.9043988867438</v>
      </c>
      <c r="BM268" s="520">
        <v>-37.11062115875302</v>
      </c>
      <c r="BN268" s="521">
        <v>-2.1829584280825851E-2</v>
      </c>
      <c r="BO268" s="523"/>
      <c r="BP268" s="520">
        <v>0</v>
      </c>
      <c r="BQ268" s="520">
        <v>117.02517429539716</v>
      </c>
      <c r="BR268" s="523"/>
      <c r="BS268" s="520">
        <v>1700.0150200454968</v>
      </c>
      <c r="BT268" s="520">
        <v>1779.9295731821408</v>
      </c>
      <c r="BU268" s="520">
        <v>79.914553136643917</v>
      </c>
      <c r="BV268" s="521">
        <v>4.7008145336566026E-2</v>
      </c>
      <c r="BW268" s="514"/>
      <c r="BX268" s="520">
        <v>63.302790217016877</v>
      </c>
      <c r="BY268" s="520">
        <v>119.50228150228151</v>
      </c>
      <c r="BZ268" s="513">
        <v>56.199491285264628</v>
      </c>
      <c r="CA268" s="514">
        <v>0.88778853337427199</v>
      </c>
      <c r="CB268" s="514"/>
      <c r="CC268" s="446">
        <v>1763.3178102625138</v>
      </c>
      <c r="CD268" s="446">
        <v>1899.4318546844222</v>
      </c>
      <c r="CE268" s="513">
        <v>136.11404442190837</v>
      </c>
      <c r="CF268" s="514">
        <v>7.7192009080679788E-2</v>
      </c>
    </row>
    <row r="269" spans="1:84">
      <c r="A269" s="397">
        <v>850</v>
      </c>
      <c r="B269" s="412">
        <v>13</v>
      </c>
      <c r="C269" s="412">
        <v>13</v>
      </c>
      <c r="D269" s="398" t="s">
        <v>293</v>
      </c>
      <c r="E269" s="400">
        <v>2407</v>
      </c>
      <c r="F269" s="400">
        <v>2368</v>
      </c>
      <c r="G269" s="513">
        <v>-39</v>
      </c>
      <c r="H269" s="514">
        <v>-1.6202742002492731E-2</v>
      </c>
      <c r="I269" s="514"/>
      <c r="J269" s="400">
        <v>1548947.5461160648</v>
      </c>
      <c r="K269" s="433">
        <v>1554199.5519186489</v>
      </c>
      <c r="L269" s="513">
        <v>5252.0058025841136</v>
      </c>
      <c r="M269" s="514">
        <v>3.3906931295080624E-3</v>
      </c>
      <c r="N269" s="514"/>
      <c r="O269" s="400">
        <v>912818.68791179231</v>
      </c>
      <c r="P269" s="433">
        <v>1058748.8134188382</v>
      </c>
      <c r="Q269" s="513">
        <v>145930.12550704589</v>
      </c>
      <c r="R269" s="514">
        <v>0.15986759193206551</v>
      </c>
      <c r="S269" s="514"/>
      <c r="T269" s="400">
        <v>403611.06843806518</v>
      </c>
      <c r="U269" s="433">
        <v>232401.95156787522</v>
      </c>
      <c r="V269" s="513">
        <v>-171209.11687018996</v>
      </c>
      <c r="W269" s="514">
        <v>-0.42419331445183667</v>
      </c>
      <c r="X269" s="515"/>
      <c r="Y269" s="433">
        <v>2865377.3024659222</v>
      </c>
      <c r="Z269" s="433">
        <v>2845350.3169053625</v>
      </c>
      <c r="AA269" s="513">
        <v>-20026.985560559668</v>
      </c>
      <c r="AB269" s="514">
        <v>-6.9893013891485058E-3</v>
      </c>
      <c r="AC269" s="515"/>
      <c r="AD269" s="518">
        <v>0</v>
      </c>
      <c r="AE269" s="440">
        <v>261940.71206458908</v>
      </c>
      <c r="AF269" s="506"/>
      <c r="AG269" s="399">
        <v>2865377.3024659222</v>
      </c>
      <c r="AH269" s="399">
        <v>3107291.0289699514</v>
      </c>
      <c r="AI269" s="513">
        <v>241913.72650402924</v>
      </c>
      <c r="AJ269" s="514">
        <v>8.4426482437702038E-2</v>
      </c>
      <c r="AK269" s="514"/>
      <c r="AL269" s="200">
        <v>-505788</v>
      </c>
      <c r="AM269" s="623">
        <v>-411332</v>
      </c>
      <c r="AN269" s="513">
        <v>94456</v>
      </c>
      <c r="AO269" s="514">
        <v>-0.1867501799172776</v>
      </c>
      <c r="AP269" s="514"/>
      <c r="AQ269" s="446">
        <v>2359589.3024659222</v>
      </c>
      <c r="AR269" s="446">
        <v>2695959.0289699514</v>
      </c>
      <c r="AS269" s="513">
        <v>336369.72650402924</v>
      </c>
      <c r="AT269" s="514">
        <v>0.14255435306156936</v>
      </c>
      <c r="AV269" s="520">
        <v>643.51788372084116</v>
      </c>
      <c r="AW269" s="520">
        <v>656.33427023591594</v>
      </c>
      <c r="AX269" s="520">
        <v>12.816386515074782</v>
      </c>
      <c r="AY269" s="521">
        <v>1.9916131065340442E-2</v>
      </c>
      <c r="AZ269" s="522"/>
      <c r="BA269" s="520">
        <v>379.23501782791539</v>
      </c>
      <c r="BB269" s="520">
        <v>447.10676242349587</v>
      </c>
      <c r="BC269" s="520">
        <v>67.871744595580481</v>
      </c>
      <c r="BD269" s="521">
        <v>0.17897014095459532</v>
      </c>
      <c r="BE269" s="522"/>
      <c r="BF269" s="520">
        <v>167.68220541672838</v>
      </c>
      <c r="BG269" s="520">
        <v>98.142716033731091</v>
      </c>
      <c r="BH269" s="520">
        <v>-69.539489382997289</v>
      </c>
      <c r="BI269" s="521">
        <v>-0.41471001177600125</v>
      </c>
      <c r="BJ269" s="522"/>
      <c r="BK269" s="520">
        <v>1190.4351069654849</v>
      </c>
      <c r="BL269" s="520">
        <v>1201.583748693143</v>
      </c>
      <c r="BM269" s="520">
        <v>11.14864172765806</v>
      </c>
      <c r="BN269" s="521">
        <v>9.3651822450673914E-3</v>
      </c>
      <c r="BO269" s="523"/>
      <c r="BP269" s="520">
        <v>0</v>
      </c>
      <c r="BQ269" s="520">
        <v>110.61685475700553</v>
      </c>
      <c r="BR269" s="523"/>
      <c r="BS269" s="520">
        <v>1190.4351069654849</v>
      </c>
      <c r="BT269" s="520">
        <v>1312.2006034501485</v>
      </c>
      <c r="BU269" s="520">
        <v>121.76549648466357</v>
      </c>
      <c r="BV269" s="521">
        <v>0.10228654697109332</v>
      </c>
      <c r="BW269" s="514"/>
      <c r="BX269" s="520">
        <v>-210.13211466555879</v>
      </c>
      <c r="BY269" s="520">
        <v>-173.7043918918919</v>
      </c>
      <c r="BZ269" s="513">
        <v>36.427722773666886</v>
      </c>
      <c r="CA269" s="514">
        <v>-0.17335628507638812</v>
      </c>
      <c r="CB269" s="514"/>
      <c r="CC269" s="446">
        <v>980.30299229992613</v>
      </c>
      <c r="CD269" s="446">
        <v>1138.4962115582566</v>
      </c>
      <c r="CE269" s="513">
        <v>158.19321925833049</v>
      </c>
      <c r="CF269" s="514">
        <v>0.16137176005878281</v>
      </c>
    </row>
    <row r="270" spans="1:84">
      <c r="A270" s="397">
        <v>851</v>
      </c>
      <c r="B270" s="412">
        <v>19</v>
      </c>
      <c r="C270" s="412">
        <v>19</v>
      </c>
      <c r="D270" s="398" t="s">
        <v>294</v>
      </c>
      <c r="E270" s="400">
        <v>21227</v>
      </c>
      <c r="F270" s="400">
        <v>21018</v>
      </c>
      <c r="G270" s="513">
        <v>-209</v>
      </c>
      <c r="H270" s="514">
        <v>-9.8459509115748807E-3</v>
      </c>
      <c r="I270" s="514"/>
      <c r="J270" s="400">
        <v>770517.12691297382</v>
      </c>
      <c r="K270" s="433">
        <v>614048.82787579019</v>
      </c>
      <c r="L270" s="513">
        <v>-156468.29903718363</v>
      </c>
      <c r="M270" s="514">
        <v>-0.20306920322986666</v>
      </c>
      <c r="N270" s="514"/>
      <c r="O270" s="400">
        <v>6002030.3831444001</v>
      </c>
      <c r="P270" s="433">
        <v>6208895.9296519831</v>
      </c>
      <c r="Q270" s="513">
        <v>206865.546507583</v>
      </c>
      <c r="R270" s="514">
        <v>3.4465927911415922E-2</v>
      </c>
      <c r="S270" s="514"/>
      <c r="T270" s="400">
        <v>3273624.5307257581</v>
      </c>
      <c r="U270" s="433">
        <v>1826235.4940023492</v>
      </c>
      <c r="V270" s="513">
        <v>-1447389.0367234088</v>
      </c>
      <c r="W270" s="514">
        <v>-0.44213654410835096</v>
      </c>
      <c r="X270" s="515"/>
      <c r="Y270" s="433">
        <v>10046172.040783131</v>
      </c>
      <c r="Z270" s="433">
        <v>8649180.251530122</v>
      </c>
      <c r="AA270" s="513">
        <v>-1396991.7892530095</v>
      </c>
      <c r="AB270" s="514">
        <v>-0.13905712380614471</v>
      </c>
      <c r="AC270" s="515"/>
      <c r="AD270" s="518">
        <v>0</v>
      </c>
      <c r="AE270" s="440">
        <v>2927240.5811106721</v>
      </c>
      <c r="AF270" s="506"/>
      <c r="AG270" s="399">
        <v>10046172.040783131</v>
      </c>
      <c r="AH270" s="399">
        <v>11576420.832640793</v>
      </c>
      <c r="AI270" s="513">
        <v>1530248.7918576617</v>
      </c>
      <c r="AJ270" s="514">
        <v>0.1523215793682918</v>
      </c>
      <c r="AK270" s="514"/>
      <c r="AL270" s="200">
        <v>-352480</v>
      </c>
      <c r="AM270" s="623">
        <v>-159551</v>
      </c>
      <c r="AN270" s="513">
        <v>192929</v>
      </c>
      <c r="AO270" s="514">
        <v>-0.54734736722650934</v>
      </c>
      <c r="AP270" s="514"/>
      <c r="AQ270" s="446">
        <v>9693692.0407831315</v>
      </c>
      <c r="AR270" s="446">
        <v>11416869.832640793</v>
      </c>
      <c r="AS270" s="513">
        <v>1723177.7918576617</v>
      </c>
      <c r="AT270" s="514">
        <v>0.17776279508446713</v>
      </c>
      <c r="AV270" s="520">
        <v>36.298917742166758</v>
      </c>
      <c r="AW270" s="520">
        <v>29.215378621933112</v>
      </c>
      <c r="AX270" s="520">
        <v>-7.0835391202336453</v>
      </c>
      <c r="AY270" s="521">
        <v>-0.19514463683320862</v>
      </c>
      <c r="AZ270" s="522"/>
      <c r="BA270" s="520">
        <v>282.75452881445329</v>
      </c>
      <c r="BB270" s="520">
        <v>295.40850364696848</v>
      </c>
      <c r="BC270" s="520">
        <v>12.653974832515189</v>
      </c>
      <c r="BD270" s="521">
        <v>4.4752509838025867E-2</v>
      </c>
      <c r="BE270" s="522"/>
      <c r="BF270" s="520">
        <v>154.21983938972809</v>
      </c>
      <c r="BG270" s="520">
        <v>86.889118565151264</v>
      </c>
      <c r="BH270" s="520">
        <v>-67.330720824576829</v>
      </c>
      <c r="BI270" s="521">
        <v>-0.4365892293171551</v>
      </c>
      <c r="BJ270" s="522"/>
      <c r="BK270" s="520">
        <v>473.2732859463481</v>
      </c>
      <c r="BL270" s="520">
        <v>411.51300083405283</v>
      </c>
      <c r="BM270" s="520">
        <v>-61.760285112295264</v>
      </c>
      <c r="BN270" s="521">
        <v>-0.13049603040408375</v>
      </c>
      <c r="BO270" s="523"/>
      <c r="BP270" s="520">
        <v>0</v>
      </c>
      <c r="BQ270" s="520">
        <v>139.27303173996918</v>
      </c>
      <c r="BR270" s="523"/>
      <c r="BS270" s="520">
        <v>473.2732859463481</v>
      </c>
      <c r="BT270" s="520">
        <v>550.78603257402199</v>
      </c>
      <c r="BU270" s="520">
        <v>77.512746627673891</v>
      </c>
      <c r="BV270" s="521">
        <v>0.16378010111574523</v>
      </c>
      <c r="BW270" s="514"/>
      <c r="BX270" s="520">
        <v>-16.605266877090497</v>
      </c>
      <c r="BY270" s="520">
        <v>-7.5911599581311258</v>
      </c>
      <c r="BZ270" s="513">
        <v>9.0141069189593708</v>
      </c>
      <c r="CA270" s="514">
        <v>-0.54284625388320074</v>
      </c>
      <c r="CB270" s="514"/>
      <c r="CC270" s="446">
        <v>456.66801906925758</v>
      </c>
      <c r="CD270" s="446">
        <v>543.19487261589086</v>
      </c>
      <c r="CE270" s="513">
        <v>86.526853546633276</v>
      </c>
      <c r="CF270" s="514">
        <v>0.18947430065933901</v>
      </c>
    </row>
    <row r="271" spans="1:84">
      <c r="A271" s="397">
        <v>853</v>
      </c>
      <c r="B271" s="412">
        <v>2</v>
      </c>
      <c r="C271" s="412">
        <v>2</v>
      </c>
      <c r="D271" s="398" t="s">
        <v>295</v>
      </c>
      <c r="E271" s="400">
        <v>197900</v>
      </c>
      <c r="F271" s="400">
        <v>201863</v>
      </c>
      <c r="G271" s="513">
        <v>3963</v>
      </c>
      <c r="H271" s="514">
        <v>2.0025265285497727E-2</v>
      </c>
      <c r="I271" s="514"/>
      <c r="J271" s="400">
        <v>-2342330.8757513985</v>
      </c>
      <c r="K271" s="433">
        <v>-1311438.1906737536</v>
      </c>
      <c r="L271" s="513">
        <v>1030892.6850776449</v>
      </c>
      <c r="M271" s="514">
        <v>-0.44011403160407209</v>
      </c>
      <c r="N271" s="514"/>
      <c r="O271" s="400">
        <v>-3011722.7297873786</v>
      </c>
      <c r="P271" s="433">
        <v>-2215592.3726901491</v>
      </c>
      <c r="Q271" s="513">
        <v>796130.35709722945</v>
      </c>
      <c r="R271" s="514">
        <v>-0.26434384188926802</v>
      </c>
      <c r="S271" s="514"/>
      <c r="T271" s="400">
        <v>31715140.840591531</v>
      </c>
      <c r="U271" s="433">
        <v>24632053.048204392</v>
      </c>
      <c r="V271" s="513">
        <v>-7083087.7923871391</v>
      </c>
      <c r="W271" s="514">
        <v>-0.22333458419713673</v>
      </c>
      <c r="X271" s="515"/>
      <c r="Y271" s="433">
        <v>26361087.235052753</v>
      </c>
      <c r="Z271" s="433">
        <v>21105022.48484049</v>
      </c>
      <c r="AA271" s="513">
        <v>-5256064.7502122633</v>
      </c>
      <c r="AB271" s="514">
        <v>-0.19938725225351067</v>
      </c>
      <c r="AC271" s="515"/>
      <c r="AD271" s="518">
        <v>0</v>
      </c>
      <c r="AE271" s="440">
        <v>35978289.082252383</v>
      </c>
      <c r="AF271" s="506"/>
      <c r="AG271" s="399">
        <v>26361087.235052753</v>
      </c>
      <c r="AH271" s="399">
        <v>57083311.567092873</v>
      </c>
      <c r="AI271" s="513">
        <v>30722224.33204012</v>
      </c>
      <c r="AJ271" s="514">
        <v>1.1654384380318084</v>
      </c>
      <c r="AK271" s="514"/>
      <c r="AL271" s="200">
        <v>47344861</v>
      </c>
      <c r="AM271" s="623">
        <v>48831670</v>
      </c>
      <c r="AN271" s="513">
        <v>1486809</v>
      </c>
      <c r="AO271" s="514">
        <v>3.1403809591921711E-2</v>
      </c>
      <c r="AP271" s="514"/>
      <c r="AQ271" s="446">
        <v>73705948.23505275</v>
      </c>
      <c r="AR271" s="446">
        <v>105914981.56709287</v>
      </c>
      <c r="AS271" s="513">
        <v>32209033.332040116</v>
      </c>
      <c r="AT271" s="514">
        <v>0.43699367694617469</v>
      </c>
      <c r="AV271" s="520">
        <v>-11.835931661199588</v>
      </c>
      <c r="AW271" s="520">
        <v>-6.4966744310435969</v>
      </c>
      <c r="AX271" s="520">
        <v>5.3392572301559911</v>
      </c>
      <c r="AY271" s="521">
        <v>-0.45110578389524514</v>
      </c>
      <c r="AZ271" s="522"/>
      <c r="BA271" s="520">
        <v>-15.218406921613838</v>
      </c>
      <c r="BB271" s="520">
        <v>-10.975723003671545</v>
      </c>
      <c r="BC271" s="520">
        <v>4.2426839179422924</v>
      </c>
      <c r="BD271" s="521">
        <v>-0.27878633682193438</v>
      </c>
      <c r="BE271" s="522"/>
      <c r="BF271" s="520">
        <v>160.25841758762775</v>
      </c>
      <c r="BG271" s="520">
        <v>122.02361526483007</v>
      </c>
      <c r="BH271" s="520">
        <v>-38.234802322797677</v>
      </c>
      <c r="BI271" s="521">
        <v>-0.23858217807430462</v>
      </c>
      <c r="BJ271" s="522"/>
      <c r="BK271" s="520">
        <v>133.2040790048143</v>
      </c>
      <c r="BL271" s="520">
        <v>104.55121783011492</v>
      </c>
      <c r="BM271" s="520">
        <v>-28.652861174699382</v>
      </c>
      <c r="BN271" s="521">
        <v>-0.21510498318646684</v>
      </c>
      <c r="BO271" s="523"/>
      <c r="BP271" s="520">
        <v>0</v>
      </c>
      <c r="BQ271" s="520">
        <v>178.2312215822235</v>
      </c>
      <c r="BR271" s="523"/>
      <c r="BS271" s="520">
        <v>133.2040790048143</v>
      </c>
      <c r="BT271" s="520">
        <v>282.78243941233842</v>
      </c>
      <c r="BU271" s="520">
        <v>149.57836040752412</v>
      </c>
      <c r="BV271" s="521">
        <v>1.1229262761699512</v>
      </c>
      <c r="BW271" s="514"/>
      <c r="BX271" s="520">
        <v>239.23628600303184</v>
      </c>
      <c r="BY271" s="520">
        <v>241.90500487954702</v>
      </c>
      <c r="BZ271" s="513">
        <v>2.6687188765151859</v>
      </c>
      <c r="CA271" s="514">
        <v>1.1155159282490137E-2</v>
      </c>
      <c r="CB271" s="514"/>
      <c r="CC271" s="446">
        <v>372.44036500784614</v>
      </c>
      <c r="CD271" s="446">
        <v>524.68744429188541</v>
      </c>
      <c r="CE271" s="513">
        <v>152.24707928403927</v>
      </c>
      <c r="CF271" s="514">
        <v>0.40878243495661892</v>
      </c>
    </row>
    <row r="272" spans="1:84">
      <c r="A272" s="397">
        <v>854</v>
      </c>
      <c r="B272" s="412">
        <v>19</v>
      </c>
      <c r="C272" s="412">
        <v>19</v>
      </c>
      <c r="D272" s="398" t="s">
        <v>296</v>
      </c>
      <c r="E272" s="400">
        <v>3262</v>
      </c>
      <c r="F272" s="400">
        <v>3253</v>
      </c>
      <c r="G272" s="513">
        <v>-9</v>
      </c>
      <c r="H272" s="514">
        <v>-2.7590435315757206E-3</v>
      </c>
      <c r="I272" s="514"/>
      <c r="J272" s="400">
        <v>572008.4156379929</v>
      </c>
      <c r="K272" s="433">
        <v>674235.7475230319</v>
      </c>
      <c r="L272" s="513">
        <v>102227.33188503899</v>
      </c>
      <c r="M272" s="514">
        <v>0.17871648229339274</v>
      </c>
      <c r="N272" s="514"/>
      <c r="O272" s="400">
        <v>1316113.7099010227</v>
      </c>
      <c r="P272" s="433">
        <v>1441043.5113467067</v>
      </c>
      <c r="Q272" s="513">
        <v>124929.80144568393</v>
      </c>
      <c r="R272" s="514">
        <v>9.4923258154555032E-2</v>
      </c>
      <c r="S272" s="514"/>
      <c r="T272" s="400">
        <v>671044.0619350333</v>
      </c>
      <c r="U272" s="433">
        <v>441790.74599143118</v>
      </c>
      <c r="V272" s="513">
        <v>-229253.31594360212</v>
      </c>
      <c r="W272" s="514">
        <v>-0.3416367552415614</v>
      </c>
      <c r="X272" s="515"/>
      <c r="Y272" s="433">
        <v>2559166.1874740487</v>
      </c>
      <c r="Z272" s="433">
        <v>2557070.0048611695</v>
      </c>
      <c r="AA272" s="513">
        <v>-2096.1826128792018</v>
      </c>
      <c r="AB272" s="514">
        <v>-8.1908811672296218E-4</v>
      </c>
      <c r="AC272" s="515"/>
      <c r="AD272" s="518">
        <v>0</v>
      </c>
      <c r="AE272" s="440">
        <v>454695.57184957847</v>
      </c>
      <c r="AF272" s="506"/>
      <c r="AG272" s="399">
        <v>2559166.1874740487</v>
      </c>
      <c r="AH272" s="399">
        <v>3011765.576710748</v>
      </c>
      <c r="AI272" s="513">
        <v>452599.38923669932</v>
      </c>
      <c r="AJ272" s="514">
        <v>0.17685423926432245</v>
      </c>
      <c r="AK272" s="514"/>
      <c r="AL272" s="200">
        <v>-414712</v>
      </c>
      <c r="AM272" s="623">
        <v>-9860</v>
      </c>
      <c r="AN272" s="513">
        <v>404852</v>
      </c>
      <c r="AO272" s="514">
        <v>-0.97622446420648545</v>
      </c>
      <c r="AP272" s="514"/>
      <c r="AQ272" s="446">
        <v>2144454.1874740487</v>
      </c>
      <c r="AR272" s="446">
        <v>3001905.576710748</v>
      </c>
      <c r="AS272" s="513">
        <v>857451.38923669932</v>
      </c>
      <c r="AT272" s="514">
        <v>0.39984598143674538</v>
      </c>
      <c r="AV272" s="520">
        <v>175.35512435254228</v>
      </c>
      <c r="AW272" s="520">
        <v>207.26583077867565</v>
      </c>
      <c r="AX272" s="520">
        <v>31.910706426133373</v>
      </c>
      <c r="AY272" s="521">
        <v>0.18197760997265511</v>
      </c>
      <c r="AZ272" s="522"/>
      <c r="BA272" s="520">
        <v>403.46833534672675</v>
      </c>
      <c r="BB272" s="520">
        <v>442.98909048469312</v>
      </c>
      <c r="BC272" s="520">
        <v>39.520755137966376</v>
      </c>
      <c r="BD272" s="521">
        <v>9.7952557055074982E-2</v>
      </c>
      <c r="BE272" s="522"/>
      <c r="BF272" s="520">
        <v>205.71553094268342</v>
      </c>
      <c r="BG272" s="520">
        <v>135.81025084273938</v>
      </c>
      <c r="BH272" s="520">
        <v>-69.905280099944036</v>
      </c>
      <c r="BI272" s="521">
        <v>-0.33981527685151341</v>
      </c>
      <c r="BJ272" s="522"/>
      <c r="BK272" s="520">
        <v>784.53899064195241</v>
      </c>
      <c r="BL272" s="520">
        <v>786.06517210610809</v>
      </c>
      <c r="BM272" s="520">
        <v>1.5261814641556839</v>
      </c>
      <c r="BN272" s="521">
        <v>1.9453226447125073E-3</v>
      </c>
      <c r="BO272" s="523"/>
      <c r="BP272" s="520">
        <v>0</v>
      </c>
      <c r="BQ272" s="520">
        <v>139.77730459562818</v>
      </c>
      <c r="BR272" s="523"/>
      <c r="BS272" s="520">
        <v>784.53899064195241</v>
      </c>
      <c r="BT272" s="520">
        <v>925.84247670173625</v>
      </c>
      <c r="BU272" s="520">
        <v>141.30348605978384</v>
      </c>
      <c r="BV272" s="521">
        <v>0.18011021471878874</v>
      </c>
      <c r="BW272" s="514"/>
      <c r="BX272" s="520">
        <v>-127.13427345187002</v>
      </c>
      <c r="BY272" s="520">
        <v>-3.0310482631417153</v>
      </c>
      <c r="BZ272" s="513">
        <v>124.1032251887283</v>
      </c>
      <c r="CA272" s="514">
        <v>-0.97615868498049663</v>
      </c>
      <c r="CB272" s="514"/>
      <c r="CC272" s="446">
        <v>657.40471719008235</v>
      </c>
      <c r="CD272" s="446">
        <v>922.81142843859448</v>
      </c>
      <c r="CE272" s="513">
        <v>265.40671124851212</v>
      </c>
      <c r="CF272" s="514">
        <v>0.40371890299620755</v>
      </c>
    </row>
    <row r="273" spans="1:84">
      <c r="A273" s="397">
        <v>857</v>
      </c>
      <c r="B273" s="412">
        <v>11</v>
      </c>
      <c r="C273" s="412">
        <v>11</v>
      </c>
      <c r="D273" s="398" t="s">
        <v>297</v>
      </c>
      <c r="E273" s="400">
        <v>2394</v>
      </c>
      <c r="F273" s="400">
        <v>2313</v>
      </c>
      <c r="G273" s="513">
        <v>-81</v>
      </c>
      <c r="H273" s="514">
        <v>-3.3834586466165412E-2</v>
      </c>
      <c r="I273" s="514"/>
      <c r="J273" s="400">
        <v>-1798516.9345784113</v>
      </c>
      <c r="K273" s="433">
        <v>-1816231.2049783056</v>
      </c>
      <c r="L273" s="513">
        <v>-17714.270399894333</v>
      </c>
      <c r="M273" s="514">
        <v>9.8493764831003479E-3</v>
      </c>
      <c r="N273" s="514"/>
      <c r="O273" s="400">
        <v>1126098.5572708424</v>
      </c>
      <c r="P273" s="433">
        <v>1257965.7852350762</v>
      </c>
      <c r="Q273" s="513">
        <v>131867.22796423384</v>
      </c>
      <c r="R273" s="514">
        <v>0.1171009651977717</v>
      </c>
      <c r="S273" s="514"/>
      <c r="T273" s="400">
        <v>518548.33069202688</v>
      </c>
      <c r="U273" s="433">
        <v>387001.52356012899</v>
      </c>
      <c r="V273" s="513">
        <v>-131546.80713189789</v>
      </c>
      <c r="W273" s="514">
        <v>-0.25368282828399535</v>
      </c>
      <c r="X273" s="515"/>
      <c r="Y273" s="433">
        <v>-153870.04661554203</v>
      </c>
      <c r="Z273" s="433">
        <v>-171263.89618310041</v>
      </c>
      <c r="AA273" s="513">
        <v>-17393.849567558384</v>
      </c>
      <c r="AB273" s="514">
        <v>0.11304246635486152</v>
      </c>
      <c r="AC273" s="515"/>
      <c r="AD273" s="518">
        <v>0</v>
      </c>
      <c r="AE273" s="440">
        <v>232632.53644963045</v>
      </c>
      <c r="AF273" s="506"/>
      <c r="AG273" s="399">
        <v>-153870.04661554203</v>
      </c>
      <c r="AH273" s="399">
        <v>61368.640266530041</v>
      </c>
      <c r="AI273" s="513">
        <v>215238.68688207207</v>
      </c>
      <c r="AJ273" s="514">
        <v>-1.3988342215809231</v>
      </c>
      <c r="AK273" s="514"/>
      <c r="AL273" s="200">
        <v>-23037</v>
      </c>
      <c r="AM273" s="623">
        <v>138965</v>
      </c>
      <c r="AN273" s="513">
        <v>162002</v>
      </c>
      <c r="AO273" s="514">
        <v>-7.0322524634283976</v>
      </c>
      <c r="AP273" s="514"/>
      <c r="AQ273" s="446">
        <v>-176907.04661554203</v>
      </c>
      <c r="AR273" s="446">
        <v>200333.64026653004</v>
      </c>
      <c r="AS273" s="513">
        <v>377240.68688207207</v>
      </c>
      <c r="AT273" s="514">
        <v>-2.1324231798516151</v>
      </c>
      <c r="AV273" s="520">
        <v>-751.26020659081507</v>
      </c>
      <c r="AW273" s="520">
        <v>-785.22749890977332</v>
      </c>
      <c r="AX273" s="520">
        <v>-33.967292318958243</v>
      </c>
      <c r="AY273" s="521">
        <v>4.5213751535037754E-2</v>
      </c>
      <c r="AZ273" s="522"/>
      <c r="BA273" s="520">
        <v>470.38369142474619</v>
      </c>
      <c r="BB273" s="520">
        <v>543.86761142891316</v>
      </c>
      <c r="BC273" s="520">
        <v>73.483920004166976</v>
      </c>
      <c r="BD273" s="521">
        <v>0.15622123246150685</v>
      </c>
      <c r="BE273" s="522"/>
      <c r="BF273" s="520">
        <v>216.60331273685333</v>
      </c>
      <c r="BG273" s="520">
        <v>167.31583379166838</v>
      </c>
      <c r="BH273" s="520">
        <v>-49.287478945184944</v>
      </c>
      <c r="BI273" s="521">
        <v>-0.22754720748460222</v>
      </c>
      <c r="BJ273" s="522"/>
      <c r="BK273" s="520">
        <v>-64.273202429215544</v>
      </c>
      <c r="BL273" s="520">
        <v>-74.044053689191699</v>
      </c>
      <c r="BM273" s="520">
        <v>-9.7708512599761548</v>
      </c>
      <c r="BN273" s="521">
        <v>0.15202060719997343</v>
      </c>
      <c r="BO273" s="523"/>
      <c r="BP273" s="520">
        <v>0</v>
      </c>
      <c r="BQ273" s="520">
        <v>100.57610741445329</v>
      </c>
      <c r="BR273" s="523"/>
      <c r="BS273" s="520">
        <v>-64.273202429215544</v>
      </c>
      <c r="BT273" s="520">
        <v>26.532053725261584</v>
      </c>
      <c r="BU273" s="520">
        <v>90.805256154477121</v>
      </c>
      <c r="BV273" s="521">
        <v>-1.4128011787569086</v>
      </c>
      <c r="BW273" s="514"/>
      <c r="BX273" s="520">
        <v>-9.6228070175438596</v>
      </c>
      <c r="BY273" s="520">
        <v>60.079982706441854</v>
      </c>
      <c r="BZ273" s="513">
        <v>69.702789723985717</v>
      </c>
      <c r="CA273" s="514">
        <v>-7.2434986586457351</v>
      </c>
      <c r="CB273" s="514"/>
      <c r="CC273" s="446">
        <v>-73.896009446759408</v>
      </c>
      <c r="CD273" s="446">
        <v>86.612036431703444</v>
      </c>
      <c r="CE273" s="513">
        <v>160.50804587846284</v>
      </c>
      <c r="CF273" s="514">
        <v>-2.1720800227257966</v>
      </c>
    </row>
    <row r="274" spans="1:84">
      <c r="A274" s="397">
        <v>858</v>
      </c>
      <c r="B274" s="412">
        <v>1</v>
      </c>
      <c r="C274" s="413">
        <v>35</v>
      </c>
      <c r="D274" s="398" t="s">
        <v>298</v>
      </c>
      <c r="E274" s="400">
        <v>40384</v>
      </c>
      <c r="F274" s="400">
        <v>41338</v>
      </c>
      <c r="G274" s="513">
        <v>954</v>
      </c>
      <c r="H274" s="514">
        <v>2.3623217115689384E-2</v>
      </c>
      <c r="I274" s="514"/>
      <c r="J274" s="400">
        <v>28434351.588543527</v>
      </c>
      <c r="K274" s="433">
        <v>28785876.641375229</v>
      </c>
      <c r="L274" s="513">
        <v>351525.05283170193</v>
      </c>
      <c r="M274" s="514">
        <v>1.2362689254125097E-2</v>
      </c>
      <c r="N274" s="514"/>
      <c r="O274" s="400">
        <v>-900341.69438742392</v>
      </c>
      <c r="P274" s="433">
        <v>-905598.72621046787</v>
      </c>
      <c r="Q274" s="513">
        <v>-5257.0318230439443</v>
      </c>
      <c r="R274" s="514">
        <v>5.8389296595008112E-3</v>
      </c>
      <c r="S274" s="514"/>
      <c r="T274" s="400">
        <v>4523017.9727779003</v>
      </c>
      <c r="U274" s="433">
        <v>2278167.5324566048</v>
      </c>
      <c r="V274" s="513">
        <v>-2244850.4403212955</v>
      </c>
      <c r="W274" s="514">
        <v>-0.49631694011212973</v>
      </c>
      <c r="X274" s="515"/>
      <c r="Y274" s="433">
        <v>32057027.866934001</v>
      </c>
      <c r="Z274" s="433">
        <v>30158445.447621368</v>
      </c>
      <c r="AA274" s="513">
        <v>-1898582.4193126336</v>
      </c>
      <c r="AB274" s="514">
        <v>-5.9225154221828918E-2</v>
      </c>
      <c r="AC274" s="515"/>
      <c r="AD274" s="518">
        <v>0</v>
      </c>
      <c r="AE274" s="440">
        <v>4181586.2257843032</v>
      </c>
      <c r="AF274" s="506"/>
      <c r="AG274" s="399">
        <v>32057027.866934001</v>
      </c>
      <c r="AH274" s="399">
        <v>34340031.67340567</v>
      </c>
      <c r="AI274" s="513">
        <v>2283003.8064716682</v>
      </c>
      <c r="AJ274" s="514">
        <v>7.1216951738265408E-2</v>
      </c>
      <c r="AK274" s="514"/>
      <c r="AL274" s="200">
        <v>-3368275</v>
      </c>
      <c r="AM274" s="623">
        <v>-2704969</v>
      </c>
      <c r="AN274" s="513">
        <v>663306</v>
      </c>
      <c r="AO274" s="514">
        <v>-0.19692750740364132</v>
      </c>
      <c r="AP274" s="514"/>
      <c r="AQ274" s="446">
        <v>28688752.866934001</v>
      </c>
      <c r="AR274" s="446">
        <v>31635062.67340567</v>
      </c>
      <c r="AS274" s="513">
        <v>2946309.8064716682</v>
      </c>
      <c r="AT274" s="514">
        <v>0.10269912464084548</v>
      </c>
      <c r="AV274" s="520">
        <v>704.09943513627991</v>
      </c>
      <c r="AW274" s="520">
        <v>696.3538787888923</v>
      </c>
      <c r="AX274" s="520">
        <v>-7.7455563473876055</v>
      </c>
      <c r="AY274" s="521">
        <v>-1.1000656953926453E-2</v>
      </c>
      <c r="AZ274" s="522"/>
      <c r="BA274" s="520">
        <v>-22.294515015536447</v>
      </c>
      <c r="BB274" s="520">
        <v>-21.907173211342297</v>
      </c>
      <c r="BC274" s="520">
        <v>0.38734180419415054</v>
      </c>
      <c r="BD274" s="521">
        <v>-1.7373860966440512E-2</v>
      </c>
      <c r="BE274" s="522"/>
      <c r="BF274" s="520">
        <v>112.0002469487396</v>
      </c>
      <c r="BG274" s="520">
        <v>55.110734250728257</v>
      </c>
      <c r="BH274" s="520">
        <v>-56.889512698011345</v>
      </c>
      <c r="BI274" s="521">
        <v>-0.50794095770207182</v>
      </c>
      <c r="BJ274" s="522"/>
      <c r="BK274" s="520">
        <v>793.80516706948299</v>
      </c>
      <c r="BL274" s="520">
        <v>729.55743982827823</v>
      </c>
      <c r="BM274" s="520">
        <v>-64.247727241204757</v>
      </c>
      <c r="BN274" s="521">
        <v>-8.0936393344969312E-2</v>
      </c>
      <c r="BO274" s="523"/>
      <c r="BP274" s="520">
        <v>0</v>
      </c>
      <c r="BQ274" s="520">
        <v>101.15598785099191</v>
      </c>
      <c r="BR274" s="523"/>
      <c r="BS274" s="520">
        <v>793.80516706948299</v>
      </c>
      <c r="BT274" s="520">
        <v>830.71342767927013</v>
      </c>
      <c r="BU274" s="520">
        <v>36.908260609787135</v>
      </c>
      <c r="BV274" s="521">
        <v>4.6495364531378133E-2</v>
      </c>
      <c r="BW274" s="514"/>
      <c r="BX274" s="520">
        <v>-83.406175713153729</v>
      </c>
      <c r="BY274" s="520">
        <v>-65.435410518167302</v>
      </c>
      <c r="BZ274" s="513">
        <v>17.970765194986427</v>
      </c>
      <c r="CA274" s="514">
        <v>-0.21546084617031919</v>
      </c>
      <c r="CB274" s="514"/>
      <c r="CC274" s="446">
        <v>710.39899135632925</v>
      </c>
      <c r="CD274" s="446">
        <v>765.27801716110287</v>
      </c>
      <c r="CE274" s="513">
        <v>54.879025804773619</v>
      </c>
      <c r="CF274" s="514">
        <v>7.7250990601768516E-2</v>
      </c>
    </row>
    <row r="275" spans="1:84">
      <c r="A275" s="397">
        <v>859</v>
      </c>
      <c r="B275" s="412">
        <v>17</v>
      </c>
      <c r="C275" s="412">
        <v>17</v>
      </c>
      <c r="D275" s="398" t="s">
        <v>299</v>
      </c>
      <c r="E275" s="400">
        <v>6562</v>
      </c>
      <c r="F275" s="400">
        <v>6525</v>
      </c>
      <c r="G275" s="513">
        <v>-37</v>
      </c>
      <c r="H275" s="514">
        <v>-5.6385248399878083E-3</v>
      </c>
      <c r="I275" s="514"/>
      <c r="J275" s="400">
        <v>6461560.1106830714</v>
      </c>
      <c r="K275" s="433">
        <v>6651813.9504516218</v>
      </c>
      <c r="L275" s="513">
        <v>190253.83976855036</v>
      </c>
      <c r="M275" s="514">
        <v>2.9443947979993029E-2</v>
      </c>
      <c r="N275" s="514"/>
      <c r="O275" s="400">
        <v>4622365.8680947442</v>
      </c>
      <c r="P275" s="433">
        <v>4801935.6825613212</v>
      </c>
      <c r="Q275" s="513">
        <v>179569.81446657702</v>
      </c>
      <c r="R275" s="514">
        <v>3.8848031417424878E-2</v>
      </c>
      <c r="S275" s="514"/>
      <c r="T275" s="400">
        <v>943994.37421462615</v>
      </c>
      <c r="U275" s="433">
        <v>411420.72695270064</v>
      </c>
      <c r="V275" s="513">
        <v>-532573.64726192551</v>
      </c>
      <c r="W275" s="514">
        <v>-0.56417036140179344</v>
      </c>
      <c r="X275" s="515"/>
      <c r="Y275" s="433">
        <v>12027920.352992442</v>
      </c>
      <c r="Z275" s="433">
        <v>11865170.359965643</v>
      </c>
      <c r="AA275" s="513">
        <v>-162749.99302679859</v>
      </c>
      <c r="AB275" s="514">
        <v>-1.3531016854988387E-2</v>
      </c>
      <c r="AC275" s="515"/>
      <c r="AD275" s="518">
        <v>0</v>
      </c>
      <c r="AE275" s="440">
        <v>634176.73189203115</v>
      </c>
      <c r="AF275" s="506"/>
      <c r="AG275" s="399">
        <v>12027920.352992442</v>
      </c>
      <c r="AH275" s="399">
        <v>12499347.091857674</v>
      </c>
      <c r="AI275" s="513">
        <v>471426.7388652321</v>
      </c>
      <c r="AJ275" s="514">
        <v>3.9194368189172886E-2</v>
      </c>
      <c r="AK275" s="514"/>
      <c r="AL275" s="200">
        <v>-983941</v>
      </c>
      <c r="AM275" s="623">
        <v>-926108</v>
      </c>
      <c r="AN275" s="513">
        <v>57833</v>
      </c>
      <c r="AO275" s="514">
        <v>-5.877689820832753E-2</v>
      </c>
      <c r="AP275" s="514"/>
      <c r="AQ275" s="446">
        <v>11043979.352992442</v>
      </c>
      <c r="AR275" s="446">
        <v>11573239.091857674</v>
      </c>
      <c r="AS275" s="513">
        <v>529259.7388652321</v>
      </c>
      <c r="AT275" s="514">
        <v>4.7922919986429127E-2</v>
      </c>
      <c r="AV275" s="520">
        <v>984.69370781515875</v>
      </c>
      <c r="AW275" s="520">
        <v>1019.4350881918194</v>
      </c>
      <c r="AX275" s="520">
        <v>34.741380376660686</v>
      </c>
      <c r="AY275" s="521">
        <v>3.5281407914898699E-2</v>
      </c>
      <c r="AZ275" s="522"/>
      <c r="BA275" s="520">
        <v>704.41418288551415</v>
      </c>
      <c r="BB275" s="520">
        <v>735.92884023928298</v>
      </c>
      <c r="BC275" s="520">
        <v>31.514657353768825</v>
      </c>
      <c r="BD275" s="521">
        <v>4.4738817189447173E-2</v>
      </c>
      <c r="BE275" s="522"/>
      <c r="BF275" s="520">
        <v>143.85772237345719</v>
      </c>
      <c r="BG275" s="520">
        <v>63.052984973593965</v>
      </c>
      <c r="BH275" s="520">
        <v>-80.804737399863228</v>
      </c>
      <c r="BI275" s="521">
        <v>-0.56169899027104497</v>
      </c>
      <c r="BJ275" s="522"/>
      <c r="BK275" s="520">
        <v>1832.96561307413</v>
      </c>
      <c r="BL275" s="520">
        <v>1818.4169134046963</v>
      </c>
      <c r="BM275" s="520">
        <v>-14.548699669433745</v>
      </c>
      <c r="BN275" s="521">
        <v>-7.9372463758518724E-3</v>
      </c>
      <c r="BO275" s="523"/>
      <c r="BP275" s="520">
        <v>0</v>
      </c>
      <c r="BQ275" s="520">
        <v>97.191836305292128</v>
      </c>
      <c r="BR275" s="523"/>
      <c r="BS275" s="520">
        <v>1832.96561307413</v>
      </c>
      <c r="BT275" s="520">
        <v>1915.6087497099884</v>
      </c>
      <c r="BU275" s="520">
        <v>82.643136635858355</v>
      </c>
      <c r="BV275" s="521">
        <v>4.5087117863195858E-2</v>
      </c>
      <c r="BW275" s="514"/>
      <c r="BX275" s="520">
        <v>-149.94529106979579</v>
      </c>
      <c r="BY275" s="520">
        <v>-141.93226053639847</v>
      </c>
      <c r="BZ275" s="513">
        <v>8.0130305333973126</v>
      </c>
      <c r="CA275" s="514">
        <v>-5.3439694412727154E-2</v>
      </c>
      <c r="CB275" s="514"/>
      <c r="CC275" s="446">
        <v>1683.0203220043343</v>
      </c>
      <c r="CD275" s="446">
        <v>1773.67648917359</v>
      </c>
      <c r="CE275" s="513">
        <v>90.656167169255696</v>
      </c>
      <c r="CF275" s="514">
        <v>5.3865164896697085E-2</v>
      </c>
    </row>
    <row r="276" spans="1:84">
      <c r="A276" s="397">
        <v>886</v>
      </c>
      <c r="B276" s="412">
        <v>4</v>
      </c>
      <c r="C276" s="412">
        <v>4</v>
      </c>
      <c r="D276" s="398" t="s">
        <v>300</v>
      </c>
      <c r="E276" s="400">
        <v>12599</v>
      </c>
      <c r="F276" s="400">
        <v>12533</v>
      </c>
      <c r="G276" s="513">
        <v>-66</v>
      </c>
      <c r="H276" s="514">
        <v>-5.238510992935947E-3</v>
      </c>
      <c r="I276" s="514"/>
      <c r="J276" s="400">
        <v>1841340.0947636496</v>
      </c>
      <c r="K276" s="433">
        <v>2258638.765484185</v>
      </c>
      <c r="L276" s="513">
        <v>417298.67072053533</v>
      </c>
      <c r="M276" s="514">
        <v>0.22662770006868224</v>
      </c>
      <c r="N276" s="514"/>
      <c r="O276" s="400">
        <v>3618175.395542888</v>
      </c>
      <c r="P276" s="433">
        <v>3818667.6604900956</v>
      </c>
      <c r="Q276" s="513">
        <v>200492.26494720764</v>
      </c>
      <c r="R276" s="514">
        <v>5.5412533398515595E-2</v>
      </c>
      <c r="S276" s="514"/>
      <c r="T276" s="400">
        <v>1907243.906523976</v>
      </c>
      <c r="U276" s="433">
        <v>856658.33900917671</v>
      </c>
      <c r="V276" s="513">
        <v>-1050585.5675147993</v>
      </c>
      <c r="W276" s="514">
        <v>-0.55083965082868247</v>
      </c>
      <c r="X276" s="515"/>
      <c r="Y276" s="433">
        <v>7366759.3968305141</v>
      </c>
      <c r="Z276" s="433">
        <v>6933964.7649834575</v>
      </c>
      <c r="AA276" s="513">
        <v>-432794.63184705656</v>
      </c>
      <c r="AB276" s="514">
        <v>-5.8749662983870875E-2</v>
      </c>
      <c r="AC276" s="515"/>
      <c r="AD276" s="518">
        <v>0</v>
      </c>
      <c r="AE276" s="440">
        <v>1409533.976138032</v>
      </c>
      <c r="AF276" s="506"/>
      <c r="AG276" s="399">
        <v>7366759.3968305141</v>
      </c>
      <c r="AH276" s="399">
        <v>8343498.7411214896</v>
      </c>
      <c r="AI276" s="513">
        <v>976739.34429097548</v>
      </c>
      <c r="AJ276" s="514">
        <v>0.13258738227709857</v>
      </c>
      <c r="AK276" s="514"/>
      <c r="AL276" s="200">
        <v>-197329</v>
      </c>
      <c r="AM276" s="623">
        <v>269189</v>
      </c>
      <c r="AN276" s="513">
        <v>466518</v>
      </c>
      <c r="AO276" s="514">
        <v>-2.3641634022368736</v>
      </c>
      <c r="AP276" s="514"/>
      <c r="AQ276" s="446">
        <v>7169430.3968305141</v>
      </c>
      <c r="AR276" s="446">
        <v>8612687.7411214896</v>
      </c>
      <c r="AS276" s="513">
        <v>1443257.3442909755</v>
      </c>
      <c r="AT276" s="514">
        <v>0.20130711429028109</v>
      </c>
      <c r="AV276" s="520">
        <v>146.1497019417136</v>
      </c>
      <c r="AW276" s="520">
        <v>180.21533276024775</v>
      </c>
      <c r="AX276" s="520">
        <v>34.065630818534146</v>
      </c>
      <c r="AY276" s="521">
        <v>0.23308724113662552</v>
      </c>
      <c r="AZ276" s="522"/>
      <c r="BA276" s="520">
        <v>287.17956945336044</v>
      </c>
      <c r="BB276" s="520">
        <v>304.68903379000204</v>
      </c>
      <c r="BC276" s="520">
        <v>17.509464336641599</v>
      </c>
      <c r="BD276" s="521">
        <v>6.097043870485095E-2</v>
      </c>
      <c r="BE276" s="522"/>
      <c r="BF276" s="520">
        <v>151.38057834145377</v>
      </c>
      <c r="BG276" s="520">
        <v>68.352217267148859</v>
      </c>
      <c r="BH276" s="520">
        <v>-83.028361074304911</v>
      </c>
      <c r="BI276" s="521">
        <v>-0.5484743286356476</v>
      </c>
      <c r="BJ276" s="522"/>
      <c r="BK276" s="520">
        <v>584.70984973652787</v>
      </c>
      <c r="BL276" s="520">
        <v>553.25658381739868</v>
      </c>
      <c r="BM276" s="520">
        <v>-31.453265919129194</v>
      </c>
      <c r="BN276" s="521">
        <v>-5.3792946934795326E-2</v>
      </c>
      <c r="BO276" s="523"/>
      <c r="BP276" s="520">
        <v>0</v>
      </c>
      <c r="BQ276" s="520">
        <v>112.46580835698013</v>
      </c>
      <c r="BR276" s="523"/>
      <c r="BS276" s="520">
        <v>584.70984973652787</v>
      </c>
      <c r="BT276" s="520">
        <v>665.7223921743788</v>
      </c>
      <c r="BU276" s="520">
        <v>81.012542437850925</v>
      </c>
      <c r="BV276" s="521">
        <v>0.13855169786237642</v>
      </c>
      <c r="BW276" s="514"/>
      <c r="BX276" s="520">
        <v>-15.662274783712993</v>
      </c>
      <c r="BY276" s="520">
        <v>21.478416979174977</v>
      </c>
      <c r="BZ276" s="513">
        <v>37.140691762887968</v>
      </c>
      <c r="CA276" s="514">
        <v>-2.3713472197225216</v>
      </c>
      <c r="CB276" s="514"/>
      <c r="CC276" s="446">
        <v>569.0475749528149</v>
      </c>
      <c r="CD276" s="446">
        <v>687.20080915355379</v>
      </c>
      <c r="CE276" s="513">
        <v>118.15323420073889</v>
      </c>
      <c r="CF276" s="514">
        <v>0.2076333146846924</v>
      </c>
    </row>
    <row r="277" spans="1:84">
      <c r="A277" s="397">
        <v>887</v>
      </c>
      <c r="B277" s="412">
        <v>6</v>
      </c>
      <c r="C277" s="412">
        <v>6</v>
      </c>
      <c r="D277" s="398" t="s">
        <v>301</v>
      </c>
      <c r="E277" s="400">
        <v>4569</v>
      </c>
      <c r="F277" s="400">
        <v>4568</v>
      </c>
      <c r="G277" s="513">
        <v>-1</v>
      </c>
      <c r="H277" s="514">
        <v>-2.1886627270737579E-4</v>
      </c>
      <c r="I277" s="514"/>
      <c r="J277" s="400">
        <v>-963089.06547512475</v>
      </c>
      <c r="K277" s="433">
        <v>-884284.95712758636</v>
      </c>
      <c r="L277" s="513">
        <v>78804.108347538393</v>
      </c>
      <c r="M277" s="514">
        <v>-8.1824320483445248E-2</v>
      </c>
      <c r="N277" s="514"/>
      <c r="O277" s="400">
        <v>2580192.1882263105</v>
      </c>
      <c r="P277" s="433">
        <v>2503436.5583130633</v>
      </c>
      <c r="Q277" s="513">
        <v>-76755.62991324719</v>
      </c>
      <c r="R277" s="514">
        <v>-2.9748028175378267E-2</v>
      </c>
      <c r="S277" s="514"/>
      <c r="T277" s="400">
        <v>1037260.1293238909</v>
      </c>
      <c r="U277" s="433">
        <v>721235.42344425688</v>
      </c>
      <c r="V277" s="513">
        <v>-316024.70587963401</v>
      </c>
      <c r="W277" s="514">
        <v>-0.30467256664499959</v>
      </c>
      <c r="X277" s="515"/>
      <c r="Y277" s="433">
        <v>2654363.2520750766</v>
      </c>
      <c r="Z277" s="433">
        <v>2340387.0246297335</v>
      </c>
      <c r="AA277" s="513">
        <v>-313976.22744534304</v>
      </c>
      <c r="AB277" s="514">
        <v>-0.11828683478038991</v>
      </c>
      <c r="AC277" s="515"/>
      <c r="AD277" s="518">
        <v>0</v>
      </c>
      <c r="AE277" s="440">
        <v>930250.8572043865</v>
      </c>
      <c r="AF277" s="506"/>
      <c r="AG277" s="399">
        <v>2654363.2520750766</v>
      </c>
      <c r="AH277" s="399">
        <v>3270637.88183412</v>
      </c>
      <c r="AI277" s="513">
        <v>616274.62975904346</v>
      </c>
      <c r="AJ277" s="514">
        <v>0.23217418688917738</v>
      </c>
      <c r="AK277" s="514"/>
      <c r="AL277" s="200">
        <v>-245784</v>
      </c>
      <c r="AM277" s="623">
        <v>-95446</v>
      </c>
      <c r="AN277" s="513">
        <v>150338</v>
      </c>
      <c r="AO277" s="514">
        <v>-0.6116671549002376</v>
      </c>
      <c r="AP277" s="514"/>
      <c r="AQ277" s="446">
        <v>2408579.2520750766</v>
      </c>
      <c r="AR277" s="446">
        <v>3175191.88183412</v>
      </c>
      <c r="AS277" s="513">
        <v>766612.62975904346</v>
      </c>
      <c r="AT277" s="514">
        <v>0.31828416237438706</v>
      </c>
      <c r="AV277" s="520">
        <v>-210.78771404577034</v>
      </c>
      <c r="AW277" s="520">
        <v>-193.58252126260646</v>
      </c>
      <c r="AX277" s="520">
        <v>17.205192783163881</v>
      </c>
      <c r="AY277" s="521">
        <v>-8.1623318802290123E-2</v>
      </c>
      <c r="AZ277" s="522"/>
      <c r="BA277" s="520">
        <v>564.71704710578035</v>
      </c>
      <c r="BB277" s="520">
        <v>548.03777546257959</v>
      </c>
      <c r="BC277" s="520">
        <v>-16.679271643200764</v>
      </c>
      <c r="BD277" s="521">
        <v>-2.95356262551013E-2</v>
      </c>
      <c r="BE277" s="522"/>
      <c r="BF277" s="520">
        <v>227.0212583330906</v>
      </c>
      <c r="BG277" s="520">
        <v>157.88866537746429</v>
      </c>
      <c r="BH277" s="520">
        <v>-69.132592955626308</v>
      </c>
      <c r="BI277" s="521">
        <v>-0.30452034960617408</v>
      </c>
      <c r="BJ277" s="522"/>
      <c r="BK277" s="520">
        <v>580.95059139310058</v>
      </c>
      <c r="BL277" s="520">
        <v>512.3439195774373</v>
      </c>
      <c r="BM277" s="520">
        <v>-68.606671815663276</v>
      </c>
      <c r="BN277" s="521">
        <v>-0.11809381526085844</v>
      </c>
      <c r="BO277" s="523"/>
      <c r="BP277" s="520">
        <v>0</v>
      </c>
      <c r="BQ277" s="520">
        <v>203.64510884509338</v>
      </c>
      <c r="BR277" s="523"/>
      <c r="BS277" s="520">
        <v>580.95059139310058</v>
      </c>
      <c r="BT277" s="520">
        <v>715.98902842253062</v>
      </c>
      <c r="BU277" s="520">
        <v>135.03843702943004</v>
      </c>
      <c r="BV277" s="521">
        <v>0.23244392729786587</v>
      </c>
      <c r="BW277" s="514"/>
      <c r="BX277" s="520">
        <v>-53.79382797110965</v>
      </c>
      <c r="BY277" s="520">
        <v>-20.894483362521893</v>
      </c>
      <c r="BZ277" s="513">
        <v>32.899344608587754</v>
      </c>
      <c r="CA277" s="514">
        <v>-0.61158214333169547</v>
      </c>
      <c r="CB277" s="514"/>
      <c r="CC277" s="446">
        <v>527.15676342199095</v>
      </c>
      <c r="CD277" s="446">
        <v>695.09454506000873</v>
      </c>
      <c r="CE277" s="513">
        <v>167.93778163801778</v>
      </c>
      <c r="CF277" s="514">
        <v>0.31857275347823427</v>
      </c>
    </row>
    <row r="278" spans="1:84">
      <c r="A278" s="397">
        <v>889</v>
      </c>
      <c r="B278" s="412">
        <v>17</v>
      </c>
      <c r="C278" s="412">
        <v>17</v>
      </c>
      <c r="D278" s="398" t="s">
        <v>302</v>
      </c>
      <c r="E278" s="400">
        <v>2523</v>
      </c>
      <c r="F278" s="400">
        <v>2491</v>
      </c>
      <c r="G278" s="513">
        <v>-32</v>
      </c>
      <c r="H278" s="514">
        <v>-1.2683313515655966E-2</v>
      </c>
      <c r="I278" s="514"/>
      <c r="J278" s="400">
        <v>3175791.2399693886</v>
      </c>
      <c r="K278" s="433">
        <v>3194737.7535234643</v>
      </c>
      <c r="L278" s="513">
        <v>18946.513554075733</v>
      </c>
      <c r="M278" s="514">
        <v>5.9659190804551617E-3</v>
      </c>
      <c r="N278" s="514"/>
      <c r="O278" s="400">
        <v>1145506.5896339284</v>
      </c>
      <c r="P278" s="433">
        <v>1239228.5133721351</v>
      </c>
      <c r="Q278" s="513">
        <v>93721.923738206737</v>
      </c>
      <c r="R278" s="514">
        <v>8.1817009684909472E-2</v>
      </c>
      <c r="S278" s="514"/>
      <c r="T278" s="400">
        <v>552984.30280738708</v>
      </c>
      <c r="U278" s="433">
        <v>404272.84258457518</v>
      </c>
      <c r="V278" s="513">
        <v>-148711.4602228119</v>
      </c>
      <c r="W278" s="514">
        <v>-0.26892528317320136</v>
      </c>
      <c r="X278" s="515"/>
      <c r="Y278" s="433">
        <v>4874282.1324107042</v>
      </c>
      <c r="Z278" s="433">
        <v>4838239.1094801752</v>
      </c>
      <c r="AA278" s="513">
        <v>-36043.022930528969</v>
      </c>
      <c r="AB278" s="514">
        <v>-7.3945294817604141E-3</v>
      </c>
      <c r="AC278" s="515"/>
      <c r="AD278" s="518">
        <v>0</v>
      </c>
      <c r="AE278" s="440">
        <v>357394.02684850222</v>
      </c>
      <c r="AF278" s="506"/>
      <c r="AG278" s="399">
        <v>4874282.1324107042</v>
      </c>
      <c r="AH278" s="399">
        <v>5195633.1363286776</v>
      </c>
      <c r="AI278" s="513">
        <v>321351.00391797349</v>
      </c>
      <c r="AJ278" s="514">
        <v>6.5927862850040014E-2</v>
      </c>
      <c r="AK278" s="514"/>
      <c r="AL278" s="200">
        <v>355931</v>
      </c>
      <c r="AM278" s="623">
        <v>671911</v>
      </c>
      <c r="AN278" s="513">
        <v>315980</v>
      </c>
      <c r="AO278" s="514">
        <v>0.8877563347952272</v>
      </c>
      <c r="AP278" s="514"/>
      <c r="AQ278" s="446">
        <v>5230213.1324107042</v>
      </c>
      <c r="AR278" s="446">
        <v>5867544.1363286776</v>
      </c>
      <c r="AS278" s="513">
        <v>637331.00391797349</v>
      </c>
      <c r="AT278" s="514">
        <v>0.1218556467553007</v>
      </c>
      <c r="AV278" s="520">
        <v>1258.7361236501738</v>
      </c>
      <c r="AW278" s="520">
        <v>1282.5121451318605</v>
      </c>
      <c r="AX278" s="520">
        <v>23.776021481686712</v>
      </c>
      <c r="AY278" s="521">
        <v>1.8888805234840874E-2</v>
      </c>
      <c r="AZ278" s="522"/>
      <c r="BA278" s="520">
        <v>454.02560033053049</v>
      </c>
      <c r="BB278" s="520">
        <v>497.4823417792594</v>
      </c>
      <c r="BC278" s="520">
        <v>43.456741448728906</v>
      </c>
      <c r="BD278" s="521">
        <v>9.5714297645534546E-2</v>
      </c>
      <c r="BE278" s="522"/>
      <c r="BF278" s="520">
        <v>219.17729005445386</v>
      </c>
      <c r="BG278" s="520">
        <v>162.29339324952838</v>
      </c>
      <c r="BH278" s="520">
        <v>-56.883896804925485</v>
      </c>
      <c r="BI278" s="521">
        <v>-0.25953371716017143</v>
      </c>
      <c r="BJ278" s="522"/>
      <c r="BK278" s="520">
        <v>1931.9390140351582</v>
      </c>
      <c r="BL278" s="520">
        <v>1942.2878801606485</v>
      </c>
      <c r="BM278" s="520">
        <v>10.348866125490304</v>
      </c>
      <c r="BN278" s="521">
        <v>5.3567250572134108E-3</v>
      </c>
      <c r="BO278" s="523"/>
      <c r="BP278" s="520">
        <v>0</v>
      </c>
      <c r="BQ278" s="520">
        <v>143.47411756262633</v>
      </c>
      <c r="BR278" s="523"/>
      <c r="BS278" s="520">
        <v>1931.9390140351582</v>
      </c>
      <c r="BT278" s="520">
        <v>2085.7619977232748</v>
      </c>
      <c r="BU278" s="520">
        <v>153.82298368811666</v>
      </c>
      <c r="BV278" s="521">
        <v>7.9621034913950617E-2</v>
      </c>
      <c r="BW278" s="514"/>
      <c r="BX278" s="520">
        <v>141.07451446690447</v>
      </c>
      <c r="BY278" s="520">
        <v>269.73544761140107</v>
      </c>
      <c r="BZ278" s="513">
        <v>128.6609331444966</v>
      </c>
      <c r="CA278" s="514">
        <v>0.91200691798007172</v>
      </c>
      <c r="CB278" s="514"/>
      <c r="CC278" s="446">
        <v>2073.0135285020624</v>
      </c>
      <c r="CD278" s="446">
        <v>2355.4974453346758</v>
      </c>
      <c r="CE278" s="513">
        <v>282.48391683261343</v>
      </c>
      <c r="CF278" s="514">
        <v>0.13626728091674989</v>
      </c>
    </row>
    <row r="279" spans="1:84">
      <c r="A279" s="397">
        <v>890</v>
      </c>
      <c r="B279" s="412">
        <v>19</v>
      </c>
      <c r="C279" s="412">
        <v>19</v>
      </c>
      <c r="D279" s="398" t="s">
        <v>303</v>
      </c>
      <c r="E279" s="400">
        <v>1180</v>
      </c>
      <c r="F279" s="400">
        <v>1139</v>
      </c>
      <c r="G279" s="513">
        <v>-41</v>
      </c>
      <c r="H279" s="514">
        <v>-3.4745762711864407E-2</v>
      </c>
      <c r="I279" s="514"/>
      <c r="J279" s="400">
        <v>2257398.2989331484</v>
      </c>
      <c r="K279" s="433">
        <v>2125444.1309010116</v>
      </c>
      <c r="L279" s="513">
        <v>-131954.16803213675</v>
      </c>
      <c r="M279" s="514">
        <v>-5.8454092082242899E-2</v>
      </c>
      <c r="N279" s="514"/>
      <c r="O279" s="400">
        <v>425286.8428775295</v>
      </c>
      <c r="P279" s="433">
        <v>403703.09425761091</v>
      </c>
      <c r="Q279" s="513">
        <v>-21583.748619918595</v>
      </c>
      <c r="R279" s="514">
        <v>-5.0751037755790859E-2</v>
      </c>
      <c r="S279" s="514"/>
      <c r="T279" s="400">
        <v>237723.01733606966</v>
      </c>
      <c r="U279" s="433">
        <v>173186.2200255646</v>
      </c>
      <c r="V279" s="513">
        <v>-64536.797310505062</v>
      </c>
      <c r="W279" s="514">
        <v>-0.27147895914205572</v>
      </c>
      <c r="X279" s="515"/>
      <c r="Y279" s="433">
        <v>2920408.1591467476</v>
      </c>
      <c r="Z279" s="433">
        <v>2702333.445184187</v>
      </c>
      <c r="AA279" s="513">
        <v>-218074.71396256052</v>
      </c>
      <c r="AB279" s="514">
        <v>-7.4672683432810014E-2</v>
      </c>
      <c r="AC279" s="515"/>
      <c r="AD279" s="518">
        <v>0</v>
      </c>
      <c r="AE279" s="440">
        <v>105559.81135897088</v>
      </c>
      <c r="AF279" s="506"/>
      <c r="AG279" s="399">
        <v>2920408.1591467476</v>
      </c>
      <c r="AH279" s="399">
        <v>2807893.2565431581</v>
      </c>
      <c r="AI279" s="513">
        <v>-112514.90260358946</v>
      </c>
      <c r="AJ279" s="514">
        <v>-3.8527115551020383E-2</v>
      </c>
      <c r="AK279" s="514"/>
      <c r="AL279" s="200">
        <v>386304</v>
      </c>
      <c r="AM279" s="623">
        <v>330350</v>
      </c>
      <c r="AN279" s="513">
        <v>-55954</v>
      </c>
      <c r="AO279" s="514">
        <v>-0.14484447481776011</v>
      </c>
      <c r="AP279" s="514"/>
      <c r="AQ279" s="446">
        <v>3306712.1591467476</v>
      </c>
      <c r="AR279" s="446">
        <v>3138243.2565431581</v>
      </c>
      <c r="AS279" s="513">
        <v>-168468.90260358946</v>
      </c>
      <c r="AT279" s="514">
        <v>-5.0947555909148318E-2</v>
      </c>
      <c r="AV279" s="520">
        <v>1913.0494058755494</v>
      </c>
      <c r="AW279" s="520">
        <v>1866.0615723450496</v>
      </c>
      <c r="AX279" s="520">
        <v>-46.987833530499756</v>
      </c>
      <c r="AY279" s="521">
        <v>-2.4561745967556302E-2</v>
      </c>
      <c r="AZ279" s="522"/>
      <c r="BA279" s="520">
        <v>360.41257870977074</v>
      </c>
      <c r="BB279" s="520">
        <v>354.43643042810442</v>
      </c>
      <c r="BC279" s="520">
        <v>-5.9761482816663261</v>
      </c>
      <c r="BD279" s="521">
        <v>-1.6581408737342478E-2</v>
      </c>
      <c r="BE279" s="522"/>
      <c r="BF279" s="520">
        <v>201.46018418310987</v>
      </c>
      <c r="BG279" s="520">
        <v>152.05111503561423</v>
      </c>
      <c r="BH279" s="520">
        <v>-49.409069147495643</v>
      </c>
      <c r="BI279" s="521">
        <v>-0.24525476012960989</v>
      </c>
      <c r="BJ279" s="522"/>
      <c r="BK279" s="520">
        <v>2474.9221687684303</v>
      </c>
      <c r="BL279" s="520">
        <v>2372.5491178087682</v>
      </c>
      <c r="BM279" s="520">
        <v>-102.37305095966212</v>
      </c>
      <c r="BN279" s="521">
        <v>-4.1364149649443301E-2</v>
      </c>
      <c r="BO279" s="523"/>
      <c r="BP279" s="520">
        <v>0</v>
      </c>
      <c r="BQ279" s="520">
        <v>92.677621913056086</v>
      </c>
      <c r="BR279" s="523"/>
      <c r="BS279" s="520">
        <v>2474.9221687684303</v>
      </c>
      <c r="BT279" s="520">
        <v>2465.2267397218243</v>
      </c>
      <c r="BU279" s="520">
        <v>-9.6954290466060229</v>
      </c>
      <c r="BV279" s="521">
        <v>-3.9174682618123135E-3</v>
      </c>
      <c r="BW279" s="514"/>
      <c r="BX279" s="520">
        <v>327.3762711864407</v>
      </c>
      <c r="BY279" s="520">
        <v>290.03511852502197</v>
      </c>
      <c r="BZ279" s="513">
        <v>-37.341152661418732</v>
      </c>
      <c r="CA279" s="514">
        <v>-0.11406187909127034</v>
      </c>
      <c r="CB279" s="514"/>
      <c r="CC279" s="446">
        <v>2802.2984399548709</v>
      </c>
      <c r="CD279" s="446">
        <v>2755.2618582468463</v>
      </c>
      <c r="CE279" s="513">
        <v>-47.036581708024642</v>
      </c>
      <c r="CF279" s="514">
        <v>-1.6785000854078243E-2</v>
      </c>
    </row>
    <row r="280" spans="1:84">
      <c r="A280" s="397">
        <v>892</v>
      </c>
      <c r="B280" s="412">
        <v>13</v>
      </c>
      <c r="C280" s="412">
        <v>13</v>
      </c>
      <c r="D280" s="398" t="s">
        <v>304</v>
      </c>
      <c r="E280" s="400">
        <v>3592</v>
      </c>
      <c r="F280" s="400">
        <v>3615</v>
      </c>
      <c r="G280" s="513">
        <v>23</v>
      </c>
      <c r="H280" s="514">
        <v>6.4031180400890867E-3</v>
      </c>
      <c r="I280" s="514"/>
      <c r="J280" s="400">
        <v>4373135.6247351319</v>
      </c>
      <c r="K280" s="433">
        <v>4523676.2450181134</v>
      </c>
      <c r="L280" s="513">
        <v>150540.62028298154</v>
      </c>
      <c r="M280" s="514">
        <v>3.4423954160374193E-2</v>
      </c>
      <c r="N280" s="514"/>
      <c r="O280" s="400">
        <v>2094213.03494639</v>
      </c>
      <c r="P280" s="433">
        <v>2176499.5936160646</v>
      </c>
      <c r="Q280" s="513">
        <v>82286.558669674676</v>
      </c>
      <c r="R280" s="514">
        <v>3.9292353402709645E-2</v>
      </c>
      <c r="S280" s="514"/>
      <c r="T280" s="400">
        <v>579322.10097779008</v>
      </c>
      <c r="U280" s="433">
        <v>318429.04034874775</v>
      </c>
      <c r="V280" s="513">
        <v>-260893.06062904233</v>
      </c>
      <c r="W280" s="514">
        <v>-0.45034197761263106</v>
      </c>
      <c r="X280" s="515"/>
      <c r="Y280" s="433">
        <v>7046670.760659311</v>
      </c>
      <c r="Z280" s="433">
        <v>7018604.8789829258</v>
      </c>
      <c r="AA280" s="513">
        <v>-28065.881676385179</v>
      </c>
      <c r="AB280" s="514">
        <v>-3.9828569589306648E-3</v>
      </c>
      <c r="AC280" s="515"/>
      <c r="AD280" s="518">
        <v>0</v>
      </c>
      <c r="AE280" s="440">
        <v>468037.52564622322</v>
      </c>
      <c r="AF280" s="506"/>
      <c r="AG280" s="399">
        <v>7046670.760659311</v>
      </c>
      <c r="AH280" s="399">
        <v>7486642.4046291485</v>
      </c>
      <c r="AI280" s="513">
        <v>439971.64396983758</v>
      </c>
      <c r="AJ280" s="514">
        <v>6.2436810078618218E-2</v>
      </c>
      <c r="AK280" s="514"/>
      <c r="AL280" s="200">
        <v>-538534</v>
      </c>
      <c r="AM280" s="623">
        <v>-511588</v>
      </c>
      <c r="AN280" s="513">
        <v>26946</v>
      </c>
      <c r="AO280" s="514">
        <v>-5.0035838034367376E-2</v>
      </c>
      <c r="AP280" s="514"/>
      <c r="AQ280" s="446">
        <v>6508136.760659311</v>
      </c>
      <c r="AR280" s="446">
        <v>6975054.4046291485</v>
      </c>
      <c r="AS280" s="513">
        <v>466917.64396983758</v>
      </c>
      <c r="AT280" s="514">
        <v>7.1743674286668835E-2</v>
      </c>
      <c r="AV280" s="520">
        <v>1217.4653743694687</v>
      </c>
      <c r="AW280" s="520">
        <v>1251.3627233798377</v>
      </c>
      <c r="AX280" s="520">
        <v>33.897349010368998</v>
      </c>
      <c r="AY280" s="521">
        <v>2.7842556941649863E-2</v>
      </c>
      <c r="AZ280" s="522"/>
      <c r="BA280" s="520">
        <v>583.02144625456287</v>
      </c>
      <c r="BB280" s="520">
        <v>602.07457638065409</v>
      </c>
      <c r="BC280" s="520">
        <v>19.053130126091219</v>
      </c>
      <c r="BD280" s="521">
        <v>3.2679981582996703E-2</v>
      </c>
      <c r="BE280" s="522"/>
      <c r="BF280" s="520">
        <v>161.28120851274778</v>
      </c>
      <c r="BG280" s="520">
        <v>88.085488339902554</v>
      </c>
      <c r="BH280" s="520">
        <v>-73.195720172845228</v>
      </c>
      <c r="BI280" s="521">
        <v>-0.4538391102585258</v>
      </c>
      <c r="BJ280" s="522"/>
      <c r="BK280" s="520">
        <v>1961.7680291367792</v>
      </c>
      <c r="BL280" s="520">
        <v>1941.5227881003943</v>
      </c>
      <c r="BM280" s="520">
        <v>-20.245241036384868</v>
      </c>
      <c r="BN280" s="521">
        <v>-1.0319895490035699E-2</v>
      </c>
      <c r="BO280" s="523"/>
      <c r="BP280" s="520">
        <v>0</v>
      </c>
      <c r="BQ280" s="520">
        <v>129.4709614512374</v>
      </c>
      <c r="BR280" s="523"/>
      <c r="BS280" s="520">
        <v>1961.7680291367792</v>
      </c>
      <c r="BT280" s="520">
        <v>2070.9937495516315</v>
      </c>
      <c r="BU280" s="520">
        <v>109.22572041485228</v>
      </c>
      <c r="BV280" s="521">
        <v>5.5677184454328163E-2</v>
      </c>
      <c r="BW280" s="514"/>
      <c r="BX280" s="520">
        <v>-149.92594654788419</v>
      </c>
      <c r="BY280" s="520">
        <v>-141.51811894882434</v>
      </c>
      <c r="BZ280" s="513">
        <v>8.407827599059857</v>
      </c>
      <c r="CA280" s="514">
        <v>-5.6079870046873558E-2</v>
      </c>
      <c r="CB280" s="514"/>
      <c r="CC280" s="446">
        <v>1811.842082588895</v>
      </c>
      <c r="CD280" s="446">
        <v>1929.4756306028071</v>
      </c>
      <c r="CE280" s="513">
        <v>117.6335480139121</v>
      </c>
      <c r="CF280" s="514">
        <v>6.4924834865204437E-2</v>
      </c>
    </row>
    <row r="281" spans="1:84">
      <c r="A281" s="397">
        <v>893</v>
      </c>
      <c r="B281" s="412">
        <v>15</v>
      </c>
      <c r="C281" s="412">
        <v>15</v>
      </c>
      <c r="D281" s="398" t="s">
        <v>305</v>
      </c>
      <c r="E281" s="400">
        <v>7434</v>
      </c>
      <c r="F281" s="400">
        <v>7500</v>
      </c>
      <c r="G281" s="513">
        <v>66</v>
      </c>
      <c r="H281" s="514">
        <v>8.8781275221953195E-3</v>
      </c>
      <c r="I281" s="514"/>
      <c r="J281" s="400">
        <v>5517869.3932374604</v>
      </c>
      <c r="K281" s="433">
        <v>5802649.3058864251</v>
      </c>
      <c r="L281" s="513">
        <v>284779.91264896467</v>
      </c>
      <c r="M281" s="514">
        <v>5.1610484473949787E-2</v>
      </c>
      <c r="N281" s="514"/>
      <c r="O281" s="400">
        <v>2395571.8398203081</v>
      </c>
      <c r="P281" s="433">
        <v>2376290.3142971764</v>
      </c>
      <c r="Q281" s="513">
        <v>-19281.525523131713</v>
      </c>
      <c r="R281" s="514">
        <v>-8.0488195772822329E-3</v>
      </c>
      <c r="S281" s="514"/>
      <c r="T281" s="400">
        <v>1516510.5745014292</v>
      </c>
      <c r="U281" s="433">
        <v>1047768.4374289869</v>
      </c>
      <c r="V281" s="513">
        <v>-468742.13707244233</v>
      </c>
      <c r="W281" s="514">
        <v>-0.30909256087881015</v>
      </c>
      <c r="X281" s="515"/>
      <c r="Y281" s="433">
        <v>9429951.8075591978</v>
      </c>
      <c r="Z281" s="433">
        <v>9226708.0576125886</v>
      </c>
      <c r="AA281" s="513">
        <v>-203243.74994660914</v>
      </c>
      <c r="AB281" s="514">
        <v>-2.1552999855596902E-2</v>
      </c>
      <c r="AC281" s="515"/>
      <c r="AD281" s="518">
        <v>0</v>
      </c>
      <c r="AE281" s="440">
        <v>819574.01534198457</v>
      </c>
      <c r="AF281" s="506"/>
      <c r="AG281" s="399">
        <v>9429951.8075591978</v>
      </c>
      <c r="AH281" s="399">
        <v>10046282.072954573</v>
      </c>
      <c r="AI281" s="513">
        <v>616330.26539537497</v>
      </c>
      <c r="AJ281" s="514">
        <v>6.5358792703618579E-2</v>
      </c>
      <c r="AK281" s="514"/>
      <c r="AL281" s="200">
        <v>85778</v>
      </c>
      <c r="AM281" s="623">
        <v>144590</v>
      </c>
      <c r="AN281" s="513">
        <v>58812</v>
      </c>
      <c r="AO281" s="514">
        <v>0.68563034810790646</v>
      </c>
      <c r="AP281" s="514"/>
      <c r="AQ281" s="446">
        <v>9515729.8075591978</v>
      </c>
      <c r="AR281" s="446">
        <v>10190872.072954573</v>
      </c>
      <c r="AS281" s="513">
        <v>675142.26539537497</v>
      </c>
      <c r="AT281" s="514">
        <v>7.0950129842805007E-2</v>
      </c>
      <c r="AV281" s="520">
        <v>742.24769884819216</v>
      </c>
      <c r="AW281" s="520">
        <v>773.68657411819004</v>
      </c>
      <c r="AX281" s="520">
        <v>31.43887526999788</v>
      </c>
      <c r="AY281" s="521">
        <v>4.2356312210579047E-2</v>
      </c>
      <c r="AZ281" s="522"/>
      <c r="BA281" s="520">
        <v>322.24533761370839</v>
      </c>
      <c r="BB281" s="520">
        <v>316.83870857295688</v>
      </c>
      <c r="BC281" s="520">
        <v>-5.4066290407515112</v>
      </c>
      <c r="BD281" s="521">
        <v>-1.6777989965002096E-2</v>
      </c>
      <c r="BE281" s="522"/>
      <c r="BF281" s="520">
        <v>203.99657983608142</v>
      </c>
      <c r="BG281" s="520">
        <v>139.70245832386493</v>
      </c>
      <c r="BH281" s="520">
        <v>-64.294121512216492</v>
      </c>
      <c r="BI281" s="521">
        <v>-0.31517254634307657</v>
      </c>
      <c r="BJ281" s="522"/>
      <c r="BK281" s="520">
        <v>1268.4896162979819</v>
      </c>
      <c r="BL281" s="520">
        <v>1230.2277410150118</v>
      </c>
      <c r="BM281" s="520">
        <v>-38.261875282970095</v>
      </c>
      <c r="BN281" s="521">
        <v>-3.0163333456867628E-2</v>
      </c>
      <c r="BO281" s="523"/>
      <c r="BP281" s="520">
        <v>0</v>
      </c>
      <c r="BQ281" s="520">
        <v>109.27653537893127</v>
      </c>
      <c r="BR281" s="523"/>
      <c r="BS281" s="520">
        <v>1268.4896162979819</v>
      </c>
      <c r="BT281" s="520">
        <v>1339.504276393943</v>
      </c>
      <c r="BU281" s="520">
        <v>71.014660095961062</v>
      </c>
      <c r="BV281" s="521">
        <v>5.5983635327826721E-2</v>
      </c>
      <c r="BW281" s="514"/>
      <c r="BX281" s="520">
        <v>11.538606403013183</v>
      </c>
      <c r="BY281" s="520">
        <v>19.278666666666666</v>
      </c>
      <c r="BZ281" s="513">
        <v>7.7400602636534828</v>
      </c>
      <c r="CA281" s="514">
        <v>0.67079680104455675</v>
      </c>
      <c r="CB281" s="514"/>
      <c r="CC281" s="446">
        <v>1280.028222700995</v>
      </c>
      <c r="CD281" s="446">
        <v>1358.7829430606096</v>
      </c>
      <c r="CE281" s="513">
        <v>78.754720359614566</v>
      </c>
      <c r="CF281" s="514">
        <v>6.1525768700188325E-2</v>
      </c>
    </row>
    <row r="282" spans="1:84">
      <c r="A282" s="397">
        <v>895</v>
      </c>
      <c r="B282" s="412">
        <v>2</v>
      </c>
      <c r="C282" s="412">
        <v>2</v>
      </c>
      <c r="D282" s="398" t="s">
        <v>306</v>
      </c>
      <c r="E282" s="400">
        <v>15092</v>
      </c>
      <c r="F282" s="400">
        <v>14938</v>
      </c>
      <c r="G282" s="513">
        <v>-154</v>
      </c>
      <c r="H282" s="514">
        <v>-1.020408163265306E-2</v>
      </c>
      <c r="I282" s="514"/>
      <c r="J282" s="400">
        <v>2807702.6695287167</v>
      </c>
      <c r="K282" s="433">
        <v>2912514.4978521187</v>
      </c>
      <c r="L282" s="513">
        <v>104811.82832340198</v>
      </c>
      <c r="M282" s="514">
        <v>3.7330102457392697E-2</v>
      </c>
      <c r="N282" s="514"/>
      <c r="O282" s="400">
        <v>1794596.7273950984</v>
      </c>
      <c r="P282" s="433">
        <v>1041970.5151076629</v>
      </c>
      <c r="Q282" s="513">
        <v>-752626.21228743554</v>
      </c>
      <c r="R282" s="514">
        <v>-0.4193845897511978</v>
      </c>
      <c r="S282" s="514"/>
      <c r="T282" s="400">
        <v>2603416.4578149375</v>
      </c>
      <c r="U282" s="433">
        <v>1421656.0260170931</v>
      </c>
      <c r="V282" s="513">
        <v>-1181760.4317978444</v>
      </c>
      <c r="W282" s="514">
        <v>-0.4539267731255347</v>
      </c>
      <c r="X282" s="515"/>
      <c r="Y282" s="433">
        <v>7205715.8547387524</v>
      </c>
      <c r="Z282" s="433">
        <v>5376141.0389768742</v>
      </c>
      <c r="AA282" s="513">
        <v>-1829574.8157618782</v>
      </c>
      <c r="AB282" s="514">
        <v>-0.25390604523472576</v>
      </c>
      <c r="AC282" s="515"/>
      <c r="AD282" s="518">
        <v>0</v>
      </c>
      <c r="AE282" s="440">
        <v>2545998.6838558372</v>
      </c>
      <c r="AF282" s="506"/>
      <c r="AG282" s="399">
        <v>7205715.8547387524</v>
      </c>
      <c r="AH282" s="399">
        <v>7922139.7228327114</v>
      </c>
      <c r="AI282" s="513">
        <v>716423.86809395906</v>
      </c>
      <c r="AJ282" s="514">
        <v>9.9424385104335128E-2</v>
      </c>
      <c r="AK282" s="514"/>
      <c r="AL282" s="200">
        <v>-1214631</v>
      </c>
      <c r="AM282" s="623">
        <v>-1419682</v>
      </c>
      <c r="AN282" s="513">
        <v>-205051</v>
      </c>
      <c r="AO282" s="514">
        <v>0.16881752565182348</v>
      </c>
      <c r="AP282" s="514"/>
      <c r="AQ282" s="446">
        <v>5991084.8547387524</v>
      </c>
      <c r="AR282" s="446">
        <v>6502457.7228327114</v>
      </c>
      <c r="AS282" s="513">
        <v>511372.86809395906</v>
      </c>
      <c r="AT282" s="514">
        <v>8.535563766710462E-2</v>
      </c>
      <c r="AV282" s="520">
        <v>186.0391379226555</v>
      </c>
      <c r="AW282" s="520">
        <v>194.97352375499523</v>
      </c>
      <c r="AX282" s="520">
        <v>8.9343858323397285</v>
      </c>
      <c r="AY282" s="521">
        <v>4.8024227224994658E-2</v>
      </c>
      <c r="AZ282" s="522"/>
      <c r="BA282" s="520">
        <v>118.91046431189362</v>
      </c>
      <c r="BB282" s="520">
        <v>69.753013462823859</v>
      </c>
      <c r="BC282" s="520">
        <v>-49.157450849069761</v>
      </c>
      <c r="BD282" s="521">
        <v>-0.41339886387234426</v>
      </c>
      <c r="BE282" s="522"/>
      <c r="BF282" s="520">
        <v>172.50307830737725</v>
      </c>
      <c r="BG282" s="520">
        <v>95.170439551284858</v>
      </c>
      <c r="BH282" s="520">
        <v>-77.332638756092393</v>
      </c>
      <c r="BI282" s="521">
        <v>-0.44829715222992167</v>
      </c>
      <c r="BJ282" s="522"/>
      <c r="BK282" s="520">
        <v>477.45268054192633</v>
      </c>
      <c r="BL282" s="520">
        <v>359.8969767691039</v>
      </c>
      <c r="BM282" s="520">
        <v>-117.55570377282243</v>
      </c>
      <c r="BN282" s="521">
        <v>-0.24621435497941363</v>
      </c>
      <c r="BO282" s="523"/>
      <c r="BP282" s="520">
        <v>0</v>
      </c>
      <c r="BQ282" s="520">
        <v>170.43772150594705</v>
      </c>
      <c r="BR282" s="523"/>
      <c r="BS282" s="520">
        <v>477.45268054192633</v>
      </c>
      <c r="BT282" s="520">
        <v>530.33469827505098</v>
      </c>
      <c r="BU282" s="520">
        <v>52.882017733124655</v>
      </c>
      <c r="BV282" s="521">
        <v>0.11075865711572008</v>
      </c>
      <c r="BW282" s="514"/>
      <c r="BX282" s="520">
        <v>-80.481778425655975</v>
      </c>
      <c r="BY282" s="520">
        <v>-95.038291605301922</v>
      </c>
      <c r="BZ282" s="513">
        <v>-14.556513179645947</v>
      </c>
      <c r="CA282" s="514">
        <v>0.18086719086472899</v>
      </c>
      <c r="CB282" s="514"/>
      <c r="CC282" s="446">
        <v>396.97090211627034</v>
      </c>
      <c r="CD282" s="446">
        <v>435.29640666974905</v>
      </c>
      <c r="CE282" s="513">
        <v>38.325504553478709</v>
      </c>
      <c r="CF282" s="514">
        <v>9.6544871045116054E-2</v>
      </c>
    </row>
    <row r="283" spans="1:84">
      <c r="A283" s="397">
        <v>905</v>
      </c>
      <c r="B283" s="412">
        <v>15</v>
      </c>
      <c r="C283" s="412">
        <v>15</v>
      </c>
      <c r="D283" s="398" t="s">
        <v>307</v>
      </c>
      <c r="E283" s="400">
        <v>67988</v>
      </c>
      <c r="F283" s="400">
        <v>68956</v>
      </c>
      <c r="G283" s="513">
        <v>968</v>
      </c>
      <c r="H283" s="514">
        <v>1.4237806671765605E-2</v>
      </c>
      <c r="I283" s="514"/>
      <c r="J283" s="400">
        <v>-2876508.9742780514</v>
      </c>
      <c r="K283" s="433">
        <v>-1131058.6323090345</v>
      </c>
      <c r="L283" s="513">
        <v>1745450.3419690169</v>
      </c>
      <c r="M283" s="514">
        <v>-0.60679467979309587</v>
      </c>
      <c r="N283" s="514"/>
      <c r="O283" s="400">
        <v>3179511.19281467</v>
      </c>
      <c r="P283" s="433">
        <v>4906964.8567551179</v>
      </c>
      <c r="Q283" s="513">
        <v>1727453.6639404478</v>
      </c>
      <c r="R283" s="514">
        <v>0.54330793608913674</v>
      </c>
      <c r="S283" s="514"/>
      <c r="T283" s="400">
        <v>10587144.681542942</v>
      </c>
      <c r="U283" s="433">
        <v>7359141.1058398411</v>
      </c>
      <c r="V283" s="513">
        <v>-3228003.5757031012</v>
      </c>
      <c r="W283" s="514">
        <v>-0.30489840960902603</v>
      </c>
      <c r="X283" s="515"/>
      <c r="Y283" s="433">
        <v>10890146.900079561</v>
      </c>
      <c r="Z283" s="433">
        <v>11135047.330285925</v>
      </c>
      <c r="AA283" s="513">
        <v>244900.43020636402</v>
      </c>
      <c r="AB283" s="514">
        <v>2.2488257729982947E-2</v>
      </c>
      <c r="AC283" s="515"/>
      <c r="AD283" s="518">
        <v>0</v>
      </c>
      <c r="AE283" s="440">
        <v>10922489.12874249</v>
      </c>
      <c r="AF283" s="506"/>
      <c r="AG283" s="399">
        <v>10890146.900079561</v>
      </c>
      <c r="AH283" s="399">
        <v>22057536.459028415</v>
      </c>
      <c r="AI283" s="513">
        <v>11167389.558948854</v>
      </c>
      <c r="AJ283" s="514">
        <v>1.0254581192901326</v>
      </c>
      <c r="AK283" s="514"/>
      <c r="AL283" s="200">
        <v>31590920</v>
      </c>
      <c r="AM283" s="623">
        <v>34320740</v>
      </c>
      <c r="AN283" s="513">
        <v>2729820</v>
      </c>
      <c r="AO283" s="514">
        <v>8.6411538505367994E-2</v>
      </c>
      <c r="AP283" s="514"/>
      <c r="AQ283" s="446">
        <v>42481066.900079563</v>
      </c>
      <c r="AR283" s="446">
        <v>56378276.459028415</v>
      </c>
      <c r="AS283" s="513">
        <v>13897209.558948852</v>
      </c>
      <c r="AT283" s="514">
        <v>0.32713890146960561</v>
      </c>
      <c r="AV283" s="520">
        <v>-42.309068869183555</v>
      </c>
      <c r="AW283" s="520">
        <v>-16.402613729175627</v>
      </c>
      <c r="AX283" s="520">
        <v>25.906455140007928</v>
      </c>
      <c r="AY283" s="521">
        <v>-0.61231447139876161</v>
      </c>
      <c r="AZ283" s="522"/>
      <c r="BA283" s="520">
        <v>46.76577032439063</v>
      </c>
      <c r="BB283" s="520">
        <v>71.160810614814054</v>
      </c>
      <c r="BC283" s="520">
        <v>24.395040290423424</v>
      </c>
      <c r="BD283" s="521">
        <v>0.5216430761475177</v>
      </c>
      <c r="BE283" s="522"/>
      <c r="BF283" s="520">
        <v>155.72078427873953</v>
      </c>
      <c r="BG283" s="520">
        <v>106.72227370844946</v>
      </c>
      <c r="BH283" s="520">
        <v>-48.998510570290065</v>
      </c>
      <c r="BI283" s="521">
        <v>-0.31465620210711848</v>
      </c>
      <c r="BJ283" s="522"/>
      <c r="BK283" s="520">
        <v>160.17748573394661</v>
      </c>
      <c r="BL283" s="520">
        <v>161.4804705940879</v>
      </c>
      <c r="BM283" s="520">
        <v>1.3029848601412937</v>
      </c>
      <c r="BN283" s="521">
        <v>8.1346317440987928E-3</v>
      </c>
      <c r="BO283" s="523"/>
      <c r="BP283" s="520">
        <v>0</v>
      </c>
      <c r="BQ283" s="520">
        <v>158.3979512840433</v>
      </c>
      <c r="BR283" s="523"/>
      <c r="BS283" s="520">
        <v>160.17748573394661</v>
      </c>
      <c r="BT283" s="520">
        <v>319.87842187813118</v>
      </c>
      <c r="BU283" s="520">
        <v>159.70093614418457</v>
      </c>
      <c r="BV283" s="521">
        <v>0.99702486533873058</v>
      </c>
      <c r="BW283" s="514"/>
      <c r="BX283" s="520">
        <v>464.65435076778255</v>
      </c>
      <c r="BY283" s="520">
        <v>497.71941527930852</v>
      </c>
      <c r="BZ283" s="513">
        <v>33.065064511525975</v>
      </c>
      <c r="CA283" s="514">
        <v>7.1160561516082091E-2</v>
      </c>
      <c r="CB283" s="514"/>
      <c r="CC283" s="446">
        <v>624.83183650172919</v>
      </c>
      <c r="CD283" s="446">
        <v>817.5978371574397</v>
      </c>
      <c r="CE283" s="513">
        <v>192.76600065571051</v>
      </c>
      <c r="CF283" s="514">
        <v>0.30850860886819914</v>
      </c>
    </row>
    <row r="284" spans="1:84">
      <c r="A284" s="397">
        <v>908</v>
      </c>
      <c r="B284" s="412">
        <v>6</v>
      </c>
      <c r="C284" s="412">
        <v>6</v>
      </c>
      <c r="D284" s="398" t="s">
        <v>308</v>
      </c>
      <c r="E284" s="400">
        <v>20703</v>
      </c>
      <c r="F284" s="400">
        <v>20694</v>
      </c>
      <c r="G284" s="513">
        <v>-9</v>
      </c>
      <c r="H284" s="514">
        <v>-4.3471960585422402E-4</v>
      </c>
      <c r="I284" s="514"/>
      <c r="J284" s="400">
        <v>265338.86218470894</v>
      </c>
      <c r="K284" s="433">
        <v>729319.20754769351</v>
      </c>
      <c r="L284" s="513">
        <v>463980.34536298458</v>
      </c>
      <c r="M284" s="514">
        <v>1.7486332063940049</v>
      </c>
      <c r="N284" s="514"/>
      <c r="O284" s="400">
        <v>4281392.3095552186</v>
      </c>
      <c r="P284" s="433">
        <v>4110765.433654401</v>
      </c>
      <c r="Q284" s="513">
        <v>-170626.87590081757</v>
      </c>
      <c r="R284" s="514">
        <v>-3.9853128039682842E-2</v>
      </c>
      <c r="S284" s="514"/>
      <c r="T284" s="400">
        <v>2863396.2832361627</v>
      </c>
      <c r="U284" s="433">
        <v>1266218.0000574221</v>
      </c>
      <c r="V284" s="513">
        <v>-1597178.2831787406</v>
      </c>
      <c r="W284" s="514">
        <v>-0.55779156120634354</v>
      </c>
      <c r="X284" s="515"/>
      <c r="Y284" s="433">
        <v>7410127.4549760902</v>
      </c>
      <c r="Z284" s="433">
        <v>6106302.6412595157</v>
      </c>
      <c r="AA284" s="513">
        <v>-1303824.8137165746</v>
      </c>
      <c r="AB284" s="514">
        <v>-0.17595173924316548</v>
      </c>
      <c r="AC284" s="515"/>
      <c r="AD284" s="518">
        <v>0</v>
      </c>
      <c r="AE284" s="440">
        <v>3111458.116719421</v>
      </c>
      <c r="AF284" s="506"/>
      <c r="AG284" s="399">
        <v>7410127.4549760902</v>
      </c>
      <c r="AH284" s="399">
        <v>9217760.7579789367</v>
      </c>
      <c r="AI284" s="513">
        <v>1807633.3030028464</v>
      </c>
      <c r="AJ284" s="514">
        <v>0.2439409192333088</v>
      </c>
      <c r="AK284" s="514"/>
      <c r="AL284" s="200">
        <v>829851</v>
      </c>
      <c r="AM284" s="623">
        <v>1725898</v>
      </c>
      <c r="AN284" s="513">
        <v>896047</v>
      </c>
      <c r="AO284" s="514">
        <v>1.0797685367614187</v>
      </c>
      <c r="AP284" s="514"/>
      <c r="AQ284" s="446">
        <v>8239978.4549760902</v>
      </c>
      <c r="AR284" s="446">
        <v>10943658.757978937</v>
      </c>
      <c r="AS284" s="513">
        <v>2703680.3030028464</v>
      </c>
      <c r="AT284" s="514">
        <v>0.32811739955097874</v>
      </c>
      <c r="AV284" s="520">
        <v>12.816445065193882</v>
      </c>
      <c r="AW284" s="520">
        <v>35.243027329066081</v>
      </c>
      <c r="AX284" s="520">
        <v>22.426582263872199</v>
      </c>
      <c r="AY284" s="521">
        <v>1.7498286108038601</v>
      </c>
      <c r="AZ284" s="522"/>
      <c r="BA284" s="520">
        <v>206.80057525746116</v>
      </c>
      <c r="BB284" s="520">
        <v>198.645280451068</v>
      </c>
      <c r="BC284" s="520">
        <v>-8.1552948063931581</v>
      </c>
      <c r="BD284" s="521">
        <v>-3.9435551841381658E-2</v>
      </c>
      <c r="BE284" s="522"/>
      <c r="BF284" s="520">
        <v>138.30827818365273</v>
      </c>
      <c r="BG284" s="520">
        <v>61.18768725511849</v>
      </c>
      <c r="BH284" s="520">
        <v>-77.120590928534241</v>
      </c>
      <c r="BI284" s="521">
        <v>-0.55759924092272783</v>
      </c>
      <c r="BJ284" s="522"/>
      <c r="BK284" s="520">
        <v>357.9252985063078</v>
      </c>
      <c r="BL284" s="520">
        <v>295.0759950352525</v>
      </c>
      <c r="BM284" s="520">
        <v>-62.849303471055293</v>
      </c>
      <c r="BN284" s="521">
        <v>-0.17559335351074012</v>
      </c>
      <c r="BO284" s="523"/>
      <c r="BP284" s="520">
        <v>0</v>
      </c>
      <c r="BQ284" s="520">
        <v>150.35556763890119</v>
      </c>
      <c r="BR284" s="523"/>
      <c r="BS284" s="520">
        <v>357.9252985063078</v>
      </c>
      <c r="BT284" s="520">
        <v>445.43156267415372</v>
      </c>
      <c r="BU284" s="520">
        <v>87.506264167845927</v>
      </c>
      <c r="BV284" s="521">
        <v>0.24448191992303048</v>
      </c>
      <c r="BW284" s="514"/>
      <c r="BX284" s="520">
        <v>40.083611070859298</v>
      </c>
      <c r="BY284" s="520">
        <v>83.400889146612542</v>
      </c>
      <c r="BZ284" s="513">
        <v>43.317278075753244</v>
      </c>
      <c r="CA284" s="514">
        <v>1.0806730461279426</v>
      </c>
      <c r="CB284" s="514"/>
      <c r="CC284" s="446">
        <v>398.00890957716712</v>
      </c>
      <c r="CD284" s="446">
        <v>528.83245182076621</v>
      </c>
      <c r="CE284" s="513">
        <v>130.82354224359909</v>
      </c>
      <c r="CF284" s="514">
        <v>0.3286950093217314</v>
      </c>
    </row>
    <row r="285" spans="1:84">
      <c r="A285" s="397">
        <v>915</v>
      </c>
      <c r="B285" s="412">
        <v>11</v>
      </c>
      <c r="C285" s="412">
        <v>11</v>
      </c>
      <c r="D285" s="398" t="s">
        <v>309</v>
      </c>
      <c r="E285" s="400">
        <v>19759</v>
      </c>
      <c r="F285" s="400">
        <v>19727</v>
      </c>
      <c r="G285" s="513">
        <v>-32</v>
      </c>
      <c r="H285" s="514">
        <v>-1.6195151576496787E-3</v>
      </c>
      <c r="I285" s="514"/>
      <c r="J285" s="400">
        <v>-3244968.9001314957</v>
      </c>
      <c r="K285" s="433">
        <v>-2980280.3639569511</v>
      </c>
      <c r="L285" s="513">
        <v>264688.5361745446</v>
      </c>
      <c r="M285" s="514">
        <v>-8.1568897675357882E-2</v>
      </c>
      <c r="N285" s="514"/>
      <c r="O285" s="400">
        <v>6074696.8803582322</v>
      </c>
      <c r="P285" s="433">
        <v>5542942.036967474</v>
      </c>
      <c r="Q285" s="513">
        <v>-531754.84339075815</v>
      </c>
      <c r="R285" s="514">
        <v>-8.7536029181986108E-2</v>
      </c>
      <c r="S285" s="514"/>
      <c r="T285" s="400">
        <v>3310473.3823810727</v>
      </c>
      <c r="U285" s="433">
        <v>1753109.4593032941</v>
      </c>
      <c r="V285" s="513">
        <v>-1557363.9230777787</v>
      </c>
      <c r="W285" s="514">
        <v>-0.47043541608470441</v>
      </c>
      <c r="X285" s="515"/>
      <c r="Y285" s="433">
        <v>6140201.3626078088</v>
      </c>
      <c r="Z285" s="433">
        <v>4315771.1323138168</v>
      </c>
      <c r="AA285" s="513">
        <v>-1824430.230293992</v>
      </c>
      <c r="AB285" s="514">
        <v>-0.29712872958927478</v>
      </c>
      <c r="AC285" s="515"/>
      <c r="AD285" s="518">
        <v>0</v>
      </c>
      <c r="AE285" s="440">
        <v>3709917.7539170855</v>
      </c>
      <c r="AF285" s="506"/>
      <c r="AG285" s="399">
        <v>6140201.3626078088</v>
      </c>
      <c r="AH285" s="399">
        <v>8025688.8862309027</v>
      </c>
      <c r="AI285" s="513">
        <v>1885487.523623094</v>
      </c>
      <c r="AJ285" s="514">
        <v>0.30707258805960513</v>
      </c>
      <c r="AK285" s="514"/>
      <c r="AL285" s="200">
        <v>-2419926</v>
      </c>
      <c r="AM285" s="623">
        <v>-1369746</v>
      </c>
      <c r="AN285" s="513">
        <v>1050180</v>
      </c>
      <c r="AO285" s="514">
        <v>-0.43397194790253918</v>
      </c>
      <c r="AP285" s="514"/>
      <c r="AQ285" s="446">
        <v>3720275.3626078088</v>
      </c>
      <c r="AR285" s="446">
        <v>6655942.8862309027</v>
      </c>
      <c r="AS285" s="513">
        <v>2935667.523623094</v>
      </c>
      <c r="AT285" s="514">
        <v>0.78909952556986895</v>
      </c>
      <c r="AV285" s="520">
        <v>-164.22738499577386</v>
      </c>
      <c r="AW285" s="520">
        <v>-151.07620844309582</v>
      </c>
      <c r="AX285" s="520">
        <v>13.151176552678038</v>
      </c>
      <c r="AY285" s="521">
        <v>-8.007907178827979E-2</v>
      </c>
      <c r="AZ285" s="522"/>
      <c r="BA285" s="520">
        <v>307.43948987085543</v>
      </c>
      <c r="BB285" s="520">
        <v>280.98251315291094</v>
      </c>
      <c r="BC285" s="520">
        <v>-26.456976717944485</v>
      </c>
      <c r="BD285" s="521">
        <v>-8.6055882830986141E-2</v>
      </c>
      <c r="BE285" s="522"/>
      <c r="BF285" s="520">
        <v>167.54255693006087</v>
      </c>
      <c r="BG285" s="520">
        <v>88.868528377517819</v>
      </c>
      <c r="BH285" s="520">
        <v>-78.674028552543049</v>
      </c>
      <c r="BI285" s="521">
        <v>-0.46957638700348125</v>
      </c>
      <c r="BJ285" s="522"/>
      <c r="BK285" s="520">
        <v>310.7546618051424</v>
      </c>
      <c r="BL285" s="520">
        <v>218.77483308733292</v>
      </c>
      <c r="BM285" s="520">
        <v>-91.979828717809482</v>
      </c>
      <c r="BN285" s="521">
        <v>-0.29598857241113602</v>
      </c>
      <c r="BO285" s="523"/>
      <c r="BP285" s="520">
        <v>0</v>
      </c>
      <c r="BQ285" s="520">
        <v>188.06294692133042</v>
      </c>
      <c r="BR285" s="523"/>
      <c r="BS285" s="520">
        <v>310.7546618051424</v>
      </c>
      <c r="BT285" s="520">
        <v>406.8377800086634</v>
      </c>
      <c r="BU285" s="520">
        <v>96.083118203520996</v>
      </c>
      <c r="BV285" s="521">
        <v>0.30919284571753125</v>
      </c>
      <c r="BW285" s="514"/>
      <c r="BX285" s="520">
        <v>-122.47208866845489</v>
      </c>
      <c r="BY285" s="520">
        <v>-69.435088964363558</v>
      </c>
      <c r="BZ285" s="513">
        <v>53.036999704091329</v>
      </c>
      <c r="CA285" s="514">
        <v>-0.43305376988930261</v>
      </c>
      <c r="CB285" s="514"/>
      <c r="CC285" s="446">
        <v>188.28257313668752</v>
      </c>
      <c r="CD285" s="446">
        <v>337.40269104429984</v>
      </c>
      <c r="CE285" s="513">
        <v>149.12011790761233</v>
      </c>
      <c r="CF285" s="514">
        <v>0.79200169948471855</v>
      </c>
    </row>
    <row r="286" spans="1:84">
      <c r="A286" s="397">
        <v>918</v>
      </c>
      <c r="B286" s="412">
        <v>2</v>
      </c>
      <c r="C286" s="412">
        <v>2</v>
      </c>
      <c r="D286" s="398" t="s">
        <v>310</v>
      </c>
      <c r="E286" s="400">
        <v>2228</v>
      </c>
      <c r="F286" s="400">
        <v>2245</v>
      </c>
      <c r="G286" s="513">
        <v>17</v>
      </c>
      <c r="H286" s="514">
        <v>7.6301615798922799E-3</v>
      </c>
      <c r="I286" s="514"/>
      <c r="J286" s="400">
        <v>208590.57330610603</v>
      </c>
      <c r="K286" s="433">
        <v>250451.11134552181</v>
      </c>
      <c r="L286" s="513">
        <v>41860.538039415784</v>
      </c>
      <c r="M286" s="514">
        <v>0.2006827891401668</v>
      </c>
      <c r="N286" s="514"/>
      <c r="O286" s="400">
        <v>924420.81660341076</v>
      </c>
      <c r="P286" s="433">
        <v>1053740.5711184407</v>
      </c>
      <c r="Q286" s="513">
        <v>129319.75451502996</v>
      </c>
      <c r="R286" s="514">
        <v>0.13989273304141733</v>
      </c>
      <c r="S286" s="514"/>
      <c r="T286" s="400">
        <v>510136.77889194078</v>
      </c>
      <c r="U286" s="433">
        <v>352426.83809862856</v>
      </c>
      <c r="V286" s="513">
        <v>-157709.94079331221</v>
      </c>
      <c r="W286" s="514">
        <v>-0.30915226527260242</v>
      </c>
      <c r="X286" s="515"/>
      <c r="Y286" s="433">
        <v>1643148.1688014576</v>
      </c>
      <c r="Z286" s="433">
        <v>1656618.520562591</v>
      </c>
      <c r="AA286" s="513">
        <v>13470.35176113341</v>
      </c>
      <c r="AB286" s="514">
        <v>8.1978923245606822E-3</v>
      </c>
      <c r="AC286" s="515"/>
      <c r="AD286" s="518">
        <v>0</v>
      </c>
      <c r="AE286" s="440">
        <v>225456.42872347659</v>
      </c>
      <c r="AF286" s="506"/>
      <c r="AG286" s="399">
        <v>1643148.1688014576</v>
      </c>
      <c r="AH286" s="399">
        <v>1882074.9492860676</v>
      </c>
      <c r="AI286" s="513">
        <v>238926.78048461</v>
      </c>
      <c r="AJ286" s="514">
        <v>0.14540793400201246</v>
      </c>
      <c r="AK286" s="514"/>
      <c r="AL286" s="200">
        <v>-451347</v>
      </c>
      <c r="AM286" s="623">
        <v>-529626</v>
      </c>
      <c r="AN286" s="513">
        <v>-78279</v>
      </c>
      <c r="AO286" s="514">
        <v>0.17343418700024593</v>
      </c>
      <c r="AP286" s="514"/>
      <c r="AQ286" s="446">
        <v>1191801.1688014576</v>
      </c>
      <c r="AR286" s="446">
        <v>1352448.9492860676</v>
      </c>
      <c r="AS286" s="513">
        <v>160647.78048461</v>
      </c>
      <c r="AT286" s="514">
        <v>0.13479411221434398</v>
      </c>
      <c r="AV286" s="520">
        <v>93.622339903997315</v>
      </c>
      <c r="AW286" s="520">
        <v>111.55951507595627</v>
      </c>
      <c r="AX286" s="520">
        <v>17.937175171958955</v>
      </c>
      <c r="AY286" s="521">
        <v>0.19159075911104317</v>
      </c>
      <c r="AZ286" s="522"/>
      <c r="BA286" s="520">
        <v>414.91059991176428</v>
      </c>
      <c r="BB286" s="520">
        <v>469.37219203494016</v>
      </c>
      <c r="BC286" s="520">
        <v>54.461592123175876</v>
      </c>
      <c r="BD286" s="521">
        <v>0.13126102860413252</v>
      </c>
      <c r="BE286" s="522"/>
      <c r="BF286" s="520">
        <v>228.96623828184056</v>
      </c>
      <c r="BG286" s="520">
        <v>156.98300138023544</v>
      </c>
      <c r="BH286" s="520">
        <v>-71.983236901605125</v>
      </c>
      <c r="BI286" s="521">
        <v>-0.31438362896541572</v>
      </c>
      <c r="BJ286" s="522"/>
      <c r="BK286" s="520">
        <v>737.49917809760211</v>
      </c>
      <c r="BL286" s="520">
        <v>737.91470849113182</v>
      </c>
      <c r="BM286" s="520">
        <v>0.415530393529707</v>
      </c>
      <c r="BN286" s="521">
        <v>5.6343166998718323E-4</v>
      </c>
      <c r="BO286" s="523"/>
      <c r="BP286" s="520">
        <v>0</v>
      </c>
      <c r="BQ286" s="520">
        <v>100.42602615745059</v>
      </c>
      <c r="BR286" s="523"/>
      <c r="BS286" s="520">
        <v>737.49917809760211</v>
      </c>
      <c r="BT286" s="520">
        <v>838.3407346485825</v>
      </c>
      <c r="BU286" s="520">
        <v>100.84155655098039</v>
      </c>
      <c r="BV286" s="521">
        <v>0.13673446635032699</v>
      </c>
      <c r="BW286" s="514"/>
      <c r="BX286" s="520">
        <v>-202.5794434470377</v>
      </c>
      <c r="BY286" s="520">
        <v>-235.91358574610246</v>
      </c>
      <c r="BZ286" s="513">
        <v>-33.334142299064752</v>
      </c>
      <c r="CA286" s="514">
        <v>0.16454849382474296</v>
      </c>
      <c r="CB286" s="514"/>
      <c r="CC286" s="446">
        <v>534.91973465056435</v>
      </c>
      <c r="CD286" s="446">
        <v>602.42714890247998</v>
      </c>
      <c r="CE286" s="513">
        <v>67.507414251915634</v>
      </c>
      <c r="CF286" s="514">
        <v>0.1262010164871086</v>
      </c>
    </row>
    <row r="287" spans="1:84">
      <c r="A287" s="397">
        <v>921</v>
      </c>
      <c r="B287" s="412">
        <v>11</v>
      </c>
      <c r="C287" s="412">
        <v>11</v>
      </c>
      <c r="D287" s="398" t="s">
        <v>311</v>
      </c>
      <c r="E287" s="400">
        <v>1894</v>
      </c>
      <c r="F287" s="400">
        <v>1895</v>
      </c>
      <c r="G287" s="513">
        <v>1</v>
      </c>
      <c r="H287" s="514">
        <v>5.2798310454065466E-4</v>
      </c>
      <c r="I287" s="514"/>
      <c r="J287" s="400">
        <v>821253.61325367412</v>
      </c>
      <c r="K287" s="433">
        <v>827728.88333365368</v>
      </c>
      <c r="L287" s="513">
        <v>6475.2700799795566</v>
      </c>
      <c r="M287" s="514">
        <v>7.8846168534048612E-3</v>
      </c>
      <c r="N287" s="514"/>
      <c r="O287" s="400">
        <v>1060693.5749849083</v>
      </c>
      <c r="P287" s="433">
        <v>1128036.5509013548</v>
      </c>
      <c r="Q287" s="513">
        <v>67342.975916446419</v>
      </c>
      <c r="R287" s="514">
        <v>6.3489567114050433E-2</v>
      </c>
      <c r="S287" s="514"/>
      <c r="T287" s="400">
        <v>489829.10183069477</v>
      </c>
      <c r="U287" s="433">
        <v>376034.67905220203</v>
      </c>
      <c r="V287" s="513">
        <v>-113794.42277849274</v>
      </c>
      <c r="W287" s="514">
        <v>-0.23231454062895757</v>
      </c>
      <c r="X287" s="515"/>
      <c r="Y287" s="433">
        <v>2371776.2900692774</v>
      </c>
      <c r="Z287" s="433">
        <v>2331800.1132872105</v>
      </c>
      <c r="AA287" s="513">
        <v>-39976.176782066934</v>
      </c>
      <c r="AB287" s="514">
        <v>-1.6854952530493197E-2</v>
      </c>
      <c r="AC287" s="515"/>
      <c r="AD287" s="518">
        <v>0</v>
      </c>
      <c r="AE287" s="440">
        <v>251833.80277732876</v>
      </c>
      <c r="AF287" s="506"/>
      <c r="AG287" s="399">
        <v>2371776.2900692774</v>
      </c>
      <c r="AH287" s="399">
        <v>2583633.916064539</v>
      </c>
      <c r="AI287" s="513">
        <v>211857.62599526159</v>
      </c>
      <c r="AJ287" s="514">
        <v>8.9324455633660718E-2</v>
      </c>
      <c r="AK287" s="514"/>
      <c r="AL287" s="200">
        <v>312797</v>
      </c>
      <c r="AM287" s="623">
        <v>372721</v>
      </c>
      <c r="AN287" s="513">
        <v>59924</v>
      </c>
      <c r="AO287" s="514">
        <v>0.19157472737909889</v>
      </c>
      <c r="AP287" s="514"/>
      <c r="AQ287" s="446">
        <v>2684573.2900692774</v>
      </c>
      <c r="AR287" s="446">
        <v>2956354.916064539</v>
      </c>
      <c r="AS287" s="513">
        <v>271781.62599526159</v>
      </c>
      <c r="AT287" s="514">
        <v>0.10123829623152068</v>
      </c>
      <c r="AV287" s="520">
        <v>433.60803234090503</v>
      </c>
      <c r="AW287" s="520">
        <v>436.79624450324735</v>
      </c>
      <c r="AX287" s="520">
        <v>3.1882121623423245</v>
      </c>
      <c r="AY287" s="521">
        <v>7.352751620236902E-3</v>
      </c>
      <c r="AZ287" s="522"/>
      <c r="BA287" s="520">
        <v>560.02828668685765</v>
      </c>
      <c r="BB287" s="520">
        <v>595.26994770520037</v>
      </c>
      <c r="BC287" s="520">
        <v>35.241661018342711</v>
      </c>
      <c r="BD287" s="521">
        <v>6.2928358899214401E-2</v>
      </c>
      <c r="BE287" s="522"/>
      <c r="BF287" s="520">
        <v>258.62148987893073</v>
      </c>
      <c r="BG287" s="520">
        <v>198.43518683493511</v>
      </c>
      <c r="BH287" s="520">
        <v>-60.186303043995622</v>
      </c>
      <c r="BI287" s="521">
        <v>-0.23271965168931175</v>
      </c>
      <c r="BJ287" s="522"/>
      <c r="BK287" s="520">
        <v>1252.2578089066935</v>
      </c>
      <c r="BL287" s="520">
        <v>1230.5013790433829</v>
      </c>
      <c r="BM287" s="520">
        <v>-21.756429863310586</v>
      </c>
      <c r="BN287" s="521">
        <v>-1.7373762581928263E-2</v>
      </c>
      <c r="BO287" s="523"/>
      <c r="BP287" s="520">
        <v>0</v>
      </c>
      <c r="BQ287" s="520">
        <v>132.89382732312865</v>
      </c>
      <c r="BR287" s="523"/>
      <c r="BS287" s="520">
        <v>1252.2578089066935</v>
      </c>
      <c r="BT287" s="520">
        <v>1363.3952063665113</v>
      </c>
      <c r="BU287" s="520">
        <v>111.13739745981775</v>
      </c>
      <c r="BV287" s="521">
        <v>8.8749614232270804E-2</v>
      </c>
      <c r="BW287" s="514"/>
      <c r="BX287" s="520">
        <v>165.15153115100316</v>
      </c>
      <c r="BY287" s="520">
        <v>196.68654353562005</v>
      </c>
      <c r="BZ287" s="513">
        <v>31.535012384616891</v>
      </c>
      <c r="CA287" s="514">
        <v>0.19094592805066671</v>
      </c>
      <c r="CB287" s="514"/>
      <c r="CC287" s="446">
        <v>1417.4093400576967</v>
      </c>
      <c r="CD287" s="446">
        <v>1560.0817499021314</v>
      </c>
      <c r="CE287" s="513">
        <v>142.6724098444347</v>
      </c>
      <c r="CF287" s="514">
        <v>0.10065716784300795</v>
      </c>
    </row>
    <row r="288" spans="1:84">
      <c r="A288" s="397">
        <v>922</v>
      </c>
      <c r="B288" s="412">
        <v>6</v>
      </c>
      <c r="C288" s="412">
        <v>6</v>
      </c>
      <c r="D288" s="398" t="s">
        <v>312</v>
      </c>
      <c r="E288" s="400">
        <v>4501</v>
      </c>
      <c r="F288" s="400">
        <v>4469</v>
      </c>
      <c r="G288" s="513">
        <v>-32</v>
      </c>
      <c r="H288" s="514">
        <v>-7.1095312152854922E-3</v>
      </c>
      <c r="I288" s="514"/>
      <c r="J288" s="400">
        <v>2145370.4775652983</v>
      </c>
      <c r="K288" s="433">
        <v>2292722.1887644101</v>
      </c>
      <c r="L288" s="513">
        <v>147351.71119911177</v>
      </c>
      <c r="M288" s="514">
        <v>6.8683573648471094E-2</v>
      </c>
      <c r="N288" s="514"/>
      <c r="O288" s="400">
        <v>1252799.1173364331</v>
      </c>
      <c r="P288" s="433">
        <v>1179160.8774586918</v>
      </c>
      <c r="Q288" s="513">
        <v>-73638.239877741318</v>
      </c>
      <c r="R288" s="514">
        <v>-5.8778968518355144E-2</v>
      </c>
      <c r="S288" s="514"/>
      <c r="T288" s="400">
        <v>697335.80695750774</v>
      </c>
      <c r="U288" s="433">
        <v>343520.32524197473</v>
      </c>
      <c r="V288" s="513">
        <v>-353815.48171553301</v>
      </c>
      <c r="W288" s="514">
        <v>-0.50738177816974317</v>
      </c>
      <c r="X288" s="515"/>
      <c r="Y288" s="433">
        <v>4095505.4018592387</v>
      </c>
      <c r="Z288" s="433">
        <v>3815403.3914650762</v>
      </c>
      <c r="AA288" s="513">
        <v>-280102.0103941625</v>
      </c>
      <c r="AB288" s="514">
        <v>-6.83925383829318E-2</v>
      </c>
      <c r="AC288" s="515"/>
      <c r="AD288" s="518">
        <v>0</v>
      </c>
      <c r="AE288" s="440">
        <v>565998.85410604172</v>
      </c>
      <c r="AF288" s="506"/>
      <c r="AG288" s="399">
        <v>4095505.4018592387</v>
      </c>
      <c r="AH288" s="399">
        <v>4381402.2455711178</v>
      </c>
      <c r="AI288" s="513">
        <v>285896.8437118791</v>
      </c>
      <c r="AJ288" s="514">
        <v>6.9807463465214908E-2</v>
      </c>
      <c r="AK288" s="514"/>
      <c r="AL288" s="200">
        <v>-1124614</v>
      </c>
      <c r="AM288" s="623">
        <v>-1065845</v>
      </c>
      <c r="AN288" s="513">
        <v>58769</v>
      </c>
      <c r="AO288" s="514">
        <v>-5.2257041082540319E-2</v>
      </c>
      <c r="AP288" s="514"/>
      <c r="AQ288" s="446">
        <v>2970891.4018592387</v>
      </c>
      <c r="AR288" s="446">
        <v>3315557.2455711178</v>
      </c>
      <c r="AS288" s="513">
        <v>344665.8437118791</v>
      </c>
      <c r="AT288" s="514">
        <v>0.1160142856437569</v>
      </c>
      <c r="AV288" s="520">
        <v>476.64307433132598</v>
      </c>
      <c r="AW288" s="520">
        <v>513.02801270181476</v>
      </c>
      <c r="AX288" s="520">
        <v>36.384938370488783</v>
      </c>
      <c r="AY288" s="521">
        <v>7.6335816735683321E-2</v>
      </c>
      <c r="AZ288" s="522"/>
      <c r="BA288" s="520">
        <v>278.33795097454635</v>
      </c>
      <c r="BB288" s="520">
        <v>263.85340735258262</v>
      </c>
      <c r="BC288" s="520">
        <v>-14.484543621963724</v>
      </c>
      <c r="BD288" s="521">
        <v>-5.2039413135179388E-2</v>
      </c>
      <c r="BE288" s="522"/>
      <c r="BF288" s="520">
        <v>154.92908397189686</v>
      </c>
      <c r="BG288" s="520">
        <v>76.867380899971963</v>
      </c>
      <c r="BH288" s="520">
        <v>-78.061703071924896</v>
      </c>
      <c r="BI288" s="521">
        <v>-0.50385441565048428</v>
      </c>
      <c r="BJ288" s="522"/>
      <c r="BK288" s="520">
        <v>909.91010927776915</v>
      </c>
      <c r="BL288" s="520">
        <v>853.74880095436924</v>
      </c>
      <c r="BM288" s="520">
        <v>-56.161308323399908</v>
      </c>
      <c r="BN288" s="521">
        <v>-6.172182037627575E-2</v>
      </c>
      <c r="BO288" s="523"/>
      <c r="BP288" s="520">
        <v>0</v>
      </c>
      <c r="BQ288" s="520">
        <v>126.65000091878311</v>
      </c>
      <c r="BR288" s="523"/>
      <c r="BS288" s="520">
        <v>909.91010927776915</v>
      </c>
      <c r="BT288" s="520">
        <v>980.39880187315237</v>
      </c>
      <c r="BU288" s="520">
        <v>70.488692595383213</v>
      </c>
      <c r="BV288" s="521">
        <v>7.7467754096426963E-2</v>
      </c>
      <c r="BW288" s="514"/>
      <c r="BX288" s="520">
        <v>-249.85869806709621</v>
      </c>
      <c r="BY288" s="520">
        <v>-238.49742671738645</v>
      </c>
      <c r="BZ288" s="513">
        <v>11.361271349709767</v>
      </c>
      <c r="CA288" s="514">
        <v>-4.547078583855764E-2</v>
      </c>
      <c r="CB288" s="514"/>
      <c r="CC288" s="446">
        <v>660.051411210673</v>
      </c>
      <c r="CD288" s="446">
        <v>741.90137515576589</v>
      </c>
      <c r="CE288" s="513">
        <v>81.849963945092895</v>
      </c>
      <c r="CF288" s="514">
        <v>0.12400543738701029</v>
      </c>
    </row>
    <row r="289" spans="1:84">
      <c r="A289" s="397">
        <v>924</v>
      </c>
      <c r="B289" s="412">
        <v>16</v>
      </c>
      <c r="C289" s="412">
        <v>16</v>
      </c>
      <c r="D289" s="398" t="s">
        <v>313</v>
      </c>
      <c r="E289" s="400">
        <v>2946</v>
      </c>
      <c r="F289" s="400">
        <v>2936</v>
      </c>
      <c r="G289" s="513">
        <v>-10</v>
      </c>
      <c r="H289" s="514">
        <v>-3.3944331296673455E-3</v>
      </c>
      <c r="I289" s="514"/>
      <c r="J289" s="400">
        <v>853527.59528927389</v>
      </c>
      <c r="K289" s="433">
        <v>1014616.35218415</v>
      </c>
      <c r="L289" s="513">
        <v>161088.75689487613</v>
      </c>
      <c r="M289" s="514">
        <v>0.18873292179883255</v>
      </c>
      <c r="N289" s="514"/>
      <c r="O289" s="400">
        <v>1638184.7060515159</v>
      </c>
      <c r="P289" s="433">
        <v>1644612.393155979</v>
      </c>
      <c r="Q289" s="513">
        <v>6427.6871044631116</v>
      </c>
      <c r="R289" s="514">
        <v>3.9236644565896588E-3</v>
      </c>
      <c r="S289" s="514"/>
      <c r="T289" s="400">
        <v>720400.04595424735</v>
      </c>
      <c r="U289" s="433">
        <v>503160.53852954181</v>
      </c>
      <c r="V289" s="513">
        <v>-217239.50742470555</v>
      </c>
      <c r="W289" s="514">
        <v>-0.3015539888492767</v>
      </c>
      <c r="X289" s="515"/>
      <c r="Y289" s="433">
        <v>3212112.347295037</v>
      </c>
      <c r="Z289" s="433">
        <v>3162389.2838696707</v>
      </c>
      <c r="AA289" s="513">
        <v>-49723.063425366301</v>
      </c>
      <c r="AB289" s="514">
        <v>-1.5479864353822731E-2</v>
      </c>
      <c r="AC289" s="515"/>
      <c r="AD289" s="518">
        <v>0</v>
      </c>
      <c r="AE289" s="440">
        <v>384847.4711419401</v>
      </c>
      <c r="AF289" s="506"/>
      <c r="AG289" s="399">
        <v>3212112.347295037</v>
      </c>
      <c r="AH289" s="399">
        <v>3547236.7550116107</v>
      </c>
      <c r="AI289" s="513">
        <v>335124.40771657368</v>
      </c>
      <c r="AJ289" s="514">
        <v>0.10433147146885645</v>
      </c>
      <c r="AK289" s="514"/>
      <c r="AL289" s="200">
        <v>261338</v>
      </c>
      <c r="AM289" s="623">
        <v>322696</v>
      </c>
      <c r="AN289" s="513">
        <v>61358</v>
      </c>
      <c r="AO289" s="514">
        <v>0.23478407273339508</v>
      </c>
      <c r="AP289" s="514"/>
      <c r="AQ289" s="446">
        <v>3473450.347295037</v>
      </c>
      <c r="AR289" s="446">
        <v>3869932.7550116107</v>
      </c>
      <c r="AS289" s="513">
        <v>396482.40771657368</v>
      </c>
      <c r="AT289" s="514">
        <v>0.11414655978178467</v>
      </c>
      <c r="AV289" s="520">
        <v>289.72423465352136</v>
      </c>
      <c r="AW289" s="520">
        <v>345.57777662947888</v>
      </c>
      <c r="AX289" s="520">
        <v>55.853541975957512</v>
      </c>
      <c r="AY289" s="521">
        <v>0.19278173965237069</v>
      </c>
      <c r="AZ289" s="522"/>
      <c r="BA289" s="520">
        <v>556.07084387356281</v>
      </c>
      <c r="BB289" s="520">
        <v>560.15408486239062</v>
      </c>
      <c r="BC289" s="520">
        <v>4.0832409888278107</v>
      </c>
      <c r="BD289" s="521">
        <v>7.3430229867549792E-3</v>
      </c>
      <c r="BE289" s="522"/>
      <c r="BF289" s="520">
        <v>244.53497826009755</v>
      </c>
      <c r="BG289" s="520">
        <v>171.37620522123359</v>
      </c>
      <c r="BH289" s="520">
        <v>-73.158773038863956</v>
      </c>
      <c r="BI289" s="521">
        <v>-0.29917508554154265</v>
      </c>
      <c r="BJ289" s="522"/>
      <c r="BK289" s="520">
        <v>1090.3300567871815</v>
      </c>
      <c r="BL289" s="520">
        <v>1077.1080667131032</v>
      </c>
      <c r="BM289" s="520">
        <v>-13.221990074078349</v>
      </c>
      <c r="BN289" s="521">
        <v>-1.2126594137044056E-2</v>
      </c>
      <c r="BO289" s="523"/>
      <c r="BP289" s="520">
        <v>0</v>
      </c>
      <c r="BQ289" s="520">
        <v>131.0788389448025</v>
      </c>
      <c r="BR289" s="523"/>
      <c r="BS289" s="520">
        <v>1090.3300567871815</v>
      </c>
      <c r="BT289" s="520">
        <v>1208.1869056579055</v>
      </c>
      <c r="BU289" s="520">
        <v>117.85684887072398</v>
      </c>
      <c r="BV289" s="521">
        <v>0.10809281844252426</v>
      </c>
      <c r="BW289" s="514"/>
      <c r="BX289" s="520">
        <v>88.709436524100482</v>
      </c>
      <c r="BY289" s="520">
        <v>109.91008174386921</v>
      </c>
      <c r="BZ289" s="513">
        <v>21.200645219768731</v>
      </c>
      <c r="CA289" s="514">
        <v>0.23898974055605643</v>
      </c>
      <c r="CB289" s="514"/>
      <c r="CC289" s="446">
        <v>1179.0394933112821</v>
      </c>
      <c r="CD289" s="446">
        <v>1318.0969874017746</v>
      </c>
      <c r="CE289" s="513">
        <v>139.05749409049258</v>
      </c>
      <c r="CF289" s="514">
        <v>0.11794133689275797</v>
      </c>
    </row>
    <row r="290" spans="1:84">
      <c r="A290" s="397">
        <v>925</v>
      </c>
      <c r="B290" s="412">
        <v>11</v>
      </c>
      <c r="C290" s="412">
        <v>11</v>
      </c>
      <c r="D290" s="398" t="s">
        <v>314</v>
      </c>
      <c r="E290" s="400">
        <v>3427</v>
      </c>
      <c r="F290" s="400">
        <v>3387</v>
      </c>
      <c r="G290" s="513">
        <v>-40</v>
      </c>
      <c r="H290" s="514">
        <v>-1.1672016340822877E-2</v>
      </c>
      <c r="I290" s="514"/>
      <c r="J290" s="400">
        <v>3183259.2922777496</v>
      </c>
      <c r="K290" s="433">
        <v>3241260.6385635491</v>
      </c>
      <c r="L290" s="513">
        <v>58001.346285799518</v>
      </c>
      <c r="M290" s="514">
        <v>1.8220742000660973E-2</v>
      </c>
      <c r="N290" s="514"/>
      <c r="O290" s="400">
        <v>-20416.79060073354</v>
      </c>
      <c r="P290" s="433">
        <v>80728.468529088044</v>
      </c>
      <c r="Q290" s="513">
        <v>101145.25912982158</v>
      </c>
      <c r="R290" s="514">
        <v>-4.9540234362881508</v>
      </c>
      <c r="S290" s="514"/>
      <c r="T290" s="400">
        <v>820530.34692520485</v>
      </c>
      <c r="U290" s="433">
        <v>601120.41116755153</v>
      </c>
      <c r="V290" s="513">
        <v>-219409.93575765332</v>
      </c>
      <c r="W290" s="514">
        <v>-0.26740014745323437</v>
      </c>
      <c r="X290" s="515"/>
      <c r="Y290" s="433">
        <v>3983372.8486022213</v>
      </c>
      <c r="Z290" s="433">
        <v>3923109.5182601884</v>
      </c>
      <c r="AA290" s="513">
        <v>-60263.330342032947</v>
      </c>
      <c r="AB290" s="514">
        <v>-1.5128719462748647E-2</v>
      </c>
      <c r="AC290" s="515"/>
      <c r="AD290" s="518">
        <v>0</v>
      </c>
      <c r="AE290" s="440">
        <v>376295.16380647582</v>
      </c>
      <c r="AF290" s="506"/>
      <c r="AG290" s="399">
        <v>3983372.8486022213</v>
      </c>
      <c r="AH290" s="399">
        <v>4299404.6820666641</v>
      </c>
      <c r="AI290" s="513">
        <v>316031.83346444275</v>
      </c>
      <c r="AJ290" s="514">
        <v>7.9337748555307688E-2</v>
      </c>
      <c r="AK290" s="514"/>
      <c r="AL290" s="200">
        <v>-43112</v>
      </c>
      <c r="AM290" s="623">
        <v>46127</v>
      </c>
      <c r="AN290" s="513">
        <v>89239</v>
      </c>
      <c r="AO290" s="514">
        <v>-2.0699341250695862</v>
      </c>
      <c r="AP290" s="514"/>
      <c r="AQ290" s="446">
        <v>3940260.8486022213</v>
      </c>
      <c r="AR290" s="446">
        <v>4345531.6820666641</v>
      </c>
      <c r="AS290" s="513">
        <v>405270.83346444275</v>
      </c>
      <c r="AT290" s="514">
        <v>0.10285380817064678</v>
      </c>
      <c r="AV290" s="520">
        <v>928.87636191355398</v>
      </c>
      <c r="AW290" s="520">
        <v>956.97095912711814</v>
      </c>
      <c r="AX290" s="520">
        <v>28.094597213564157</v>
      </c>
      <c r="AY290" s="521">
        <v>3.024578766940221E-2</v>
      </c>
      <c r="AZ290" s="522"/>
      <c r="BA290" s="520">
        <v>-5.9576278379730203</v>
      </c>
      <c r="BB290" s="520">
        <v>23.834800274310023</v>
      </c>
      <c r="BC290" s="520">
        <v>29.792428112283044</v>
      </c>
      <c r="BD290" s="521">
        <v>-5.0007199043872133</v>
      </c>
      <c r="BE290" s="522"/>
      <c r="BF290" s="520">
        <v>239.43109043630139</v>
      </c>
      <c r="BG290" s="520">
        <v>177.47871602230632</v>
      </c>
      <c r="BH290" s="520">
        <v>-61.952374413995074</v>
      </c>
      <c r="BI290" s="521">
        <v>-0.25874824485451264</v>
      </c>
      <c r="BJ290" s="522"/>
      <c r="BK290" s="520">
        <v>1162.3498245118826</v>
      </c>
      <c r="BL290" s="520">
        <v>1158.2844754237344</v>
      </c>
      <c r="BM290" s="520">
        <v>-4.0653490881481957</v>
      </c>
      <c r="BN290" s="521">
        <v>-3.4975263061233731E-3</v>
      </c>
      <c r="BO290" s="523"/>
      <c r="BP290" s="520">
        <v>0</v>
      </c>
      <c r="BQ290" s="520">
        <v>111.09984169072212</v>
      </c>
      <c r="BR290" s="523"/>
      <c r="BS290" s="520">
        <v>1162.3498245118826</v>
      </c>
      <c r="BT290" s="520">
        <v>1269.3843171144565</v>
      </c>
      <c r="BU290" s="520">
        <v>107.03449260257389</v>
      </c>
      <c r="BV290" s="521">
        <v>9.2084577590504632E-2</v>
      </c>
      <c r="BW290" s="514"/>
      <c r="BX290" s="520">
        <v>-12.580099212138897</v>
      </c>
      <c r="BY290" s="520">
        <v>13.618836728668438</v>
      </c>
      <c r="BZ290" s="513">
        <v>26.198935940807335</v>
      </c>
      <c r="CA290" s="514">
        <v>-2.0825698986163186</v>
      </c>
      <c r="CB290" s="514"/>
      <c r="CC290" s="446">
        <v>1149.7697252997436</v>
      </c>
      <c r="CD290" s="446">
        <v>1283.0031538431249</v>
      </c>
      <c r="CE290" s="513">
        <v>133.23342854338125</v>
      </c>
      <c r="CF290" s="514">
        <v>0.11587835860667443</v>
      </c>
    </row>
    <row r="291" spans="1:84">
      <c r="A291" s="397">
        <v>927</v>
      </c>
      <c r="B291" s="412">
        <v>1</v>
      </c>
      <c r="C291" s="413">
        <v>33</v>
      </c>
      <c r="D291" s="398" t="s">
        <v>315</v>
      </c>
      <c r="E291" s="400">
        <v>28913</v>
      </c>
      <c r="F291" s="400">
        <v>28811</v>
      </c>
      <c r="G291" s="513">
        <v>-102</v>
      </c>
      <c r="H291" s="514">
        <v>-3.5278248538719607E-3</v>
      </c>
      <c r="I291" s="514"/>
      <c r="J291" s="400">
        <v>14575207.210386058</v>
      </c>
      <c r="K291" s="433">
        <v>13666497.024445277</v>
      </c>
      <c r="L291" s="513">
        <v>-908710.18594078161</v>
      </c>
      <c r="M291" s="514">
        <v>-6.2346296201761672E-2</v>
      </c>
      <c r="N291" s="514"/>
      <c r="O291" s="400">
        <v>2622340.0928733731</v>
      </c>
      <c r="P291" s="433">
        <v>2374106.4758272334</v>
      </c>
      <c r="Q291" s="513">
        <v>-248233.61704613967</v>
      </c>
      <c r="R291" s="514">
        <v>-9.4661107352457474E-2</v>
      </c>
      <c r="S291" s="514"/>
      <c r="T291" s="400">
        <v>4028182.342729406</v>
      </c>
      <c r="U291" s="433">
        <v>2237272.8258742541</v>
      </c>
      <c r="V291" s="513">
        <v>-1790909.5168551519</v>
      </c>
      <c r="W291" s="514">
        <v>-0.44459494741781519</v>
      </c>
      <c r="X291" s="515"/>
      <c r="Y291" s="433">
        <v>21225729.645988837</v>
      </c>
      <c r="Z291" s="433">
        <v>18277876.326146767</v>
      </c>
      <c r="AA291" s="513">
        <v>-2947853.3198420703</v>
      </c>
      <c r="AB291" s="514">
        <v>-0.13888113007220673</v>
      </c>
      <c r="AC291" s="515"/>
      <c r="AD291" s="518">
        <v>0</v>
      </c>
      <c r="AE291" s="440">
        <v>3440933.8629483795</v>
      </c>
      <c r="AF291" s="506"/>
      <c r="AG291" s="399">
        <v>21225729.645988837</v>
      </c>
      <c r="AH291" s="399">
        <v>21718810.189095147</v>
      </c>
      <c r="AI291" s="513">
        <v>493080.54310631007</v>
      </c>
      <c r="AJ291" s="514">
        <v>2.3230322412002014E-2</v>
      </c>
      <c r="AK291" s="514"/>
      <c r="AL291" s="200">
        <v>-3155643</v>
      </c>
      <c r="AM291" s="623">
        <v>-2423945</v>
      </c>
      <c r="AN291" s="513">
        <v>731698</v>
      </c>
      <c r="AO291" s="514">
        <v>-0.23186970135721943</v>
      </c>
      <c r="AP291" s="514"/>
      <c r="AQ291" s="446">
        <v>18070086.645988837</v>
      </c>
      <c r="AR291" s="446">
        <v>19294865.189095147</v>
      </c>
      <c r="AS291" s="513">
        <v>1224778.5431063101</v>
      </c>
      <c r="AT291" s="514">
        <v>6.7779339806219696E-2</v>
      </c>
      <c r="AV291" s="520">
        <v>504.1056690895465</v>
      </c>
      <c r="AW291" s="520">
        <v>474.34997134584972</v>
      </c>
      <c r="AX291" s="520">
        <v>-29.755697743696771</v>
      </c>
      <c r="AY291" s="521">
        <v>-5.9026707232707469E-2</v>
      </c>
      <c r="AZ291" s="522"/>
      <c r="BA291" s="520">
        <v>90.697613283760703</v>
      </c>
      <c r="BB291" s="520">
        <v>82.402779349110872</v>
      </c>
      <c r="BC291" s="520">
        <v>-8.2948339346498301</v>
      </c>
      <c r="BD291" s="521">
        <v>-9.1455922976696566E-2</v>
      </c>
      <c r="BE291" s="522"/>
      <c r="BF291" s="520">
        <v>139.32080180989195</v>
      </c>
      <c r="BG291" s="520">
        <v>77.653424937497974</v>
      </c>
      <c r="BH291" s="520">
        <v>-61.667376872393973</v>
      </c>
      <c r="BI291" s="521">
        <v>-0.44262863887720977</v>
      </c>
      <c r="BJ291" s="522"/>
      <c r="BK291" s="520">
        <v>734.1240841831991</v>
      </c>
      <c r="BL291" s="520">
        <v>634.40617563245871</v>
      </c>
      <c r="BM291" s="520">
        <v>-99.71790855074039</v>
      </c>
      <c r="BN291" s="521">
        <v>-0.13583249848244455</v>
      </c>
      <c r="BO291" s="523"/>
      <c r="BP291" s="520">
        <v>0</v>
      </c>
      <c r="BQ291" s="520">
        <v>119.43125413725242</v>
      </c>
      <c r="BR291" s="523"/>
      <c r="BS291" s="520">
        <v>734.1240841831991</v>
      </c>
      <c r="BT291" s="520">
        <v>753.83742976971109</v>
      </c>
      <c r="BU291" s="520">
        <v>19.713345586511991</v>
      </c>
      <c r="BV291" s="521">
        <v>2.6852879521648505E-2</v>
      </c>
      <c r="BW291" s="514"/>
      <c r="BX291" s="520">
        <v>-109.14270397399093</v>
      </c>
      <c r="BY291" s="520">
        <v>-84.132622956509664</v>
      </c>
      <c r="BZ291" s="513">
        <v>25.010081017481269</v>
      </c>
      <c r="CA291" s="514">
        <v>-0.22915027855129239</v>
      </c>
      <c r="CB291" s="514"/>
      <c r="CC291" s="446">
        <v>624.98138020920817</v>
      </c>
      <c r="CD291" s="446">
        <v>669.70480681320146</v>
      </c>
      <c r="CE291" s="513">
        <v>44.723426603993289</v>
      </c>
      <c r="CF291" s="514">
        <v>7.155961444646948E-2</v>
      </c>
    </row>
    <row r="292" spans="1:84">
      <c r="A292" s="397">
        <v>931</v>
      </c>
      <c r="B292" s="412">
        <v>13</v>
      </c>
      <c r="C292" s="412">
        <v>13</v>
      </c>
      <c r="D292" s="398" t="s">
        <v>316</v>
      </c>
      <c r="E292" s="400">
        <v>5951</v>
      </c>
      <c r="F292" s="400">
        <v>5877</v>
      </c>
      <c r="G292" s="513">
        <v>-74</v>
      </c>
      <c r="H292" s="514">
        <v>-1.2434884893295245E-2</v>
      </c>
      <c r="I292" s="514"/>
      <c r="J292" s="400">
        <v>4350514.5951373111</v>
      </c>
      <c r="K292" s="433">
        <v>4325165.6807392836</v>
      </c>
      <c r="L292" s="513">
        <v>-25348.914398027584</v>
      </c>
      <c r="M292" s="514">
        <v>-5.8266473640522336E-3</v>
      </c>
      <c r="N292" s="514"/>
      <c r="O292" s="400">
        <v>2372291.80699465</v>
      </c>
      <c r="P292" s="433">
        <v>2141123.5742001934</v>
      </c>
      <c r="Q292" s="513">
        <v>-231168.23279445665</v>
      </c>
      <c r="R292" s="514">
        <v>-9.7445108613056039E-2</v>
      </c>
      <c r="S292" s="514"/>
      <c r="T292" s="400">
        <v>1309714.2925791396</v>
      </c>
      <c r="U292" s="433">
        <v>917806.03441379685</v>
      </c>
      <c r="V292" s="513">
        <v>-391908.25816534273</v>
      </c>
      <c r="W292" s="514">
        <v>-0.29923187094002157</v>
      </c>
      <c r="X292" s="515"/>
      <c r="Y292" s="433">
        <v>8032520.6947111012</v>
      </c>
      <c r="Z292" s="433">
        <v>7384095.2893532738</v>
      </c>
      <c r="AA292" s="513">
        <v>-648425.40535782743</v>
      </c>
      <c r="AB292" s="514">
        <v>-8.0725021447473386E-2</v>
      </c>
      <c r="AC292" s="515"/>
      <c r="AD292" s="518">
        <v>0</v>
      </c>
      <c r="AE292" s="440">
        <v>785677.80052923842</v>
      </c>
      <c r="AF292" s="506"/>
      <c r="AG292" s="399">
        <v>8032520.6947111012</v>
      </c>
      <c r="AH292" s="399">
        <v>8169773.0898825126</v>
      </c>
      <c r="AI292" s="513">
        <v>137252.39517141134</v>
      </c>
      <c r="AJ292" s="514">
        <v>1.7087088896239409E-2</v>
      </c>
      <c r="AK292" s="514"/>
      <c r="AL292" s="200">
        <v>-3395</v>
      </c>
      <c r="AM292" s="623">
        <v>137164</v>
      </c>
      <c r="AN292" s="513">
        <v>140559</v>
      </c>
      <c r="AO292" s="514">
        <v>-41.401767304860087</v>
      </c>
      <c r="AP292" s="514"/>
      <c r="AQ292" s="446">
        <v>8029125.6947111012</v>
      </c>
      <c r="AR292" s="446">
        <v>8306937.0898825126</v>
      </c>
      <c r="AS292" s="513">
        <v>277811.39517141134</v>
      </c>
      <c r="AT292" s="514">
        <v>3.4600454113504493E-2</v>
      </c>
      <c r="AV292" s="520">
        <v>731.05605698828958</v>
      </c>
      <c r="AW292" s="520">
        <v>735.94787829492657</v>
      </c>
      <c r="AX292" s="520">
        <v>4.8918213066369844</v>
      </c>
      <c r="AY292" s="521">
        <v>6.6914448760464129E-3</v>
      </c>
      <c r="AZ292" s="522"/>
      <c r="BA292" s="520">
        <v>398.63750747683582</v>
      </c>
      <c r="BB292" s="520">
        <v>364.32254112645796</v>
      </c>
      <c r="BC292" s="520">
        <v>-34.314966350377858</v>
      </c>
      <c r="BD292" s="521">
        <v>-8.6080626400594898E-2</v>
      </c>
      <c r="BE292" s="522"/>
      <c r="BF292" s="520">
        <v>220.08306042331367</v>
      </c>
      <c r="BG292" s="520">
        <v>156.16913976753392</v>
      </c>
      <c r="BH292" s="520">
        <v>-63.913920655779748</v>
      </c>
      <c r="BI292" s="521">
        <v>-0.29040817831615934</v>
      </c>
      <c r="BJ292" s="522"/>
      <c r="BK292" s="520">
        <v>1349.7766248884391</v>
      </c>
      <c r="BL292" s="520">
        <v>1256.4395591889186</v>
      </c>
      <c r="BM292" s="520">
        <v>-93.337065699520508</v>
      </c>
      <c r="BN292" s="521">
        <v>-6.9150008955915165E-2</v>
      </c>
      <c r="BO292" s="523"/>
      <c r="BP292" s="520">
        <v>0</v>
      </c>
      <c r="BQ292" s="520">
        <v>133.68688115181868</v>
      </c>
      <c r="BR292" s="523"/>
      <c r="BS292" s="520">
        <v>1349.7766248884391</v>
      </c>
      <c r="BT292" s="520">
        <v>1390.1264403407372</v>
      </c>
      <c r="BU292" s="520">
        <v>40.349815452298117</v>
      </c>
      <c r="BV292" s="521">
        <v>2.9893698489283801E-2</v>
      </c>
      <c r="BW292" s="514"/>
      <c r="BX292" s="520">
        <v>-0.5704923542261805</v>
      </c>
      <c r="BY292" s="520">
        <v>23.339118597924109</v>
      </c>
      <c r="BZ292" s="513">
        <v>23.909610952150288</v>
      </c>
      <c r="CA292" s="514">
        <v>-41.91048447017566</v>
      </c>
      <c r="CB292" s="514"/>
      <c r="CC292" s="446">
        <v>1349.2061325342129</v>
      </c>
      <c r="CD292" s="446">
        <v>1413.4655589386614</v>
      </c>
      <c r="CE292" s="513">
        <v>64.259426404448504</v>
      </c>
      <c r="CF292" s="514">
        <v>4.7627582513096109E-2</v>
      </c>
    </row>
    <row r="293" spans="1:84">
      <c r="A293" s="397">
        <v>934</v>
      </c>
      <c r="B293" s="412">
        <v>14</v>
      </c>
      <c r="C293" s="412">
        <v>14</v>
      </c>
      <c r="D293" s="398" t="s">
        <v>317</v>
      </c>
      <c r="E293" s="400">
        <v>2671</v>
      </c>
      <c r="F293" s="400">
        <v>2656</v>
      </c>
      <c r="G293" s="513">
        <v>-15</v>
      </c>
      <c r="H293" s="514">
        <v>-5.6158742044178211E-3</v>
      </c>
      <c r="I293" s="514"/>
      <c r="J293" s="400">
        <v>418972.84268845036</v>
      </c>
      <c r="K293" s="433">
        <v>521000.9569163312</v>
      </c>
      <c r="L293" s="513">
        <v>102028.11422788084</v>
      </c>
      <c r="M293" s="514">
        <v>0.24351963619692005</v>
      </c>
      <c r="N293" s="514"/>
      <c r="O293" s="400">
        <v>1224823.7886438149</v>
      </c>
      <c r="P293" s="433">
        <v>1235556.0594255235</v>
      </c>
      <c r="Q293" s="513">
        <v>10732.270781708648</v>
      </c>
      <c r="R293" s="514">
        <v>8.7622977943561543E-3</v>
      </c>
      <c r="S293" s="514"/>
      <c r="T293" s="400">
        <v>561899.0903256645</v>
      </c>
      <c r="U293" s="433">
        <v>338797.82123913197</v>
      </c>
      <c r="V293" s="513">
        <v>-223101.26908653253</v>
      </c>
      <c r="W293" s="514">
        <v>-0.3970486390309475</v>
      </c>
      <c r="X293" s="515"/>
      <c r="Y293" s="433">
        <v>2205695.7216579299</v>
      </c>
      <c r="Z293" s="433">
        <v>2095354.8375809868</v>
      </c>
      <c r="AA293" s="513">
        <v>-110340.88407694316</v>
      </c>
      <c r="AB293" s="514">
        <v>-5.0025433242444017E-2</v>
      </c>
      <c r="AC293" s="515"/>
      <c r="AD293" s="518">
        <v>0</v>
      </c>
      <c r="AE293" s="440">
        <v>278940.76002899872</v>
      </c>
      <c r="AF293" s="506"/>
      <c r="AG293" s="399">
        <v>2205695.7216579299</v>
      </c>
      <c r="AH293" s="399">
        <v>2374295.5976099856</v>
      </c>
      <c r="AI293" s="513">
        <v>168599.87595205568</v>
      </c>
      <c r="AJ293" s="514">
        <v>7.6438410927018599E-2</v>
      </c>
      <c r="AK293" s="514"/>
      <c r="AL293" s="200">
        <v>-789518</v>
      </c>
      <c r="AM293" s="623">
        <v>-776435</v>
      </c>
      <c r="AN293" s="513">
        <v>13083</v>
      </c>
      <c r="AO293" s="514">
        <v>-1.6570869821840667E-2</v>
      </c>
      <c r="AP293" s="514"/>
      <c r="AQ293" s="446">
        <v>1416177.7216579299</v>
      </c>
      <c r="AR293" s="446">
        <v>1597860.5976099856</v>
      </c>
      <c r="AS293" s="513">
        <v>181682.87595205568</v>
      </c>
      <c r="AT293" s="514">
        <v>0.12829101402566775</v>
      </c>
      <c r="AV293" s="520">
        <v>156.85991864037828</v>
      </c>
      <c r="AW293" s="520">
        <v>196.15999883898013</v>
      </c>
      <c r="AX293" s="520">
        <v>39.300080198601847</v>
      </c>
      <c r="AY293" s="521">
        <v>0.25054252570857427</v>
      </c>
      <c r="AZ293" s="522"/>
      <c r="BA293" s="520">
        <v>458.56375464014036</v>
      </c>
      <c r="BB293" s="520">
        <v>465.19429948250132</v>
      </c>
      <c r="BC293" s="520">
        <v>6.6305448423609619</v>
      </c>
      <c r="BD293" s="521">
        <v>1.4459374024369429E-2</v>
      </c>
      <c r="BE293" s="522"/>
      <c r="BF293" s="520">
        <v>210.37030712304923</v>
      </c>
      <c r="BG293" s="520">
        <v>127.55942064726354</v>
      </c>
      <c r="BH293" s="520">
        <v>-82.810886475785694</v>
      </c>
      <c r="BI293" s="521">
        <v>-0.39364341673631809</v>
      </c>
      <c r="BJ293" s="522"/>
      <c r="BK293" s="520">
        <v>825.79398040356796</v>
      </c>
      <c r="BL293" s="520">
        <v>788.913718968745</v>
      </c>
      <c r="BM293" s="520">
        <v>-36.880261434822955</v>
      </c>
      <c r="BN293" s="521">
        <v>-4.466036603560547E-2</v>
      </c>
      <c r="BO293" s="523"/>
      <c r="BP293" s="520">
        <v>0</v>
      </c>
      <c r="BQ293" s="520">
        <v>105.02287651694229</v>
      </c>
      <c r="BR293" s="523"/>
      <c r="BS293" s="520">
        <v>825.79398040356796</v>
      </c>
      <c r="BT293" s="520">
        <v>893.93659548568735</v>
      </c>
      <c r="BU293" s="520">
        <v>68.142615082119391</v>
      </c>
      <c r="BV293" s="521">
        <v>8.2517694121259991E-2</v>
      </c>
      <c r="BW293" s="514"/>
      <c r="BX293" s="520">
        <v>-295.58891800823659</v>
      </c>
      <c r="BY293" s="520">
        <v>-292.33245481927713</v>
      </c>
      <c r="BZ293" s="513">
        <v>3.256463188959458</v>
      </c>
      <c r="CA293" s="514">
        <v>-1.101686494508132E-2</v>
      </c>
      <c r="CB293" s="514"/>
      <c r="CC293" s="446">
        <v>530.20506239533142</v>
      </c>
      <c r="CD293" s="446">
        <v>601.60414066641022</v>
      </c>
      <c r="CE293" s="513">
        <v>71.399078271078793</v>
      </c>
      <c r="CF293" s="514">
        <v>0.1346631394813847</v>
      </c>
    </row>
    <row r="294" spans="1:84">
      <c r="A294" s="397">
        <v>935</v>
      </c>
      <c r="B294" s="412">
        <v>8</v>
      </c>
      <c r="C294" s="412">
        <v>8</v>
      </c>
      <c r="D294" s="398" t="s">
        <v>318</v>
      </c>
      <c r="E294" s="400">
        <v>2985</v>
      </c>
      <c r="F294" s="400">
        <v>2927</v>
      </c>
      <c r="G294" s="513">
        <v>-58</v>
      </c>
      <c r="H294" s="514">
        <v>-1.9430485762144054E-2</v>
      </c>
      <c r="I294" s="514"/>
      <c r="J294" s="400">
        <v>132840.10925181853</v>
      </c>
      <c r="K294" s="433">
        <v>76956.558495957172</v>
      </c>
      <c r="L294" s="513">
        <v>-55883.550755861361</v>
      </c>
      <c r="M294" s="514">
        <v>-0.4206828123720196</v>
      </c>
      <c r="N294" s="514"/>
      <c r="O294" s="400">
        <v>1085050.7477332584</v>
      </c>
      <c r="P294" s="433">
        <v>1165821.3467909284</v>
      </c>
      <c r="Q294" s="513">
        <v>80770.599057669984</v>
      </c>
      <c r="R294" s="514">
        <v>7.44394667497396E-2</v>
      </c>
      <c r="S294" s="514"/>
      <c r="T294" s="400">
        <v>622487.32514186262</v>
      </c>
      <c r="U294" s="433">
        <v>394634.47847400268</v>
      </c>
      <c r="V294" s="513">
        <v>-227852.84666785994</v>
      </c>
      <c r="W294" s="514">
        <v>-0.36603612228720173</v>
      </c>
      <c r="X294" s="515"/>
      <c r="Y294" s="433">
        <v>1840378.1821269398</v>
      </c>
      <c r="Z294" s="433">
        <v>1637412.3837608881</v>
      </c>
      <c r="AA294" s="513">
        <v>-202965.79836605163</v>
      </c>
      <c r="AB294" s="514">
        <v>-0.11028483185531054</v>
      </c>
      <c r="AC294" s="515"/>
      <c r="AD294" s="518">
        <v>0</v>
      </c>
      <c r="AE294" s="440">
        <v>498142.67955535301</v>
      </c>
      <c r="AF294" s="506"/>
      <c r="AG294" s="399">
        <v>1840378.1821269398</v>
      </c>
      <c r="AH294" s="399">
        <v>2135555.0633162409</v>
      </c>
      <c r="AI294" s="513">
        <v>295176.88118930114</v>
      </c>
      <c r="AJ294" s="514">
        <v>0.16038925263076248</v>
      </c>
      <c r="AK294" s="514"/>
      <c r="AL294" s="200">
        <v>135993</v>
      </c>
      <c r="AM294" s="623">
        <v>118143</v>
      </c>
      <c r="AN294" s="513">
        <v>-17850</v>
      </c>
      <c r="AO294" s="514">
        <v>-0.1312567558624341</v>
      </c>
      <c r="AP294" s="514"/>
      <c r="AQ294" s="446">
        <v>1976371.1821269398</v>
      </c>
      <c r="AR294" s="446">
        <v>2253698.0633162409</v>
      </c>
      <c r="AS294" s="513">
        <v>277326.88118930114</v>
      </c>
      <c r="AT294" s="514">
        <v>0.14032125326318828</v>
      </c>
      <c r="AV294" s="520">
        <v>44.502549163088283</v>
      </c>
      <c r="AW294" s="520">
        <v>26.291957121953253</v>
      </c>
      <c r="AX294" s="520">
        <v>-18.21059204113503</v>
      </c>
      <c r="AY294" s="521">
        <v>-0.40920334640603978</v>
      </c>
      <c r="AZ294" s="522"/>
      <c r="BA294" s="520">
        <v>363.50108801784199</v>
      </c>
      <c r="BB294" s="520">
        <v>398.29905937510364</v>
      </c>
      <c r="BC294" s="520">
        <v>34.797971357261645</v>
      </c>
      <c r="BD294" s="521">
        <v>9.573003356609934E-2</v>
      </c>
      <c r="BE294" s="522"/>
      <c r="BF294" s="520">
        <v>208.53846738420859</v>
      </c>
      <c r="BG294" s="520">
        <v>134.82558198633504</v>
      </c>
      <c r="BH294" s="520">
        <v>-73.712885397873549</v>
      </c>
      <c r="BI294" s="521">
        <v>-0.35347380424574559</v>
      </c>
      <c r="BJ294" s="522"/>
      <c r="BK294" s="520">
        <v>616.54210456513897</v>
      </c>
      <c r="BL294" s="520">
        <v>559.41659848339191</v>
      </c>
      <c r="BM294" s="520">
        <v>-57.125506081747062</v>
      </c>
      <c r="BN294" s="521">
        <v>-9.2654671365938537E-2</v>
      </c>
      <c r="BO294" s="523"/>
      <c r="BP294" s="520">
        <v>0</v>
      </c>
      <c r="BQ294" s="520">
        <v>170.18882116684421</v>
      </c>
      <c r="BR294" s="523"/>
      <c r="BS294" s="520">
        <v>616.54210456513897</v>
      </c>
      <c r="BT294" s="520">
        <v>729.60541965023606</v>
      </c>
      <c r="BU294" s="520">
        <v>113.06331508509709</v>
      </c>
      <c r="BV294" s="521">
        <v>0.18338295835422819</v>
      </c>
      <c r="BW294" s="514"/>
      <c r="BX294" s="520">
        <v>45.558793969849248</v>
      </c>
      <c r="BY294" s="520">
        <v>40.363170481721902</v>
      </c>
      <c r="BZ294" s="513">
        <v>-5.195623488127346</v>
      </c>
      <c r="CA294" s="514">
        <v>-0.11404216475892236</v>
      </c>
      <c r="CB294" s="514"/>
      <c r="CC294" s="446">
        <v>662.10089853498823</v>
      </c>
      <c r="CD294" s="446">
        <v>769.96859013195797</v>
      </c>
      <c r="CE294" s="513">
        <v>107.86769159696973</v>
      </c>
      <c r="CF294" s="514">
        <v>0.16291730132921659</v>
      </c>
    </row>
    <row r="295" spans="1:84">
      <c r="A295" s="397">
        <v>936</v>
      </c>
      <c r="B295" s="412">
        <v>6</v>
      </c>
      <c r="C295" s="412">
        <v>6</v>
      </c>
      <c r="D295" s="398" t="s">
        <v>319</v>
      </c>
      <c r="E295" s="400">
        <v>6395</v>
      </c>
      <c r="F295" s="400">
        <v>6275</v>
      </c>
      <c r="G295" s="513">
        <v>-120</v>
      </c>
      <c r="H295" s="514">
        <v>-1.8764659890539485E-2</v>
      </c>
      <c r="I295" s="514"/>
      <c r="J295" s="400">
        <v>3414965.9834388099</v>
      </c>
      <c r="K295" s="433">
        <v>3261962.0858501885</v>
      </c>
      <c r="L295" s="513">
        <v>-153003.89758862136</v>
      </c>
      <c r="M295" s="514">
        <v>-4.4803930209152236E-2</v>
      </c>
      <c r="N295" s="514"/>
      <c r="O295" s="400">
        <v>2007797.9339286697</v>
      </c>
      <c r="P295" s="433">
        <v>2409040.6902955533</v>
      </c>
      <c r="Q295" s="513">
        <v>401242.75636688364</v>
      </c>
      <c r="R295" s="514">
        <v>0.1998422000473771</v>
      </c>
      <c r="S295" s="514"/>
      <c r="T295" s="400">
        <v>1416579.1150791266</v>
      </c>
      <c r="U295" s="433">
        <v>1053646.4950336462</v>
      </c>
      <c r="V295" s="513">
        <v>-362932.62004548032</v>
      </c>
      <c r="W295" s="514">
        <v>-0.25620356546426126</v>
      </c>
      <c r="X295" s="515"/>
      <c r="Y295" s="433">
        <v>6839343.0324466061</v>
      </c>
      <c r="Z295" s="433">
        <v>6724649.2711793873</v>
      </c>
      <c r="AA295" s="513">
        <v>-114693.76126721874</v>
      </c>
      <c r="AB295" s="514">
        <v>-1.6769704447210609E-2</v>
      </c>
      <c r="AC295" s="515"/>
      <c r="AD295" s="518">
        <v>0</v>
      </c>
      <c r="AE295" s="440">
        <v>757421.53800524422</v>
      </c>
      <c r="AF295" s="506"/>
      <c r="AG295" s="399">
        <v>6839343.0324466061</v>
      </c>
      <c r="AH295" s="399">
        <v>7482070.8091846313</v>
      </c>
      <c r="AI295" s="513">
        <v>642727.77673802525</v>
      </c>
      <c r="AJ295" s="514">
        <v>9.3975075338209091E-2</v>
      </c>
      <c r="AK295" s="514"/>
      <c r="AL295" s="200">
        <v>483134</v>
      </c>
      <c r="AM295" s="623">
        <v>595792</v>
      </c>
      <c r="AN295" s="513">
        <v>112658</v>
      </c>
      <c r="AO295" s="514">
        <v>0.23318168458440103</v>
      </c>
      <c r="AP295" s="514"/>
      <c r="AQ295" s="446">
        <v>7322477.0324466061</v>
      </c>
      <c r="AR295" s="446">
        <v>8077862.8091846313</v>
      </c>
      <c r="AS295" s="513">
        <v>755385.77673802525</v>
      </c>
      <c r="AT295" s="514">
        <v>0.10315986972589161</v>
      </c>
      <c r="AV295" s="520">
        <v>534.00562680825794</v>
      </c>
      <c r="AW295" s="520">
        <v>519.83459535461168</v>
      </c>
      <c r="AX295" s="520">
        <v>-14.171031453646265</v>
      </c>
      <c r="AY295" s="521">
        <v>-2.6537232460163887E-2</v>
      </c>
      <c r="AZ295" s="522"/>
      <c r="BA295" s="520">
        <v>313.96371132582794</v>
      </c>
      <c r="BB295" s="520">
        <v>383.91086697937106</v>
      </c>
      <c r="BC295" s="520">
        <v>69.94715565354312</v>
      </c>
      <c r="BD295" s="521">
        <v>0.22278738953035487</v>
      </c>
      <c r="BE295" s="522"/>
      <c r="BF295" s="520">
        <v>221.51354418751001</v>
      </c>
      <c r="BG295" s="520">
        <v>167.91179203723445</v>
      </c>
      <c r="BH295" s="520">
        <v>-53.601752150275559</v>
      </c>
      <c r="BI295" s="521">
        <v>-0.24197956990341848</v>
      </c>
      <c r="BJ295" s="522"/>
      <c r="BK295" s="520">
        <v>1069.482882321596</v>
      </c>
      <c r="BL295" s="520">
        <v>1071.657254371217</v>
      </c>
      <c r="BM295" s="520">
        <v>2.1743720496210699</v>
      </c>
      <c r="BN295" s="521">
        <v>2.0331059856713361E-3</v>
      </c>
      <c r="BO295" s="523"/>
      <c r="BP295" s="520">
        <v>0</v>
      </c>
      <c r="BQ295" s="520">
        <v>120.70462757055685</v>
      </c>
      <c r="BR295" s="523"/>
      <c r="BS295" s="520">
        <v>1069.482882321596</v>
      </c>
      <c r="BT295" s="520">
        <v>1192.3618819417738</v>
      </c>
      <c r="BU295" s="520">
        <v>122.87899962017786</v>
      </c>
      <c r="BV295" s="521">
        <v>0.11489571422913888</v>
      </c>
      <c r="BW295" s="514"/>
      <c r="BX295" s="520">
        <v>75.548709929632523</v>
      </c>
      <c r="BY295" s="520">
        <v>94.946932270916335</v>
      </c>
      <c r="BZ295" s="513">
        <v>19.398222341283812</v>
      </c>
      <c r="CA295" s="514">
        <v>0.25676444189916253</v>
      </c>
      <c r="CB295" s="514"/>
      <c r="CC295" s="446">
        <v>1145.0315922512284</v>
      </c>
      <c r="CD295" s="446">
        <v>1287.3088142126901</v>
      </c>
      <c r="CE295" s="513">
        <v>142.27722196146169</v>
      </c>
      <c r="CF295" s="514">
        <v>0.12425615408718349</v>
      </c>
    </row>
    <row r="296" spans="1:84">
      <c r="A296" s="397">
        <v>946</v>
      </c>
      <c r="B296" s="412">
        <v>15</v>
      </c>
      <c r="C296" s="412">
        <v>15</v>
      </c>
      <c r="D296" s="398" t="s">
        <v>320</v>
      </c>
      <c r="E296" s="400">
        <v>6287</v>
      </c>
      <c r="F296" s="400">
        <v>6291</v>
      </c>
      <c r="G296" s="513">
        <v>4</v>
      </c>
      <c r="H296" s="514">
        <v>6.3623349769365359E-4</v>
      </c>
      <c r="I296" s="514"/>
      <c r="J296" s="400">
        <v>4639794.5708259409</v>
      </c>
      <c r="K296" s="433">
        <v>4994142.2056840053</v>
      </c>
      <c r="L296" s="513">
        <v>354347.63485806435</v>
      </c>
      <c r="M296" s="514">
        <v>7.6371405985542609E-2</v>
      </c>
      <c r="N296" s="514"/>
      <c r="O296" s="400">
        <v>2170743.7907054871</v>
      </c>
      <c r="P296" s="433">
        <v>2260590.3994615776</v>
      </c>
      <c r="Q296" s="513">
        <v>89846.608756090514</v>
      </c>
      <c r="R296" s="514">
        <v>4.1389780378867536E-2</v>
      </c>
      <c r="S296" s="514"/>
      <c r="T296" s="400">
        <v>1364035.1441720412</v>
      </c>
      <c r="U296" s="433">
        <v>920438.21946432185</v>
      </c>
      <c r="V296" s="513">
        <v>-443596.92470771936</v>
      </c>
      <c r="W296" s="514">
        <v>-0.32520930754828847</v>
      </c>
      <c r="X296" s="515"/>
      <c r="Y296" s="433">
        <v>8174573.5057034697</v>
      </c>
      <c r="Z296" s="433">
        <v>8175170.8246099046</v>
      </c>
      <c r="AA296" s="513">
        <v>597.31890643481165</v>
      </c>
      <c r="AB296" s="514">
        <v>7.3070345017762356E-5</v>
      </c>
      <c r="AC296" s="515"/>
      <c r="AD296" s="518">
        <v>0</v>
      </c>
      <c r="AE296" s="440">
        <v>604152.73073887196</v>
      </c>
      <c r="AF296" s="506"/>
      <c r="AG296" s="399">
        <v>8174573.5057034697</v>
      </c>
      <c r="AH296" s="399">
        <v>8779323.5553487763</v>
      </c>
      <c r="AI296" s="513">
        <v>604750.04964530654</v>
      </c>
      <c r="AJ296" s="514">
        <v>7.3979400787498859E-2</v>
      </c>
      <c r="AK296" s="514"/>
      <c r="AL296" s="200">
        <v>662200</v>
      </c>
      <c r="AM296" s="623">
        <v>799475</v>
      </c>
      <c r="AN296" s="513">
        <v>137275</v>
      </c>
      <c r="AO296" s="514">
        <v>0.20730141951072184</v>
      </c>
      <c r="AP296" s="514"/>
      <c r="AQ296" s="446">
        <v>8836773.5057034697</v>
      </c>
      <c r="AR296" s="446">
        <v>9578798.5553487763</v>
      </c>
      <c r="AS296" s="513">
        <v>742025.04964530654</v>
      </c>
      <c r="AT296" s="514">
        <v>8.3970133348601206E-2</v>
      </c>
      <c r="AV296" s="520">
        <v>737.99818209415321</v>
      </c>
      <c r="AW296" s="520">
        <v>793.85506369162374</v>
      </c>
      <c r="AX296" s="520">
        <v>55.856881597470533</v>
      </c>
      <c r="AY296" s="521">
        <v>7.5687017871738274E-2</v>
      </c>
      <c r="AZ296" s="522"/>
      <c r="BA296" s="520">
        <v>345.27497863933309</v>
      </c>
      <c r="BB296" s="520">
        <v>359.33721180441546</v>
      </c>
      <c r="BC296" s="520">
        <v>14.062233165082375</v>
      </c>
      <c r="BD296" s="521">
        <v>4.0727634595762251E-2</v>
      </c>
      <c r="BE296" s="522"/>
      <c r="BF296" s="520">
        <v>216.96121268841119</v>
      </c>
      <c r="BG296" s="520">
        <v>146.3103194189035</v>
      </c>
      <c r="BH296" s="520">
        <v>-70.650893269507691</v>
      </c>
      <c r="BI296" s="521">
        <v>-0.32563835901384347</v>
      </c>
      <c r="BJ296" s="522"/>
      <c r="BK296" s="520">
        <v>1300.2343734218975</v>
      </c>
      <c r="BL296" s="520">
        <v>1299.5025949149426</v>
      </c>
      <c r="BM296" s="520">
        <v>-0.73177850695492452</v>
      </c>
      <c r="BN296" s="521">
        <v>-5.6280507723316311E-4</v>
      </c>
      <c r="BO296" s="523"/>
      <c r="BP296" s="520">
        <v>0</v>
      </c>
      <c r="BQ296" s="520">
        <v>96.034450920183119</v>
      </c>
      <c r="BR296" s="523"/>
      <c r="BS296" s="520">
        <v>1300.2343734218975</v>
      </c>
      <c r="BT296" s="520">
        <v>1395.5370458351258</v>
      </c>
      <c r="BU296" s="520">
        <v>95.302672413228265</v>
      </c>
      <c r="BV296" s="521">
        <v>7.3296533579876866E-2</v>
      </c>
      <c r="BW296" s="514"/>
      <c r="BX296" s="520">
        <v>105.32845554318435</v>
      </c>
      <c r="BY296" s="520">
        <v>127.0823398505802</v>
      </c>
      <c r="BZ296" s="513">
        <v>21.75388430739585</v>
      </c>
      <c r="CA296" s="514">
        <v>0.20653378230232214</v>
      </c>
      <c r="CB296" s="514"/>
      <c r="CC296" s="446">
        <v>1405.562828965082</v>
      </c>
      <c r="CD296" s="446">
        <v>1522.619385685706</v>
      </c>
      <c r="CE296" s="513">
        <v>117.05655672062403</v>
      </c>
      <c r="CF296" s="514">
        <v>8.328091374386512E-2</v>
      </c>
    </row>
    <row r="297" spans="1:84">
      <c r="A297" s="397">
        <v>976</v>
      </c>
      <c r="B297" s="412">
        <v>19</v>
      </c>
      <c r="C297" s="412">
        <v>19</v>
      </c>
      <c r="D297" s="398" t="s">
        <v>321</v>
      </c>
      <c r="E297" s="400">
        <v>3788</v>
      </c>
      <c r="F297" s="400">
        <v>3765</v>
      </c>
      <c r="G297" s="513">
        <v>-23</v>
      </c>
      <c r="H297" s="514">
        <v>-6.0718057022175293E-3</v>
      </c>
      <c r="I297" s="514"/>
      <c r="J297" s="400">
        <v>1386500.7460389384</v>
      </c>
      <c r="K297" s="433">
        <v>1733130.762316755</v>
      </c>
      <c r="L297" s="513">
        <v>346630.01627781661</v>
      </c>
      <c r="M297" s="514">
        <v>0.25000348342263484</v>
      </c>
      <c r="N297" s="514"/>
      <c r="O297" s="400">
        <v>1886670.1666394433</v>
      </c>
      <c r="P297" s="433">
        <v>1933795.041801872</v>
      </c>
      <c r="Q297" s="513">
        <v>47124.875162428711</v>
      </c>
      <c r="R297" s="514">
        <v>2.4977802689469582E-2</v>
      </c>
      <c r="S297" s="514"/>
      <c r="T297" s="400">
        <v>822771.08316311531</v>
      </c>
      <c r="U297" s="433">
        <v>592172.44478599227</v>
      </c>
      <c r="V297" s="513">
        <v>-230598.63837712305</v>
      </c>
      <c r="W297" s="514">
        <v>-0.2802707133199121</v>
      </c>
      <c r="X297" s="515"/>
      <c r="Y297" s="433">
        <v>4095941.9958414966</v>
      </c>
      <c r="Z297" s="433">
        <v>4259098.2489046194</v>
      </c>
      <c r="AA297" s="513">
        <v>163156.25306312274</v>
      </c>
      <c r="AB297" s="514">
        <v>3.9833633686407438E-2</v>
      </c>
      <c r="AC297" s="515"/>
      <c r="AD297" s="518">
        <v>0</v>
      </c>
      <c r="AE297" s="440">
        <v>643479.69324871141</v>
      </c>
      <c r="AF297" s="506"/>
      <c r="AG297" s="399">
        <v>4095941.9958414966</v>
      </c>
      <c r="AH297" s="399">
        <v>4902577.9421533309</v>
      </c>
      <c r="AI297" s="513">
        <v>806635.94631183427</v>
      </c>
      <c r="AJ297" s="514">
        <v>0.19693539291591305</v>
      </c>
      <c r="AK297" s="514"/>
      <c r="AL297" s="200">
        <v>-720431</v>
      </c>
      <c r="AM297" s="623">
        <v>-642666</v>
      </c>
      <c r="AN297" s="513">
        <v>77765</v>
      </c>
      <c r="AO297" s="514">
        <v>-0.10794232896696561</v>
      </c>
      <c r="AP297" s="514"/>
      <c r="AQ297" s="446">
        <v>3375510.9958414966</v>
      </c>
      <c r="AR297" s="446">
        <v>4259911.9421533309</v>
      </c>
      <c r="AS297" s="513">
        <v>884400.94631183427</v>
      </c>
      <c r="AT297" s="514">
        <v>0.26200505564976184</v>
      </c>
      <c r="AV297" s="520">
        <v>366.02448417078625</v>
      </c>
      <c r="AW297" s="520">
        <v>460.32689570166139</v>
      </c>
      <c r="AX297" s="520">
        <v>94.302411530875133</v>
      </c>
      <c r="AY297" s="521">
        <v>0.25763962688046255</v>
      </c>
      <c r="AZ297" s="522"/>
      <c r="BA297" s="520">
        <v>498.0649859132638</v>
      </c>
      <c r="BB297" s="520">
        <v>513.62418108947463</v>
      </c>
      <c r="BC297" s="520">
        <v>15.559195176210835</v>
      </c>
      <c r="BD297" s="521">
        <v>3.1239287274292381E-2</v>
      </c>
      <c r="BE297" s="522"/>
      <c r="BF297" s="520">
        <v>217.2046154073694</v>
      </c>
      <c r="BG297" s="520">
        <v>157.2835178714455</v>
      </c>
      <c r="BH297" s="520">
        <v>-59.921097535923906</v>
      </c>
      <c r="BI297" s="521">
        <v>-0.27587396070539888</v>
      </c>
      <c r="BJ297" s="522"/>
      <c r="BK297" s="520">
        <v>1081.2940854914193</v>
      </c>
      <c r="BL297" s="520">
        <v>1131.2345946625815</v>
      </c>
      <c r="BM297" s="520">
        <v>49.940509171162148</v>
      </c>
      <c r="BN297" s="521">
        <v>4.6185871023668383E-2</v>
      </c>
      <c r="BO297" s="523"/>
      <c r="BP297" s="520">
        <v>0</v>
      </c>
      <c r="BQ297" s="520">
        <v>170.91094110191537</v>
      </c>
      <c r="BR297" s="523"/>
      <c r="BS297" s="520">
        <v>1081.2940854914193</v>
      </c>
      <c r="BT297" s="520">
        <v>1302.145535764497</v>
      </c>
      <c r="BU297" s="520">
        <v>220.85145027307772</v>
      </c>
      <c r="BV297" s="521">
        <v>0.20424734883545267</v>
      </c>
      <c r="BW297" s="514"/>
      <c r="BX297" s="520">
        <v>-190.18769799366422</v>
      </c>
      <c r="BY297" s="520">
        <v>-170.69482071713148</v>
      </c>
      <c r="BZ297" s="513">
        <v>19.492877276532738</v>
      </c>
      <c r="CA297" s="514">
        <v>-0.10249283987433357</v>
      </c>
      <c r="CB297" s="514"/>
      <c r="CC297" s="446">
        <v>891.10638749775512</v>
      </c>
      <c r="CD297" s="446">
        <v>1131.4507150473655</v>
      </c>
      <c r="CE297" s="513">
        <v>240.3443275496104</v>
      </c>
      <c r="CF297" s="514">
        <v>0.26971451548507264</v>
      </c>
    </row>
    <row r="298" spans="1:84">
      <c r="A298" s="397">
        <v>977</v>
      </c>
      <c r="B298" s="412">
        <v>17</v>
      </c>
      <c r="C298" s="412">
        <v>17</v>
      </c>
      <c r="D298" s="398" t="s">
        <v>322</v>
      </c>
      <c r="E298" s="400">
        <v>15293</v>
      </c>
      <c r="F298" s="400">
        <v>15369</v>
      </c>
      <c r="G298" s="513">
        <v>76</v>
      </c>
      <c r="H298" s="514">
        <v>4.969593931864252E-3</v>
      </c>
      <c r="I298" s="514"/>
      <c r="J298" s="400">
        <v>7940712.7800822724</v>
      </c>
      <c r="K298" s="433">
        <v>8291630.5444452493</v>
      </c>
      <c r="L298" s="513">
        <v>350917.76436297689</v>
      </c>
      <c r="M298" s="514">
        <v>4.4192224814274303E-2</v>
      </c>
      <c r="N298" s="514"/>
      <c r="O298" s="400">
        <v>6526933.9752020221</v>
      </c>
      <c r="P298" s="433">
        <v>5927749.3487155894</v>
      </c>
      <c r="Q298" s="513">
        <v>-599184.62648643274</v>
      </c>
      <c r="R298" s="514">
        <v>-9.1801851951150884E-2</v>
      </c>
      <c r="S298" s="514"/>
      <c r="T298" s="400">
        <v>2433413.28319035</v>
      </c>
      <c r="U298" s="433">
        <v>992905.50997683522</v>
      </c>
      <c r="V298" s="513">
        <v>-1440507.7732135148</v>
      </c>
      <c r="W298" s="514">
        <v>-0.59197004601081293</v>
      </c>
      <c r="X298" s="515"/>
      <c r="Y298" s="433">
        <v>16901060.038474645</v>
      </c>
      <c r="Z298" s="433">
        <v>15212285.403137675</v>
      </c>
      <c r="AA298" s="513">
        <v>-1688774.6353369709</v>
      </c>
      <c r="AB298" s="514">
        <v>-9.9921225739245778E-2</v>
      </c>
      <c r="AC298" s="515"/>
      <c r="AD298" s="518">
        <v>0</v>
      </c>
      <c r="AE298" s="440">
        <v>1644575.4312525475</v>
      </c>
      <c r="AF298" s="506"/>
      <c r="AG298" s="399">
        <v>16901060.038474645</v>
      </c>
      <c r="AH298" s="399">
        <v>16856860.834390223</v>
      </c>
      <c r="AI298" s="513">
        <v>-44199.204084422439</v>
      </c>
      <c r="AJ298" s="514">
        <v>-2.6151734852017899E-3</v>
      </c>
      <c r="AK298" s="514"/>
      <c r="AL298" s="200">
        <v>311097</v>
      </c>
      <c r="AM298" s="623">
        <v>522748</v>
      </c>
      <c r="AN298" s="513">
        <v>211651</v>
      </c>
      <c r="AO298" s="514">
        <v>0.6803376438859905</v>
      </c>
      <c r="AP298" s="514"/>
      <c r="AQ298" s="446">
        <v>17212157.038474645</v>
      </c>
      <c r="AR298" s="446">
        <v>17379608.834390223</v>
      </c>
      <c r="AS298" s="513">
        <v>167451.79591557756</v>
      </c>
      <c r="AT298" s="514">
        <v>9.7286932452027679E-3</v>
      </c>
      <c r="AV298" s="520">
        <v>519.23839534965487</v>
      </c>
      <c r="AW298" s="520">
        <v>539.50358152418823</v>
      </c>
      <c r="AX298" s="520">
        <v>20.265186174533369</v>
      </c>
      <c r="AY298" s="521">
        <v>3.9028674219838466E-2</v>
      </c>
      <c r="AZ298" s="522"/>
      <c r="BA298" s="520">
        <v>426.79225627424455</v>
      </c>
      <c r="BB298" s="520">
        <v>385.69518828262017</v>
      </c>
      <c r="BC298" s="520">
        <v>-41.097067991624385</v>
      </c>
      <c r="BD298" s="521">
        <v>-9.629290922564579E-2</v>
      </c>
      <c r="BE298" s="522"/>
      <c r="BF298" s="520">
        <v>159.11941955079774</v>
      </c>
      <c r="BG298" s="520">
        <v>64.604431646615609</v>
      </c>
      <c r="BH298" s="520">
        <v>-94.514987904182135</v>
      </c>
      <c r="BI298" s="521">
        <v>-0.59398776196521319</v>
      </c>
      <c r="BJ298" s="522"/>
      <c r="BK298" s="520">
        <v>1105.1500711746974</v>
      </c>
      <c r="BL298" s="520">
        <v>989.80320145342409</v>
      </c>
      <c r="BM298" s="520">
        <v>-115.34686972127326</v>
      </c>
      <c r="BN298" s="521">
        <v>-0.10437213255451144</v>
      </c>
      <c r="BO298" s="523"/>
      <c r="BP298" s="520">
        <v>0</v>
      </c>
      <c r="BQ298" s="520">
        <v>107.00601413576339</v>
      </c>
      <c r="BR298" s="523"/>
      <c r="BS298" s="520">
        <v>1105.1500711746974</v>
      </c>
      <c r="BT298" s="520">
        <v>1096.8092155891875</v>
      </c>
      <c r="BU298" s="520">
        <v>-8.3408555855098712</v>
      </c>
      <c r="BV298" s="521">
        <v>-7.5472605966030691E-3</v>
      </c>
      <c r="BW298" s="514"/>
      <c r="BX298" s="520">
        <v>20.34244425554175</v>
      </c>
      <c r="BY298" s="520">
        <v>34.013143340490601</v>
      </c>
      <c r="BZ298" s="513">
        <v>13.670699084948851</v>
      </c>
      <c r="CA298" s="514">
        <v>0.67202834198376316</v>
      </c>
      <c r="CB298" s="514"/>
      <c r="CC298" s="446">
        <v>1125.4925154302391</v>
      </c>
      <c r="CD298" s="446">
        <v>1130.8223589296781</v>
      </c>
      <c r="CE298" s="513">
        <v>5.3298434994389936</v>
      </c>
      <c r="CF298" s="514">
        <v>4.7355654758855217E-3</v>
      </c>
    </row>
    <row r="299" spans="1:84">
      <c r="A299" s="397">
        <v>980</v>
      </c>
      <c r="B299" s="412">
        <v>6</v>
      </c>
      <c r="C299" s="412">
        <v>6</v>
      </c>
      <c r="D299" s="398" t="s">
        <v>323</v>
      </c>
      <c r="E299" s="400">
        <v>33607</v>
      </c>
      <c r="F299" s="400">
        <v>33677</v>
      </c>
      <c r="G299" s="513">
        <v>70</v>
      </c>
      <c r="H299" s="514">
        <v>2.0828993959591752E-3</v>
      </c>
      <c r="I299" s="514"/>
      <c r="J299" s="400">
        <v>20137376.6605292</v>
      </c>
      <c r="K299" s="433">
        <v>20264076.797897063</v>
      </c>
      <c r="L299" s="513">
        <v>126700.13736786321</v>
      </c>
      <c r="M299" s="514">
        <v>6.2917896160826735E-3</v>
      </c>
      <c r="N299" s="514"/>
      <c r="O299" s="400">
        <v>5483454.6264062934</v>
      </c>
      <c r="P299" s="433">
        <v>5042701.1944374954</v>
      </c>
      <c r="Q299" s="513">
        <v>-440753.43196879793</v>
      </c>
      <c r="R299" s="514">
        <v>-8.0378787096421309E-2</v>
      </c>
      <c r="S299" s="514"/>
      <c r="T299" s="400">
        <v>4220969.3136749519</v>
      </c>
      <c r="U299" s="433">
        <v>1660658.8521236</v>
      </c>
      <c r="V299" s="513">
        <v>-2560310.4615513519</v>
      </c>
      <c r="W299" s="514">
        <v>-0.60656931412804771</v>
      </c>
      <c r="X299" s="515"/>
      <c r="Y299" s="433">
        <v>29841800.600610446</v>
      </c>
      <c r="Z299" s="433">
        <v>26967436.844458159</v>
      </c>
      <c r="AA299" s="513">
        <v>-2874363.7561522871</v>
      </c>
      <c r="AB299" s="514">
        <v>-9.6320051012387262E-2</v>
      </c>
      <c r="AC299" s="515"/>
      <c r="AD299" s="518">
        <v>0</v>
      </c>
      <c r="AE299" s="440">
        <v>3986354.5091801118</v>
      </c>
      <c r="AF299" s="506"/>
      <c r="AG299" s="399">
        <v>29841800.600610446</v>
      </c>
      <c r="AH299" s="399">
        <v>30953791.353638269</v>
      </c>
      <c r="AI299" s="513">
        <v>1111990.7530278228</v>
      </c>
      <c r="AJ299" s="514">
        <v>3.7262857154975959E-2</v>
      </c>
      <c r="AK299" s="514"/>
      <c r="AL299" s="200">
        <v>-3969884</v>
      </c>
      <c r="AM299" s="623">
        <v>-3676999</v>
      </c>
      <c r="AN299" s="513">
        <v>292885</v>
      </c>
      <c r="AO299" s="514">
        <v>-7.3776714886379546E-2</v>
      </c>
      <c r="AP299" s="514"/>
      <c r="AQ299" s="446">
        <v>25871916.600610446</v>
      </c>
      <c r="AR299" s="446">
        <v>27276792.353638269</v>
      </c>
      <c r="AS299" s="513">
        <v>1404875.7530278228</v>
      </c>
      <c r="AT299" s="514">
        <v>5.4301185904204519E-2</v>
      </c>
      <c r="AV299" s="520">
        <v>599.20185260598089</v>
      </c>
      <c r="AW299" s="520">
        <v>601.71858532223962</v>
      </c>
      <c r="AX299" s="520">
        <v>2.5167327162587299</v>
      </c>
      <c r="AY299" s="521">
        <v>4.2001417474149001E-3</v>
      </c>
      <c r="AZ299" s="522"/>
      <c r="BA299" s="520">
        <v>163.16406184444591</v>
      </c>
      <c r="BB299" s="520">
        <v>149.73724483883646</v>
      </c>
      <c r="BC299" s="520">
        <v>-13.42681700560945</v>
      </c>
      <c r="BD299" s="521">
        <v>-8.2290284109315937E-2</v>
      </c>
      <c r="BE299" s="522"/>
      <c r="BF299" s="520">
        <v>125.59792048308245</v>
      </c>
      <c r="BG299" s="520">
        <v>49.31136538657244</v>
      </c>
      <c r="BH299" s="520">
        <v>-76.28655509651</v>
      </c>
      <c r="BI299" s="521">
        <v>-0.60738708732670066</v>
      </c>
      <c r="BJ299" s="522"/>
      <c r="BK299" s="520">
        <v>887.96383493350925</v>
      </c>
      <c r="BL299" s="520">
        <v>800.7671955476485</v>
      </c>
      <c r="BM299" s="520">
        <v>-87.196639385860749</v>
      </c>
      <c r="BN299" s="521">
        <v>-9.8198412993238671E-2</v>
      </c>
      <c r="BO299" s="523"/>
      <c r="BP299" s="520">
        <v>0</v>
      </c>
      <c r="BQ299" s="520">
        <v>118.37023812038221</v>
      </c>
      <c r="BR299" s="523"/>
      <c r="BS299" s="520">
        <v>887.96383493350925</v>
      </c>
      <c r="BT299" s="520">
        <v>919.13743366803067</v>
      </c>
      <c r="BU299" s="520">
        <v>31.17359873452142</v>
      </c>
      <c r="BV299" s="521">
        <v>3.5106833756191995E-2</v>
      </c>
      <c r="BW299" s="514"/>
      <c r="BX299" s="520">
        <v>-118.12669979468563</v>
      </c>
      <c r="BY299" s="520">
        <v>-109.18428007245301</v>
      </c>
      <c r="BZ299" s="513">
        <v>8.9424197222326285</v>
      </c>
      <c r="CA299" s="514">
        <v>-7.5701934768137288E-2</v>
      </c>
      <c r="CB299" s="514"/>
      <c r="CC299" s="446">
        <v>769.83713513882367</v>
      </c>
      <c r="CD299" s="446">
        <v>809.95315359557765</v>
      </c>
      <c r="CE299" s="513">
        <v>40.116018456753977</v>
      </c>
      <c r="CF299" s="514">
        <v>5.2109747147388405E-2</v>
      </c>
    </row>
    <row r="300" spans="1:84">
      <c r="A300" s="397">
        <v>981</v>
      </c>
      <c r="B300" s="412">
        <v>5</v>
      </c>
      <c r="C300" s="412">
        <v>5</v>
      </c>
      <c r="D300" s="398" t="s">
        <v>324</v>
      </c>
      <c r="E300" s="400">
        <v>2237</v>
      </c>
      <c r="F300" s="400">
        <v>2207</v>
      </c>
      <c r="G300" s="513">
        <v>-30</v>
      </c>
      <c r="H300" s="514">
        <v>-1.3410818059901655E-2</v>
      </c>
      <c r="I300" s="514"/>
      <c r="J300" s="400">
        <v>692687.12970531196</v>
      </c>
      <c r="K300" s="433">
        <v>587923.64100223593</v>
      </c>
      <c r="L300" s="513">
        <v>-104763.48870307603</v>
      </c>
      <c r="M300" s="514">
        <v>-0.15124214701036134</v>
      </c>
      <c r="N300" s="514"/>
      <c r="O300" s="400">
        <v>1123713.116947154</v>
      </c>
      <c r="P300" s="433">
        <v>1204427.7756147403</v>
      </c>
      <c r="Q300" s="513">
        <v>80714.658667586278</v>
      </c>
      <c r="R300" s="514">
        <v>7.1828527628891359E-2</v>
      </c>
      <c r="S300" s="514"/>
      <c r="T300" s="400">
        <v>506594.97488760692</v>
      </c>
      <c r="U300" s="433">
        <v>361892.07658344752</v>
      </c>
      <c r="V300" s="513">
        <v>-144702.8983041594</v>
      </c>
      <c r="W300" s="514">
        <v>-0.2856382425353966</v>
      </c>
      <c r="X300" s="515"/>
      <c r="Y300" s="433">
        <v>2322995.2215400729</v>
      </c>
      <c r="Z300" s="433">
        <v>2154243.4932004237</v>
      </c>
      <c r="AA300" s="513">
        <v>-168751.72833964927</v>
      </c>
      <c r="AB300" s="514">
        <v>-7.2644027320801885E-2</v>
      </c>
      <c r="AC300" s="515"/>
      <c r="AD300" s="518">
        <v>0</v>
      </c>
      <c r="AE300" s="440">
        <v>323126.93172233395</v>
      </c>
      <c r="AF300" s="506"/>
      <c r="AG300" s="399">
        <v>2322995.2215400729</v>
      </c>
      <c r="AH300" s="399">
        <v>2477370.4249227578</v>
      </c>
      <c r="AI300" s="513">
        <v>154375.20338268485</v>
      </c>
      <c r="AJ300" s="514">
        <v>6.6455239318287937E-2</v>
      </c>
      <c r="AK300" s="514"/>
      <c r="AL300" s="200">
        <v>-577144</v>
      </c>
      <c r="AM300" s="623">
        <v>-534298</v>
      </c>
      <c r="AN300" s="513">
        <v>42846</v>
      </c>
      <c r="AO300" s="514">
        <v>-7.4237971805996422E-2</v>
      </c>
      <c r="AP300" s="514"/>
      <c r="AQ300" s="446">
        <v>1745851.2215400729</v>
      </c>
      <c r="AR300" s="446">
        <v>1943072.4249227578</v>
      </c>
      <c r="AS300" s="513">
        <v>197221.20338268485</v>
      </c>
      <c r="AT300" s="514">
        <v>0.11296564160187116</v>
      </c>
      <c r="AV300" s="520">
        <v>309.65003563044792</v>
      </c>
      <c r="AW300" s="520">
        <v>266.39041277853914</v>
      </c>
      <c r="AX300" s="520">
        <v>-43.259622851908773</v>
      </c>
      <c r="AY300" s="521">
        <v>-0.13970488575540488</v>
      </c>
      <c r="AZ300" s="522"/>
      <c r="BA300" s="520">
        <v>502.33040543010912</v>
      </c>
      <c r="BB300" s="520">
        <v>545.73075469630282</v>
      </c>
      <c r="BC300" s="520">
        <v>43.4003492661937</v>
      </c>
      <c r="BD300" s="521">
        <v>8.6398013731685472E-2</v>
      </c>
      <c r="BE300" s="522"/>
      <c r="BF300" s="520">
        <v>226.46176794260478</v>
      </c>
      <c r="BG300" s="520">
        <v>163.97466088964546</v>
      </c>
      <c r="BH300" s="520">
        <v>-62.487107052959317</v>
      </c>
      <c r="BI300" s="521">
        <v>-0.27592784256986042</v>
      </c>
      <c r="BJ300" s="522"/>
      <c r="BK300" s="520">
        <v>1038.4422090031619</v>
      </c>
      <c r="BL300" s="520">
        <v>976.09582836448737</v>
      </c>
      <c r="BM300" s="520">
        <v>-62.346380638674532</v>
      </c>
      <c r="BN300" s="521">
        <v>-6.0038372957242438E-2</v>
      </c>
      <c r="BO300" s="523"/>
      <c r="BP300" s="520">
        <v>0</v>
      </c>
      <c r="BQ300" s="520">
        <v>146.41002796662164</v>
      </c>
      <c r="BR300" s="523"/>
      <c r="BS300" s="520">
        <v>1038.4422090031619</v>
      </c>
      <c r="BT300" s="520">
        <v>1122.505856331109</v>
      </c>
      <c r="BU300" s="520">
        <v>84.063647327947137</v>
      </c>
      <c r="BV300" s="521">
        <v>8.0951685706846285E-2</v>
      </c>
      <c r="BW300" s="514"/>
      <c r="BX300" s="520">
        <v>-257.99910594546265</v>
      </c>
      <c r="BY300" s="520">
        <v>-242.09243316719528</v>
      </c>
      <c r="BZ300" s="513">
        <v>15.906672778267364</v>
      </c>
      <c r="CA300" s="514">
        <v>-6.1653984109657375E-2</v>
      </c>
      <c r="CB300" s="514"/>
      <c r="CC300" s="446">
        <v>780.44310305769932</v>
      </c>
      <c r="CD300" s="446">
        <v>880.41342316391376</v>
      </c>
      <c r="CE300" s="513">
        <v>99.970320106214444</v>
      </c>
      <c r="CF300" s="514">
        <v>0.12809430913610559</v>
      </c>
    </row>
    <row r="301" spans="1:84">
      <c r="A301" s="397">
        <v>989</v>
      </c>
      <c r="B301" s="412">
        <v>14</v>
      </c>
      <c r="C301" s="412">
        <v>14</v>
      </c>
      <c r="D301" s="398" t="s">
        <v>325</v>
      </c>
      <c r="E301" s="400">
        <v>5406</v>
      </c>
      <c r="F301" s="400">
        <v>5316</v>
      </c>
      <c r="G301" s="513">
        <v>-90</v>
      </c>
      <c r="H301" s="514">
        <v>-1.6648168701442843E-2</v>
      </c>
      <c r="I301" s="514"/>
      <c r="J301" s="400">
        <v>-635910.65405684058</v>
      </c>
      <c r="K301" s="433">
        <v>-614064.90147654456</v>
      </c>
      <c r="L301" s="513">
        <v>21845.752580296015</v>
      </c>
      <c r="M301" s="514">
        <v>-3.4353493593682331E-2</v>
      </c>
      <c r="N301" s="514"/>
      <c r="O301" s="400">
        <v>2044935.2697507231</v>
      </c>
      <c r="P301" s="433">
        <v>2265545.5823936807</v>
      </c>
      <c r="Q301" s="513">
        <v>220610.31264295755</v>
      </c>
      <c r="R301" s="514">
        <v>0.10788131825309555</v>
      </c>
      <c r="S301" s="514"/>
      <c r="T301" s="400">
        <v>1150277.1356862797</v>
      </c>
      <c r="U301" s="433">
        <v>676810.6052026758</v>
      </c>
      <c r="V301" s="513">
        <v>-473466.53048360394</v>
      </c>
      <c r="W301" s="514">
        <v>-0.41161083341982951</v>
      </c>
      <c r="X301" s="515"/>
      <c r="Y301" s="433">
        <v>2559301.7513801623</v>
      </c>
      <c r="Z301" s="433">
        <v>2328291.2861198122</v>
      </c>
      <c r="AA301" s="513">
        <v>-231010.46526035015</v>
      </c>
      <c r="AB301" s="514">
        <v>-9.0263082552017343E-2</v>
      </c>
      <c r="AC301" s="515"/>
      <c r="AD301" s="518">
        <v>0</v>
      </c>
      <c r="AE301" s="440">
        <v>695443.04162650695</v>
      </c>
      <c r="AF301" s="506"/>
      <c r="AG301" s="399">
        <v>2559301.7513801623</v>
      </c>
      <c r="AH301" s="399">
        <v>3023734.3277463191</v>
      </c>
      <c r="AI301" s="513">
        <v>464432.57636615681</v>
      </c>
      <c r="AJ301" s="514">
        <v>0.18146847127959836</v>
      </c>
      <c r="AK301" s="514"/>
      <c r="AL301" s="200">
        <v>-287406</v>
      </c>
      <c r="AM301" s="623">
        <v>-102624</v>
      </c>
      <c r="AN301" s="513">
        <v>184782</v>
      </c>
      <c r="AO301" s="514">
        <v>-0.6429302102252562</v>
      </c>
      <c r="AP301" s="514"/>
      <c r="AQ301" s="446">
        <v>2271895.7513801623</v>
      </c>
      <c r="AR301" s="446">
        <v>2921110.3277463191</v>
      </c>
      <c r="AS301" s="513">
        <v>649214.57636615681</v>
      </c>
      <c r="AT301" s="514">
        <v>0.28575896405975626</v>
      </c>
      <c r="AV301" s="520">
        <v>-117.63053164203488</v>
      </c>
      <c r="AW301" s="520">
        <v>-115.51258492786768</v>
      </c>
      <c r="AX301" s="520">
        <v>2.1179467141672035</v>
      </c>
      <c r="AY301" s="521">
        <v>-1.8005076442333803E-2</v>
      </c>
      <c r="AZ301" s="522"/>
      <c r="BA301" s="520">
        <v>378.2714150482285</v>
      </c>
      <c r="BB301" s="520">
        <v>426.17486501009796</v>
      </c>
      <c r="BC301" s="520">
        <v>47.903449961869455</v>
      </c>
      <c r="BD301" s="521">
        <v>0.12663777397972803</v>
      </c>
      <c r="BE301" s="522"/>
      <c r="BF301" s="520">
        <v>212.77786453686269</v>
      </c>
      <c r="BG301" s="520">
        <v>127.31576471081185</v>
      </c>
      <c r="BH301" s="520">
        <v>-85.462099826050846</v>
      </c>
      <c r="BI301" s="521">
        <v>-0.40164939154770474</v>
      </c>
      <c r="BJ301" s="522"/>
      <c r="BK301" s="520">
        <v>473.4187479430563</v>
      </c>
      <c r="BL301" s="520">
        <v>437.97804479304216</v>
      </c>
      <c r="BM301" s="520">
        <v>-35.440703150014144</v>
      </c>
      <c r="BN301" s="521">
        <v>-7.4861216003800968E-2</v>
      </c>
      <c r="BO301" s="523"/>
      <c r="BP301" s="520">
        <v>0</v>
      </c>
      <c r="BQ301" s="520">
        <v>130.82073770250318</v>
      </c>
      <c r="BR301" s="523"/>
      <c r="BS301" s="520">
        <v>473.4187479430563</v>
      </c>
      <c r="BT301" s="520">
        <v>568.79878249554531</v>
      </c>
      <c r="BU301" s="520">
        <v>95.380034552489008</v>
      </c>
      <c r="BV301" s="521">
        <v>0.20147075916807902</v>
      </c>
      <c r="BW301" s="514"/>
      <c r="BX301" s="520">
        <v>-53.164261931187568</v>
      </c>
      <c r="BY301" s="520">
        <v>-19.304740406320541</v>
      </c>
      <c r="BZ301" s="513">
        <v>33.859521524867027</v>
      </c>
      <c r="CA301" s="514">
        <v>-0.63688501062410374</v>
      </c>
      <c r="CB301" s="514"/>
      <c r="CC301" s="446">
        <v>420.25448601186872</v>
      </c>
      <c r="CD301" s="446">
        <v>549.49404208922476</v>
      </c>
      <c r="CE301" s="513">
        <v>129.23955607735604</v>
      </c>
      <c r="CF301" s="514">
        <v>0.3075268923451922</v>
      </c>
    </row>
    <row r="302" spans="1:84">
      <c r="A302" s="397">
        <v>992</v>
      </c>
      <c r="B302" s="412">
        <v>13</v>
      </c>
      <c r="C302" s="412">
        <v>13</v>
      </c>
      <c r="D302" s="398" t="s">
        <v>326</v>
      </c>
      <c r="E302" s="400">
        <v>18120</v>
      </c>
      <c r="F302" s="400">
        <v>17971</v>
      </c>
      <c r="G302" s="513">
        <v>-149</v>
      </c>
      <c r="H302" s="514">
        <v>-8.2229580573951432E-3</v>
      </c>
      <c r="I302" s="514"/>
      <c r="J302" s="400">
        <v>2831959.8489215672</v>
      </c>
      <c r="K302" s="433">
        <v>2408345.9742596489</v>
      </c>
      <c r="L302" s="513">
        <v>-423613.87466191826</v>
      </c>
      <c r="M302" s="514">
        <v>-0.14958329116962368</v>
      </c>
      <c r="N302" s="514"/>
      <c r="O302" s="400">
        <v>5160493.4438761827</v>
      </c>
      <c r="P302" s="433">
        <v>4063704.1119463444</v>
      </c>
      <c r="Q302" s="513">
        <v>-1096789.3319298383</v>
      </c>
      <c r="R302" s="514">
        <v>-0.2125357475710716</v>
      </c>
      <c r="S302" s="514"/>
      <c r="T302" s="200">
        <v>2934301.2147387285</v>
      </c>
      <c r="U302" s="433">
        <v>1515496.8156976718</v>
      </c>
      <c r="V302" s="513">
        <v>-1418804.3990410566</v>
      </c>
      <c r="W302" s="514">
        <v>-0.48352377455815748</v>
      </c>
      <c r="X302" s="515"/>
      <c r="Y302" s="433">
        <v>10926754.507536478</v>
      </c>
      <c r="Z302" s="433">
        <v>7987546.9019036647</v>
      </c>
      <c r="AA302" s="513">
        <v>-2939207.6056328136</v>
      </c>
      <c r="AB302" s="514">
        <v>-0.26899182219254242</v>
      </c>
      <c r="AC302" s="515"/>
      <c r="AD302" s="518">
        <v>0</v>
      </c>
      <c r="AE302" s="440">
        <v>3510147.67926841</v>
      </c>
      <c r="AF302" s="506"/>
      <c r="AG302" s="399">
        <v>10926754.507536478</v>
      </c>
      <c r="AH302" s="399">
        <v>11497694.581172075</v>
      </c>
      <c r="AI302" s="513">
        <v>570940.07363559678</v>
      </c>
      <c r="AJ302" s="514">
        <v>5.2251569598438762E-2</v>
      </c>
      <c r="AK302" s="514"/>
      <c r="AL302" s="200">
        <v>-788182</v>
      </c>
      <c r="AM302" s="623">
        <v>-20798</v>
      </c>
      <c r="AN302" s="513">
        <v>767384</v>
      </c>
      <c r="AO302" s="514">
        <v>-0.97361269351494961</v>
      </c>
      <c r="AP302" s="514"/>
      <c r="AQ302" s="446">
        <v>10138572.507536478</v>
      </c>
      <c r="AR302" s="446">
        <v>11476896.581172075</v>
      </c>
      <c r="AS302" s="513">
        <v>1338324.0736355968</v>
      </c>
      <c r="AT302" s="514">
        <v>0.13200320583995009</v>
      </c>
      <c r="AV302" s="520">
        <v>156.28917488529621</v>
      </c>
      <c r="AW302" s="520">
        <v>134.01290825550325</v>
      </c>
      <c r="AX302" s="520">
        <v>-22.276266629792957</v>
      </c>
      <c r="AY302" s="521">
        <v>-0.14253237081929673</v>
      </c>
      <c r="AZ302" s="522"/>
      <c r="BA302" s="520">
        <v>284.79544392252666</v>
      </c>
      <c r="BB302" s="520">
        <v>226.12565310479908</v>
      </c>
      <c r="BC302" s="520">
        <v>-58.669790817727574</v>
      </c>
      <c r="BD302" s="521">
        <v>-0.20600677458059197</v>
      </c>
      <c r="BE302" s="522"/>
      <c r="BF302" s="520">
        <v>161.9371531312764</v>
      </c>
      <c r="BG302" s="520">
        <v>84.330132752638804</v>
      </c>
      <c r="BH302" s="520">
        <v>-77.6070203786376</v>
      </c>
      <c r="BI302" s="521">
        <v>-0.479241600077559</v>
      </c>
      <c r="BJ302" s="522"/>
      <c r="BK302" s="520">
        <v>603.02177193909927</v>
      </c>
      <c r="BL302" s="520">
        <v>444.46869411294114</v>
      </c>
      <c r="BM302" s="520">
        <v>-158.55307782615813</v>
      </c>
      <c r="BN302" s="521">
        <v>-0.26293093417889202</v>
      </c>
      <c r="BO302" s="523"/>
      <c r="BP302" s="520">
        <v>0</v>
      </c>
      <c r="BQ302" s="520">
        <v>195.32289128420288</v>
      </c>
      <c r="BR302" s="523"/>
      <c r="BS302" s="520">
        <v>603.02177193909927</v>
      </c>
      <c r="BT302" s="520">
        <v>639.79158539714399</v>
      </c>
      <c r="BU302" s="520">
        <v>36.769813458044723</v>
      </c>
      <c r="BV302" s="521">
        <v>6.097593017215007E-2</v>
      </c>
      <c r="BW302" s="514"/>
      <c r="BX302" s="520">
        <v>-43.497902869757176</v>
      </c>
      <c r="BY302" s="520">
        <v>-1.157308997829837</v>
      </c>
      <c r="BZ302" s="513">
        <v>42.340593871927339</v>
      </c>
      <c r="CA302" s="514">
        <v>-0.97339391277563225</v>
      </c>
      <c r="CB302" s="514"/>
      <c r="CC302" s="446">
        <v>559.52386906934214</v>
      </c>
      <c r="CD302" s="446">
        <v>638.6342763993141</v>
      </c>
      <c r="CE302" s="513">
        <v>79.110407329971963</v>
      </c>
      <c r="CF302" s="514">
        <v>0.14138879805352461</v>
      </c>
    </row>
  </sheetData>
  <autoFilter ref="A10:CF10" xr:uid="{963FDA7B-475D-440A-A6C1-BE5484561927}"/>
  <phoneticPr fontId="46" type="noConversion"/>
  <conditionalFormatting sqref="E11:F301">
    <cfRule type="cellIs" dxfId="8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9.5703125" style="439" bestFit="1" customWidth="1"/>
    <col min="5" max="5" width="16.85546875" style="70" bestFit="1" customWidth="1"/>
    <col min="6" max="6" width="11.7109375" bestFit="1" customWidth="1"/>
    <col min="7" max="7" width="8.7109375" bestFit="1" customWidth="1"/>
  </cols>
  <sheetData>
    <row r="1" spans="1:9" ht="35.25">
      <c r="A1" s="422" t="s">
        <v>511</v>
      </c>
      <c r="B1" s="6"/>
    </row>
    <row r="2" spans="1:9" ht="15.75">
      <c r="A2" s="418" t="s">
        <v>516</v>
      </c>
    </row>
    <row r="3" spans="1:9" ht="15.75">
      <c r="A3" s="396" t="s">
        <v>418</v>
      </c>
      <c r="B3" s="43"/>
      <c r="C3" s="43"/>
    </row>
    <row r="4" spans="1:9">
      <c r="A4" s="332" t="s">
        <v>702</v>
      </c>
      <c r="I4" t="e" vm="1">
        <v>#VALUE!</v>
      </c>
    </row>
    <row r="5" spans="1:9" ht="15.75">
      <c r="A5" s="539"/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28" t="s">
        <v>512</v>
      </c>
      <c r="B8" s="628"/>
      <c r="C8" s="628"/>
      <c r="D8" s="628"/>
      <c r="E8" s="628"/>
      <c r="F8" s="628"/>
      <c r="G8" s="628"/>
    </row>
    <row r="9" spans="1:9" ht="78.75">
      <c r="A9" s="581" t="s">
        <v>11</v>
      </c>
      <c r="B9" s="581" t="s">
        <v>12</v>
      </c>
      <c r="C9" s="582" t="s">
        <v>491</v>
      </c>
      <c r="D9" s="580" t="s">
        <v>652</v>
      </c>
      <c r="E9" s="580" t="s">
        <v>506</v>
      </c>
      <c r="F9" s="580" t="s">
        <v>653</v>
      </c>
      <c r="G9" s="580" t="s">
        <v>654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583">
        <f>SUM(D11:D303)</f>
        <v>606829418.61999893</v>
      </c>
      <c r="E10" s="583">
        <v>216081015.58784497</v>
      </c>
      <c r="F10" s="586">
        <f t="shared" ref="F10" si="0">SUM(D10:E10)</f>
        <v>822910434.2078439</v>
      </c>
      <c r="G10" s="586">
        <f t="shared" ref="G10" si="1">F10/C10</f>
        <v>147.65201185791636</v>
      </c>
    </row>
    <row r="11" spans="1:9" ht="16.5">
      <c r="A11" s="402">
        <v>5</v>
      </c>
      <c r="B11" s="403" t="s">
        <v>34</v>
      </c>
      <c r="C11" s="427">
        <v>9113</v>
      </c>
      <c r="D11" s="584">
        <v>838937.02554058307</v>
      </c>
      <c r="E11" s="584">
        <v>316760.57052561705</v>
      </c>
      <c r="F11" s="587">
        <f>SUM(D11:E11)</f>
        <v>1155697.5960662002</v>
      </c>
      <c r="G11" s="587">
        <f t="shared" ref="G11:G74" si="2">F11/C11</f>
        <v>126.81856645080656</v>
      </c>
    </row>
    <row r="12" spans="1:9" ht="16.5">
      <c r="A12" s="397">
        <v>9</v>
      </c>
      <c r="B12" s="398" t="s">
        <v>35</v>
      </c>
      <c r="C12" s="420">
        <v>2437</v>
      </c>
      <c r="D12" s="565">
        <v>191998.46134876471</v>
      </c>
      <c r="E12" s="565">
        <v>76029.623449555904</v>
      </c>
      <c r="F12" s="587">
        <f t="shared" ref="F12:F75" si="3">SUM(D12:E12)</f>
        <v>268028.0847983206</v>
      </c>
      <c r="G12" s="587">
        <f t="shared" si="2"/>
        <v>109.98280049171957</v>
      </c>
    </row>
    <row r="13" spans="1:9" ht="16.5">
      <c r="A13" s="397">
        <v>10</v>
      </c>
      <c r="B13" s="398" t="s">
        <v>36</v>
      </c>
      <c r="C13" s="420">
        <v>10933</v>
      </c>
      <c r="D13" s="565">
        <v>893211.49049983465</v>
      </c>
      <c r="E13" s="565">
        <v>534209.61680744821</v>
      </c>
      <c r="F13" s="587">
        <f t="shared" si="3"/>
        <v>1427421.1073072827</v>
      </c>
      <c r="G13" s="587">
        <f t="shared" si="2"/>
        <v>130.56078910704133</v>
      </c>
    </row>
    <row r="14" spans="1:9" ht="16.5">
      <c r="A14" s="397">
        <v>16</v>
      </c>
      <c r="B14" s="398" t="s">
        <v>37</v>
      </c>
      <c r="C14" s="420">
        <v>7968</v>
      </c>
      <c r="D14" s="565">
        <v>722831.48090310721</v>
      </c>
      <c r="E14" s="565">
        <v>294529.82823765307</v>
      </c>
      <c r="F14" s="587">
        <f t="shared" si="3"/>
        <v>1017361.3091407602</v>
      </c>
      <c r="G14" s="587">
        <f t="shared" si="2"/>
        <v>127.68088719136047</v>
      </c>
    </row>
    <row r="15" spans="1:9" ht="16.5">
      <c r="A15" s="397">
        <v>18</v>
      </c>
      <c r="B15" s="398" t="s">
        <v>38</v>
      </c>
      <c r="C15" s="420">
        <v>4700</v>
      </c>
      <c r="D15" s="565">
        <v>377247.99385790777</v>
      </c>
      <c r="E15" s="565">
        <v>135236.42157126064</v>
      </c>
      <c r="F15" s="587">
        <f t="shared" si="3"/>
        <v>512484.41542916838</v>
      </c>
      <c r="G15" s="587">
        <f t="shared" si="2"/>
        <v>109.03923732535497</v>
      </c>
    </row>
    <row r="16" spans="1:9" ht="16.5">
      <c r="A16" s="397">
        <v>19</v>
      </c>
      <c r="B16" s="398" t="s">
        <v>39</v>
      </c>
      <c r="C16" s="420">
        <v>3961</v>
      </c>
      <c r="D16" s="565">
        <v>285700.12708788994</v>
      </c>
      <c r="E16" s="565">
        <v>77081.081784552516</v>
      </c>
      <c r="F16" s="587">
        <f t="shared" si="3"/>
        <v>362781.20887244248</v>
      </c>
      <c r="G16" s="587">
        <f t="shared" si="2"/>
        <v>91.588288026367707</v>
      </c>
    </row>
    <row r="17" spans="1:7" ht="16.5">
      <c r="A17" s="397">
        <v>20</v>
      </c>
      <c r="B17" s="398" t="s">
        <v>40</v>
      </c>
      <c r="C17" s="420">
        <v>16405</v>
      </c>
      <c r="D17" s="565">
        <v>1523599.0614472835</v>
      </c>
      <c r="E17" s="565">
        <v>1028469.863971878</v>
      </c>
      <c r="F17" s="587">
        <f t="shared" si="3"/>
        <v>2552068.9254191616</v>
      </c>
      <c r="G17" s="587">
        <f t="shared" si="2"/>
        <v>155.56653004688579</v>
      </c>
    </row>
    <row r="18" spans="1:7" ht="16.5">
      <c r="A18" s="397">
        <v>46</v>
      </c>
      <c r="B18" s="398" t="s">
        <v>41</v>
      </c>
      <c r="C18" s="420">
        <v>1320</v>
      </c>
      <c r="D18" s="565">
        <v>125354.00525829686</v>
      </c>
      <c r="E18" s="565">
        <v>39422.009864600623</v>
      </c>
      <c r="F18" s="587">
        <f t="shared" si="3"/>
        <v>164776.01512289749</v>
      </c>
      <c r="G18" s="587">
        <f t="shared" si="2"/>
        <v>124.83031448704355</v>
      </c>
    </row>
    <row r="19" spans="1:7" ht="16.5">
      <c r="A19" s="397">
        <v>47</v>
      </c>
      <c r="B19" s="398" t="s">
        <v>42</v>
      </c>
      <c r="C19" s="420">
        <v>1771</v>
      </c>
      <c r="D19" s="565">
        <v>177483.52599290494</v>
      </c>
      <c r="E19" s="565">
        <v>44772.299622023187</v>
      </c>
      <c r="F19" s="587">
        <f t="shared" si="3"/>
        <v>222255.82561492812</v>
      </c>
      <c r="G19" s="587">
        <f t="shared" si="2"/>
        <v>125.49736059566806</v>
      </c>
    </row>
    <row r="20" spans="1:7" ht="16.5">
      <c r="A20" s="397">
        <v>49</v>
      </c>
      <c r="B20" s="398" t="s">
        <v>43</v>
      </c>
      <c r="C20" s="420">
        <v>314024</v>
      </c>
      <c r="D20" s="565">
        <v>37418971.364646561</v>
      </c>
      <c r="E20" s="565">
        <v>9001638.3093743287</v>
      </c>
      <c r="F20" s="587">
        <f t="shared" si="3"/>
        <v>46420609.674020886</v>
      </c>
      <c r="G20" s="587">
        <f t="shared" si="2"/>
        <v>147.82503781246302</v>
      </c>
    </row>
    <row r="21" spans="1:7" ht="16.5">
      <c r="A21" s="397">
        <v>50</v>
      </c>
      <c r="B21" s="398" t="s">
        <v>44</v>
      </c>
      <c r="C21" s="420">
        <v>11184</v>
      </c>
      <c r="D21" s="565">
        <v>801095.35161650693</v>
      </c>
      <c r="E21" s="565">
        <v>295813.22828237887</v>
      </c>
      <c r="F21" s="587">
        <f t="shared" si="3"/>
        <v>1096908.5798988859</v>
      </c>
      <c r="G21" s="587">
        <f t="shared" si="2"/>
        <v>98.078378031016271</v>
      </c>
    </row>
    <row r="22" spans="1:7" ht="16.5">
      <c r="A22" s="397">
        <v>51</v>
      </c>
      <c r="B22" s="398" t="s">
        <v>45</v>
      </c>
      <c r="C22" s="420">
        <v>9143</v>
      </c>
      <c r="D22" s="565">
        <v>657264.96292306692</v>
      </c>
      <c r="E22" s="565">
        <v>263763.15918738878</v>
      </c>
      <c r="F22" s="587">
        <f t="shared" si="3"/>
        <v>921028.12211045576</v>
      </c>
      <c r="G22" s="587">
        <f t="shared" si="2"/>
        <v>100.7358768577552</v>
      </c>
    </row>
    <row r="23" spans="1:7" ht="16.5">
      <c r="A23" s="397">
        <v>52</v>
      </c>
      <c r="B23" s="398" t="s">
        <v>46</v>
      </c>
      <c r="C23" s="420">
        <v>2292</v>
      </c>
      <c r="D23" s="565">
        <v>157034.54653967253</v>
      </c>
      <c r="E23" s="565">
        <v>65695.45264651801</v>
      </c>
      <c r="F23" s="587">
        <f t="shared" si="3"/>
        <v>222729.99918619054</v>
      </c>
      <c r="G23" s="587">
        <f t="shared" si="2"/>
        <v>97.177137515789937</v>
      </c>
    </row>
    <row r="24" spans="1:7" ht="16.5">
      <c r="A24" s="397">
        <v>61</v>
      </c>
      <c r="B24" s="398" t="s">
        <v>47</v>
      </c>
      <c r="C24" s="420">
        <v>16469</v>
      </c>
      <c r="D24" s="565">
        <v>1943886.6083655106</v>
      </c>
      <c r="E24" s="565">
        <v>1310691.9463011723</v>
      </c>
      <c r="F24" s="587">
        <f t="shared" si="3"/>
        <v>3254578.5546666831</v>
      </c>
      <c r="G24" s="587">
        <f t="shared" si="2"/>
        <v>197.61846831420749</v>
      </c>
    </row>
    <row r="25" spans="1:7" ht="16.5">
      <c r="A25" s="397">
        <v>69</v>
      </c>
      <c r="B25" s="398" t="s">
        <v>48</v>
      </c>
      <c r="C25" s="420">
        <v>6558</v>
      </c>
      <c r="D25" s="565">
        <v>517155.19166589709</v>
      </c>
      <c r="E25" s="565">
        <v>225377.20761484338</v>
      </c>
      <c r="F25" s="587">
        <f t="shared" si="3"/>
        <v>742532.39928074041</v>
      </c>
      <c r="G25" s="587">
        <f t="shared" si="2"/>
        <v>113.22543447403788</v>
      </c>
    </row>
    <row r="26" spans="1:7" ht="16.5">
      <c r="A26" s="397">
        <v>71</v>
      </c>
      <c r="B26" s="398" t="s">
        <v>49</v>
      </c>
      <c r="C26" s="420">
        <v>6473</v>
      </c>
      <c r="D26" s="565">
        <v>486983.04736371856</v>
      </c>
      <c r="E26" s="565">
        <v>216053.06066545047</v>
      </c>
      <c r="F26" s="587">
        <f t="shared" si="3"/>
        <v>703036.10802916903</v>
      </c>
      <c r="G26" s="587">
        <f t="shared" si="2"/>
        <v>108.61055276211479</v>
      </c>
    </row>
    <row r="27" spans="1:7" ht="16.5">
      <c r="A27" s="397">
        <v>72</v>
      </c>
      <c r="B27" s="398" t="s">
        <v>50</v>
      </c>
      <c r="C27" s="420">
        <v>948</v>
      </c>
      <c r="D27" s="565">
        <v>85162.169102116561</v>
      </c>
      <c r="E27" s="565">
        <v>38544.153724807999</v>
      </c>
      <c r="F27" s="587">
        <f t="shared" si="3"/>
        <v>123706.32282692456</v>
      </c>
      <c r="G27" s="587">
        <f t="shared" si="2"/>
        <v>130.49190171616516</v>
      </c>
    </row>
    <row r="28" spans="1:7" ht="16.5">
      <c r="A28" s="397">
        <v>74</v>
      </c>
      <c r="B28" s="398" t="s">
        <v>51</v>
      </c>
      <c r="C28" s="420">
        <v>1013</v>
      </c>
      <c r="D28" s="565">
        <v>90923.543479695771</v>
      </c>
      <c r="E28" s="565">
        <v>13527.519571801931</v>
      </c>
      <c r="F28" s="587">
        <f t="shared" si="3"/>
        <v>104451.06305149771</v>
      </c>
      <c r="G28" s="587">
        <f t="shared" si="2"/>
        <v>103.11062492744098</v>
      </c>
    </row>
    <row r="29" spans="1:7" ht="16.5">
      <c r="A29" s="397">
        <v>75</v>
      </c>
      <c r="B29" s="398" t="s">
        <v>52</v>
      </c>
      <c r="C29" s="420">
        <v>19534</v>
      </c>
      <c r="D29" s="565">
        <v>2102510.9622585401</v>
      </c>
      <c r="E29" s="565">
        <v>898453.91864475072</v>
      </c>
      <c r="F29" s="587">
        <f t="shared" si="3"/>
        <v>3000964.8809032906</v>
      </c>
      <c r="G29" s="587">
        <f t="shared" si="2"/>
        <v>153.62777111207589</v>
      </c>
    </row>
    <row r="30" spans="1:7" ht="16.5">
      <c r="A30" s="397">
        <v>77</v>
      </c>
      <c r="B30" s="398" t="s">
        <v>53</v>
      </c>
      <c r="C30" s="420">
        <v>4549</v>
      </c>
      <c r="D30" s="565">
        <v>431227.01399439893</v>
      </c>
      <c r="E30" s="565">
        <v>207058.29587333102</v>
      </c>
      <c r="F30" s="587">
        <f t="shared" si="3"/>
        <v>638285.3098677299</v>
      </c>
      <c r="G30" s="587">
        <f t="shared" si="2"/>
        <v>140.31332377835346</v>
      </c>
    </row>
    <row r="31" spans="1:7" ht="16.5">
      <c r="A31" s="397">
        <v>78</v>
      </c>
      <c r="B31" s="398" t="s">
        <v>54</v>
      </c>
      <c r="C31" s="420">
        <v>7721</v>
      </c>
      <c r="D31" s="565">
        <v>699812.50297573989</v>
      </c>
      <c r="E31" s="565">
        <v>329720.40269825689</v>
      </c>
      <c r="F31" s="587">
        <f t="shared" si="3"/>
        <v>1029532.9056739968</v>
      </c>
      <c r="G31" s="587">
        <f t="shared" si="2"/>
        <v>133.34191240435135</v>
      </c>
    </row>
    <row r="32" spans="1:7" ht="16.5">
      <c r="A32" s="397">
        <v>79</v>
      </c>
      <c r="B32" s="398" t="s">
        <v>55</v>
      </c>
      <c r="C32" s="420">
        <v>6703</v>
      </c>
      <c r="D32" s="565">
        <v>583551.91574586974</v>
      </c>
      <c r="E32" s="565">
        <v>405339.7434121992</v>
      </c>
      <c r="F32" s="587">
        <f t="shared" si="3"/>
        <v>988891.65915806894</v>
      </c>
      <c r="G32" s="587">
        <f t="shared" si="2"/>
        <v>147.52971194361763</v>
      </c>
    </row>
    <row r="33" spans="1:7" ht="16.5">
      <c r="A33" s="397">
        <v>81</v>
      </c>
      <c r="B33" s="398" t="s">
        <v>56</v>
      </c>
      <c r="C33" s="420">
        <v>2531</v>
      </c>
      <c r="D33" s="565">
        <v>279951.33961812354</v>
      </c>
      <c r="E33" s="565">
        <v>118360.59974001625</v>
      </c>
      <c r="F33" s="587">
        <f t="shared" si="3"/>
        <v>398311.93935813976</v>
      </c>
      <c r="G33" s="587">
        <f t="shared" si="2"/>
        <v>157.3733462497589</v>
      </c>
    </row>
    <row r="34" spans="1:7" ht="16.5">
      <c r="A34" s="397">
        <v>82</v>
      </c>
      <c r="B34" s="398" t="s">
        <v>57</v>
      </c>
      <c r="C34" s="420">
        <v>9371</v>
      </c>
      <c r="D34" s="565">
        <v>731665.70723084174</v>
      </c>
      <c r="E34" s="565">
        <v>235899.34011272225</v>
      </c>
      <c r="F34" s="587">
        <f t="shared" si="3"/>
        <v>967565.04734356399</v>
      </c>
      <c r="G34" s="587">
        <f t="shared" si="2"/>
        <v>103.25099213995988</v>
      </c>
    </row>
    <row r="35" spans="1:7" ht="16.5">
      <c r="A35" s="397">
        <v>86</v>
      </c>
      <c r="B35" s="398" t="s">
        <v>58</v>
      </c>
      <c r="C35" s="420">
        <v>7998</v>
      </c>
      <c r="D35" s="565">
        <v>651056.19176089659</v>
      </c>
      <c r="E35" s="565">
        <v>429084.17827694298</v>
      </c>
      <c r="F35" s="587">
        <f t="shared" si="3"/>
        <v>1080140.3700378395</v>
      </c>
      <c r="G35" s="587">
        <f t="shared" si="2"/>
        <v>135.05130908200044</v>
      </c>
    </row>
    <row r="36" spans="1:7" ht="16.5">
      <c r="A36" s="397">
        <v>90</v>
      </c>
      <c r="B36" s="398" t="s">
        <v>59</v>
      </c>
      <c r="C36" s="420">
        <v>3001</v>
      </c>
      <c r="D36" s="565">
        <v>344757.29587476718</v>
      </c>
      <c r="E36" s="565">
        <v>157682.6419541467</v>
      </c>
      <c r="F36" s="587">
        <f t="shared" si="3"/>
        <v>502439.93782891391</v>
      </c>
      <c r="G36" s="587">
        <f t="shared" si="2"/>
        <v>167.42417121923157</v>
      </c>
    </row>
    <row r="37" spans="1:7" ht="16.5">
      <c r="A37" s="397">
        <v>91</v>
      </c>
      <c r="B37" s="398" t="s">
        <v>60</v>
      </c>
      <c r="C37" s="420">
        <v>674500</v>
      </c>
      <c r="D37" s="565">
        <v>81958841.602591664</v>
      </c>
      <c r="E37" s="565">
        <v>17349434.160264015</v>
      </c>
      <c r="F37" s="587">
        <f t="shared" si="3"/>
        <v>99308275.762855679</v>
      </c>
      <c r="G37" s="587">
        <f t="shared" si="2"/>
        <v>147.23243256168374</v>
      </c>
    </row>
    <row r="38" spans="1:7" ht="16.5">
      <c r="A38" s="397">
        <v>92</v>
      </c>
      <c r="B38" s="398" t="s">
        <v>61</v>
      </c>
      <c r="C38" s="420">
        <v>247443</v>
      </c>
      <c r="D38" s="565">
        <v>34191625.370546199</v>
      </c>
      <c r="E38" s="565">
        <v>10165974.187999807</v>
      </c>
      <c r="F38" s="587">
        <f t="shared" si="3"/>
        <v>44357599.558546007</v>
      </c>
      <c r="G38" s="587">
        <f t="shared" si="2"/>
        <v>179.26390950055571</v>
      </c>
    </row>
    <row r="39" spans="1:7" ht="16.5">
      <c r="A39" s="397">
        <v>97</v>
      </c>
      <c r="B39" s="398" t="s">
        <v>62</v>
      </c>
      <c r="C39" s="420">
        <v>2062</v>
      </c>
      <c r="D39" s="565">
        <v>200931.43482661957</v>
      </c>
      <c r="E39" s="565">
        <v>71137.816863066037</v>
      </c>
      <c r="F39" s="587">
        <f t="shared" si="3"/>
        <v>272069.25168968563</v>
      </c>
      <c r="G39" s="587">
        <f t="shared" si="2"/>
        <v>131.94435096492998</v>
      </c>
    </row>
    <row r="40" spans="1:7" ht="16.5">
      <c r="A40" s="397">
        <v>98</v>
      </c>
      <c r="B40" s="398" t="s">
        <v>63</v>
      </c>
      <c r="C40" s="420">
        <v>22885</v>
      </c>
      <c r="D40" s="565">
        <v>2082249.5141564063</v>
      </c>
      <c r="E40" s="565">
        <v>721277.40261503099</v>
      </c>
      <c r="F40" s="587">
        <f t="shared" si="3"/>
        <v>2803526.916771437</v>
      </c>
      <c r="G40" s="587">
        <f t="shared" si="2"/>
        <v>122.50499964043858</v>
      </c>
    </row>
    <row r="41" spans="1:7" ht="16.5">
      <c r="A41" s="397">
        <v>102</v>
      </c>
      <c r="B41" s="398" t="s">
        <v>64</v>
      </c>
      <c r="C41" s="420">
        <v>9646</v>
      </c>
      <c r="D41" s="565">
        <v>732932.24306306313</v>
      </c>
      <c r="E41" s="565">
        <v>541626.13667940395</v>
      </c>
      <c r="F41" s="587">
        <f t="shared" si="3"/>
        <v>1274558.3797424671</v>
      </c>
      <c r="G41" s="587">
        <f t="shared" si="2"/>
        <v>132.13335887854728</v>
      </c>
    </row>
    <row r="42" spans="1:7" ht="16.5">
      <c r="A42" s="397">
        <v>103</v>
      </c>
      <c r="B42" s="398" t="s">
        <v>65</v>
      </c>
      <c r="C42" s="420">
        <v>2125</v>
      </c>
      <c r="D42" s="565">
        <v>185070.47995843581</v>
      </c>
      <c r="E42" s="565">
        <v>120371.25168263924</v>
      </c>
      <c r="F42" s="587">
        <f t="shared" si="3"/>
        <v>305441.73164107505</v>
      </c>
      <c r="G42" s="587">
        <f t="shared" si="2"/>
        <v>143.73728547815296</v>
      </c>
    </row>
    <row r="43" spans="1:7" ht="16.5">
      <c r="A43" s="397">
        <v>105</v>
      </c>
      <c r="B43" s="398" t="s">
        <v>66</v>
      </c>
      <c r="C43" s="420">
        <v>2063</v>
      </c>
      <c r="D43" s="565">
        <v>193361.92383548029</v>
      </c>
      <c r="E43" s="565">
        <v>112731.41746281052</v>
      </c>
      <c r="F43" s="587">
        <f t="shared" si="3"/>
        <v>306093.34129829082</v>
      </c>
      <c r="G43" s="587">
        <f t="shared" si="2"/>
        <v>148.37292355709687</v>
      </c>
    </row>
    <row r="44" spans="1:7" ht="16.5">
      <c r="A44" s="397">
        <v>106</v>
      </c>
      <c r="B44" s="398" t="s">
        <v>67</v>
      </c>
      <c r="C44" s="420">
        <v>46901</v>
      </c>
      <c r="D44" s="565">
        <v>4855285.3135309722</v>
      </c>
      <c r="E44" s="565">
        <v>2167594.440275576</v>
      </c>
      <c r="F44" s="587">
        <f t="shared" si="3"/>
        <v>7022879.7538065482</v>
      </c>
      <c r="G44" s="587">
        <f t="shared" si="2"/>
        <v>149.73837985984409</v>
      </c>
    </row>
    <row r="45" spans="1:7" ht="16.5">
      <c r="A45" s="397">
        <v>108</v>
      </c>
      <c r="B45" s="398" t="s">
        <v>68</v>
      </c>
      <c r="C45" s="420">
        <v>10319</v>
      </c>
      <c r="D45" s="565">
        <v>896818.6747708238</v>
      </c>
      <c r="E45" s="565">
        <v>386967.165501957</v>
      </c>
      <c r="F45" s="587">
        <f t="shared" si="3"/>
        <v>1283785.8402727807</v>
      </c>
      <c r="G45" s="587">
        <f t="shared" si="2"/>
        <v>124.40990796325039</v>
      </c>
    </row>
    <row r="46" spans="1:7" ht="16.5">
      <c r="A46" s="397">
        <v>109</v>
      </c>
      <c r="B46" s="398" t="s">
        <v>69</v>
      </c>
      <c r="C46" s="420">
        <v>68319</v>
      </c>
      <c r="D46" s="565">
        <v>6913273.9454255393</v>
      </c>
      <c r="E46" s="565">
        <v>2513980.6113185212</v>
      </c>
      <c r="F46" s="587">
        <f t="shared" si="3"/>
        <v>9427254.5567440614</v>
      </c>
      <c r="G46" s="587">
        <f t="shared" si="2"/>
        <v>137.98876676684466</v>
      </c>
    </row>
    <row r="47" spans="1:7" ht="16.5">
      <c r="A47" s="397">
        <v>111</v>
      </c>
      <c r="B47" s="398" t="s">
        <v>70</v>
      </c>
      <c r="C47" s="420">
        <v>17953</v>
      </c>
      <c r="D47" s="565">
        <v>1978313.3670217507</v>
      </c>
      <c r="E47" s="565">
        <v>580310.68038950115</v>
      </c>
      <c r="F47" s="587">
        <f t="shared" si="3"/>
        <v>2558624.0474112518</v>
      </c>
      <c r="G47" s="587">
        <f t="shared" si="2"/>
        <v>142.51791051140489</v>
      </c>
    </row>
    <row r="48" spans="1:7" ht="16.5">
      <c r="A48" s="397">
        <v>139</v>
      </c>
      <c r="B48" s="398" t="s">
        <v>71</v>
      </c>
      <c r="C48" s="420">
        <v>9766</v>
      </c>
      <c r="D48" s="565">
        <v>892237.53137158439</v>
      </c>
      <c r="E48" s="565">
        <v>551606.1976680411</v>
      </c>
      <c r="F48" s="587">
        <f t="shared" si="3"/>
        <v>1443843.7290396255</v>
      </c>
      <c r="G48" s="587">
        <f t="shared" si="2"/>
        <v>147.8439206471048</v>
      </c>
    </row>
    <row r="49" spans="1:7" ht="16.5">
      <c r="A49" s="397">
        <v>140</v>
      </c>
      <c r="B49" s="398" t="s">
        <v>72</v>
      </c>
      <c r="C49" s="420">
        <v>20618</v>
      </c>
      <c r="D49" s="565">
        <v>2228818.3110779328</v>
      </c>
      <c r="E49" s="565">
        <v>778185.43467979413</v>
      </c>
      <c r="F49" s="587">
        <f t="shared" si="3"/>
        <v>3007003.745757727</v>
      </c>
      <c r="G49" s="587">
        <f t="shared" si="2"/>
        <v>145.84361944697483</v>
      </c>
    </row>
    <row r="50" spans="1:7" ht="16.5">
      <c r="A50" s="397">
        <v>142</v>
      </c>
      <c r="B50" s="398" t="s">
        <v>73</v>
      </c>
      <c r="C50" s="420">
        <v>6444</v>
      </c>
      <c r="D50" s="565">
        <v>651427.39797188703</v>
      </c>
      <c r="E50" s="565">
        <v>182776.87291591475</v>
      </c>
      <c r="F50" s="587">
        <f t="shared" si="3"/>
        <v>834204.27088780177</v>
      </c>
      <c r="G50" s="587">
        <f t="shared" si="2"/>
        <v>129.45441820108655</v>
      </c>
    </row>
    <row r="51" spans="1:7" ht="16.5">
      <c r="A51" s="397">
        <v>143</v>
      </c>
      <c r="B51" s="398" t="s">
        <v>74</v>
      </c>
      <c r="C51" s="420">
        <v>6850</v>
      </c>
      <c r="D51" s="565">
        <v>584337.26173789357</v>
      </c>
      <c r="E51" s="565">
        <v>334277.64786337712</v>
      </c>
      <c r="F51" s="587">
        <f t="shared" si="3"/>
        <v>918614.90960127069</v>
      </c>
      <c r="G51" s="587">
        <f t="shared" si="2"/>
        <v>134.10436636514902</v>
      </c>
    </row>
    <row r="52" spans="1:7" ht="16.5">
      <c r="A52" s="397">
        <v>145</v>
      </c>
      <c r="B52" s="398" t="s">
        <v>75</v>
      </c>
      <c r="C52" s="420">
        <v>12343</v>
      </c>
      <c r="D52" s="565">
        <v>894274.65178188856</v>
      </c>
      <c r="E52" s="565">
        <v>366573.14791111095</v>
      </c>
      <c r="F52" s="587">
        <f t="shared" si="3"/>
        <v>1260847.7996929996</v>
      </c>
      <c r="G52" s="587">
        <f t="shared" si="2"/>
        <v>102.15083850708901</v>
      </c>
    </row>
    <row r="53" spans="1:7" ht="16.5">
      <c r="A53" s="397">
        <v>146</v>
      </c>
      <c r="B53" s="398" t="s">
        <v>76</v>
      </c>
      <c r="C53" s="420">
        <v>4406</v>
      </c>
      <c r="D53" s="565">
        <v>523098.35348666302</v>
      </c>
      <c r="E53" s="565">
        <v>151013.83184553613</v>
      </c>
      <c r="F53" s="587">
        <f t="shared" si="3"/>
        <v>674112.18533219909</v>
      </c>
      <c r="G53" s="587">
        <f t="shared" si="2"/>
        <v>152.99868028420315</v>
      </c>
    </row>
    <row r="54" spans="1:7" ht="16.5">
      <c r="A54" s="397">
        <v>148</v>
      </c>
      <c r="B54" s="398" t="s">
        <v>77</v>
      </c>
      <c r="C54" s="420">
        <v>7127</v>
      </c>
      <c r="D54" s="565">
        <v>752790.70745200571</v>
      </c>
      <c r="E54" s="565">
        <v>258610.77684593294</v>
      </c>
      <c r="F54" s="587">
        <f t="shared" si="3"/>
        <v>1011401.4842979386</v>
      </c>
      <c r="G54" s="587">
        <f t="shared" si="2"/>
        <v>141.91125077843955</v>
      </c>
    </row>
    <row r="55" spans="1:7" ht="16.5">
      <c r="A55" s="397">
        <v>149</v>
      </c>
      <c r="B55" s="398" t="s">
        <v>78</v>
      </c>
      <c r="C55" s="420">
        <v>5379</v>
      </c>
      <c r="D55" s="565">
        <v>376879.97805889335</v>
      </c>
      <c r="E55" s="565">
        <v>38187.848451073107</v>
      </c>
      <c r="F55" s="587">
        <f t="shared" si="3"/>
        <v>415067.82650996646</v>
      </c>
      <c r="G55" s="587">
        <f t="shared" si="2"/>
        <v>77.164496469597779</v>
      </c>
    </row>
    <row r="56" spans="1:7" ht="16.5">
      <c r="A56" s="397">
        <v>151</v>
      </c>
      <c r="B56" s="398" t="s">
        <v>79</v>
      </c>
      <c r="C56" s="420">
        <v>1814</v>
      </c>
      <c r="D56" s="565">
        <v>108820.74287979188</v>
      </c>
      <c r="E56" s="565">
        <v>60101.949634589699</v>
      </c>
      <c r="F56" s="587">
        <f t="shared" si="3"/>
        <v>168922.69251438158</v>
      </c>
      <c r="G56" s="587">
        <f t="shared" si="2"/>
        <v>93.121660702525674</v>
      </c>
    </row>
    <row r="57" spans="1:7" ht="16.5">
      <c r="A57" s="397">
        <v>152</v>
      </c>
      <c r="B57" s="398" t="s">
        <v>80</v>
      </c>
      <c r="C57" s="420">
        <v>4357</v>
      </c>
      <c r="D57" s="565">
        <v>322651.30690793856</v>
      </c>
      <c r="E57" s="565">
        <v>152581.63259346157</v>
      </c>
      <c r="F57" s="587">
        <f t="shared" si="3"/>
        <v>475232.93950140011</v>
      </c>
      <c r="G57" s="587">
        <f t="shared" si="2"/>
        <v>109.0734311456048</v>
      </c>
    </row>
    <row r="58" spans="1:7" ht="16.5">
      <c r="A58" s="397">
        <v>153</v>
      </c>
      <c r="B58" s="398" t="s">
        <v>81</v>
      </c>
      <c r="C58" s="420">
        <v>24919</v>
      </c>
      <c r="D58" s="565">
        <v>3332215.2807885665</v>
      </c>
      <c r="E58" s="565">
        <v>1970819.4952160623</v>
      </c>
      <c r="F58" s="587">
        <f t="shared" si="3"/>
        <v>5303034.7760046292</v>
      </c>
      <c r="G58" s="587">
        <f t="shared" si="2"/>
        <v>212.81089835084191</v>
      </c>
    </row>
    <row r="59" spans="1:7" ht="16.5">
      <c r="A59" s="397">
        <v>165</v>
      </c>
      <c r="B59" s="398" t="s">
        <v>82</v>
      </c>
      <c r="C59" s="420">
        <v>16123</v>
      </c>
      <c r="D59" s="565">
        <v>1447750.3197718787</v>
      </c>
      <c r="E59" s="565">
        <v>637902.4292259661</v>
      </c>
      <c r="F59" s="587">
        <f t="shared" si="3"/>
        <v>2085652.7489978448</v>
      </c>
      <c r="G59" s="587">
        <f t="shared" si="2"/>
        <v>129.35885064800874</v>
      </c>
    </row>
    <row r="60" spans="1:7" ht="16.5">
      <c r="A60" s="397">
        <v>167</v>
      </c>
      <c r="B60" s="398" t="s">
        <v>83</v>
      </c>
      <c r="C60" s="420">
        <v>78062</v>
      </c>
      <c r="D60" s="565">
        <v>11121140.742662294</v>
      </c>
      <c r="E60" s="565">
        <v>3139853.0823817085</v>
      </c>
      <c r="F60" s="587">
        <f t="shared" si="3"/>
        <v>14260993.825044002</v>
      </c>
      <c r="G60" s="587">
        <f t="shared" si="2"/>
        <v>182.68804059650026</v>
      </c>
    </row>
    <row r="61" spans="1:7" ht="16.5">
      <c r="A61" s="397">
        <v>169</v>
      </c>
      <c r="B61" s="398" t="s">
        <v>84</v>
      </c>
      <c r="C61" s="420">
        <v>4916</v>
      </c>
      <c r="D61" s="565">
        <v>422704.67996137199</v>
      </c>
      <c r="E61" s="565">
        <v>236395.50705608181</v>
      </c>
      <c r="F61" s="587">
        <f t="shared" si="3"/>
        <v>659100.18701745383</v>
      </c>
      <c r="G61" s="587">
        <f t="shared" si="2"/>
        <v>134.07245464146743</v>
      </c>
    </row>
    <row r="62" spans="1:7" ht="16.5">
      <c r="A62" s="397">
        <v>171</v>
      </c>
      <c r="B62" s="398" t="s">
        <v>85</v>
      </c>
      <c r="C62" s="420">
        <v>4590</v>
      </c>
      <c r="D62" s="565">
        <v>448932.26590862212</v>
      </c>
      <c r="E62" s="565">
        <v>252707.80440952297</v>
      </c>
      <c r="F62" s="587">
        <f t="shared" si="3"/>
        <v>701640.0703181451</v>
      </c>
      <c r="G62" s="587">
        <f t="shared" si="2"/>
        <v>152.86276041789654</v>
      </c>
    </row>
    <row r="63" spans="1:7" ht="16.5">
      <c r="A63" s="397">
        <v>172</v>
      </c>
      <c r="B63" s="398" t="s">
        <v>86</v>
      </c>
      <c r="C63" s="420">
        <v>4079</v>
      </c>
      <c r="D63" s="565">
        <v>397682.91843544377</v>
      </c>
      <c r="E63" s="565">
        <v>155567.12333135976</v>
      </c>
      <c r="F63" s="587">
        <f t="shared" si="3"/>
        <v>553250.04176680348</v>
      </c>
      <c r="G63" s="587">
        <f t="shared" si="2"/>
        <v>135.6337439977454</v>
      </c>
    </row>
    <row r="64" spans="1:7" ht="16.5">
      <c r="A64" s="397">
        <v>176</v>
      </c>
      <c r="B64" s="398" t="s">
        <v>87</v>
      </c>
      <c r="C64" s="420">
        <v>4259</v>
      </c>
      <c r="D64" s="565">
        <v>590900.41166160989</v>
      </c>
      <c r="E64" s="565">
        <v>223821.04717298021</v>
      </c>
      <c r="F64" s="587">
        <f t="shared" si="3"/>
        <v>814721.45883459016</v>
      </c>
      <c r="G64" s="587">
        <f t="shared" si="2"/>
        <v>191.29407345259219</v>
      </c>
    </row>
    <row r="65" spans="1:7" ht="16.5">
      <c r="A65" s="397">
        <v>177</v>
      </c>
      <c r="B65" s="398" t="s">
        <v>88</v>
      </c>
      <c r="C65" s="420">
        <v>1708</v>
      </c>
      <c r="D65" s="565">
        <v>141848.76366682074</v>
      </c>
      <c r="E65" s="565">
        <v>82428.2548913098</v>
      </c>
      <c r="F65" s="587">
        <f t="shared" si="3"/>
        <v>224277.01855813054</v>
      </c>
      <c r="G65" s="587">
        <f t="shared" si="2"/>
        <v>131.30972983497105</v>
      </c>
    </row>
    <row r="66" spans="1:7" ht="16.5">
      <c r="A66" s="397">
        <v>178</v>
      </c>
      <c r="B66" s="398" t="s">
        <v>89</v>
      </c>
      <c r="C66" s="420">
        <v>5734</v>
      </c>
      <c r="D66" s="565">
        <v>472370.02539042366</v>
      </c>
      <c r="E66" s="565">
        <v>203959.63121501342</v>
      </c>
      <c r="F66" s="587">
        <f t="shared" si="3"/>
        <v>676329.65660543705</v>
      </c>
      <c r="G66" s="587">
        <f t="shared" si="2"/>
        <v>117.95075978469428</v>
      </c>
    </row>
    <row r="67" spans="1:7" ht="16.5">
      <c r="A67" s="397">
        <v>179</v>
      </c>
      <c r="B67" s="398" t="s">
        <v>90</v>
      </c>
      <c r="C67" s="420">
        <v>147746</v>
      </c>
      <c r="D67" s="565">
        <v>19791279.366378948</v>
      </c>
      <c r="E67" s="565">
        <v>7246237.8489585929</v>
      </c>
      <c r="F67" s="587">
        <f t="shared" si="3"/>
        <v>27037517.215337541</v>
      </c>
      <c r="G67" s="587">
        <f t="shared" si="2"/>
        <v>182.99999468911199</v>
      </c>
    </row>
    <row r="68" spans="1:7" ht="16.5">
      <c r="A68" s="397">
        <v>181</v>
      </c>
      <c r="B68" s="398" t="s">
        <v>91</v>
      </c>
      <c r="C68" s="420">
        <v>1682</v>
      </c>
      <c r="D68" s="565">
        <v>114375.7875186348</v>
      </c>
      <c r="E68" s="565">
        <v>67066.497713681718</v>
      </c>
      <c r="F68" s="587">
        <f t="shared" si="3"/>
        <v>181442.28523231653</v>
      </c>
      <c r="G68" s="587">
        <f t="shared" si="2"/>
        <v>107.8729400905568</v>
      </c>
    </row>
    <row r="69" spans="1:7" ht="16.5">
      <c r="A69" s="397">
        <v>182</v>
      </c>
      <c r="B69" s="398" t="s">
        <v>92</v>
      </c>
      <c r="C69" s="420">
        <v>19182</v>
      </c>
      <c r="D69" s="565">
        <v>2142636.9011424771</v>
      </c>
      <c r="E69" s="565">
        <v>1296076.7919070318</v>
      </c>
      <c r="F69" s="587">
        <f t="shared" si="3"/>
        <v>3438713.6930495091</v>
      </c>
      <c r="G69" s="587">
        <f t="shared" si="2"/>
        <v>179.26773501457143</v>
      </c>
    </row>
    <row r="70" spans="1:7" ht="16.5">
      <c r="A70" s="397">
        <v>186</v>
      </c>
      <c r="B70" s="398" t="s">
        <v>93</v>
      </c>
      <c r="C70" s="420">
        <v>46490</v>
      </c>
      <c r="D70" s="565">
        <v>4576599.9967536964</v>
      </c>
      <c r="E70" s="565">
        <v>1230984.5746319396</v>
      </c>
      <c r="F70" s="587">
        <f t="shared" si="3"/>
        <v>5807584.571385636</v>
      </c>
      <c r="G70" s="587">
        <f t="shared" si="2"/>
        <v>124.92115662262069</v>
      </c>
    </row>
    <row r="71" spans="1:7" ht="16.5">
      <c r="A71" s="397">
        <v>202</v>
      </c>
      <c r="B71" s="398" t="s">
        <v>94</v>
      </c>
      <c r="C71" s="420">
        <v>36339</v>
      </c>
      <c r="D71" s="565">
        <v>2926373.1898900555</v>
      </c>
      <c r="E71" s="565">
        <v>1227989.8820834362</v>
      </c>
      <c r="F71" s="587">
        <f t="shared" si="3"/>
        <v>4154363.0719734915</v>
      </c>
      <c r="G71" s="587">
        <f t="shared" si="2"/>
        <v>114.32243793096924</v>
      </c>
    </row>
    <row r="72" spans="1:7" ht="16.5">
      <c r="A72" s="397">
        <v>204</v>
      </c>
      <c r="B72" s="398" t="s">
        <v>95</v>
      </c>
      <c r="C72" s="420">
        <v>2628</v>
      </c>
      <c r="D72" s="565">
        <v>225394.49618154723</v>
      </c>
      <c r="E72" s="565">
        <v>80854.91897010681</v>
      </c>
      <c r="F72" s="587">
        <f t="shared" si="3"/>
        <v>306249.41515165404</v>
      </c>
      <c r="G72" s="587">
        <f t="shared" si="2"/>
        <v>116.53326299530215</v>
      </c>
    </row>
    <row r="73" spans="1:7" ht="16.5">
      <c r="A73" s="397">
        <v>205</v>
      </c>
      <c r="B73" s="398" t="s">
        <v>96</v>
      </c>
      <c r="C73" s="420">
        <v>36513</v>
      </c>
      <c r="D73" s="565">
        <v>4703645.8739898195</v>
      </c>
      <c r="E73" s="565">
        <v>1831739.1055438765</v>
      </c>
      <c r="F73" s="587">
        <f t="shared" si="3"/>
        <v>6535384.9795336965</v>
      </c>
      <c r="G73" s="587">
        <f t="shared" si="2"/>
        <v>178.98789416190661</v>
      </c>
    </row>
    <row r="74" spans="1:7" ht="16.5">
      <c r="A74" s="397">
        <v>208</v>
      </c>
      <c r="B74" s="398" t="s">
        <v>97</v>
      </c>
      <c r="C74" s="420">
        <v>12372</v>
      </c>
      <c r="D74" s="565">
        <v>894289.92383990367</v>
      </c>
      <c r="E74" s="565">
        <v>420396.04003848805</v>
      </c>
      <c r="F74" s="587">
        <f t="shared" si="3"/>
        <v>1314685.9638783918</v>
      </c>
      <c r="G74" s="587">
        <f t="shared" si="2"/>
        <v>106.26301033611314</v>
      </c>
    </row>
    <row r="75" spans="1:7" ht="16.5">
      <c r="A75" s="397">
        <v>211</v>
      </c>
      <c r="B75" s="398" t="s">
        <v>98</v>
      </c>
      <c r="C75" s="420">
        <v>33473</v>
      </c>
      <c r="D75" s="565">
        <v>2643980.8571403846</v>
      </c>
      <c r="E75" s="565">
        <v>703191.42589983507</v>
      </c>
      <c r="F75" s="587">
        <f t="shared" si="3"/>
        <v>3347172.2830402199</v>
      </c>
      <c r="G75" s="587">
        <f t="shared" ref="G75:G138" si="4">F75/C75</f>
        <v>99.996184478242753</v>
      </c>
    </row>
    <row r="76" spans="1:7" ht="16.5">
      <c r="A76" s="397">
        <v>213</v>
      </c>
      <c r="B76" s="398" t="s">
        <v>99</v>
      </c>
      <c r="C76" s="420">
        <v>5114</v>
      </c>
      <c r="D76" s="565">
        <v>548434.44595139858</v>
      </c>
      <c r="E76" s="565">
        <v>294952.8221835086</v>
      </c>
      <c r="F76" s="587">
        <f t="shared" ref="F76:F139" si="5">SUM(D76:E76)</f>
        <v>843387.26813490712</v>
      </c>
      <c r="G76" s="587">
        <f t="shared" si="4"/>
        <v>164.9173383134351</v>
      </c>
    </row>
    <row r="77" spans="1:7" ht="16.5">
      <c r="A77" s="397">
        <v>214</v>
      </c>
      <c r="B77" s="398" t="s">
        <v>100</v>
      </c>
      <c r="C77" s="420">
        <v>12394</v>
      </c>
      <c r="D77" s="565">
        <v>1334960.1945763004</v>
      </c>
      <c r="E77" s="565">
        <v>899235.07130062208</v>
      </c>
      <c r="F77" s="587">
        <f t="shared" si="5"/>
        <v>2234195.2658769228</v>
      </c>
      <c r="G77" s="587">
        <f t="shared" si="4"/>
        <v>180.26426221372623</v>
      </c>
    </row>
    <row r="78" spans="1:7" ht="16.5">
      <c r="A78" s="397">
        <v>216</v>
      </c>
      <c r="B78" s="398" t="s">
        <v>101</v>
      </c>
      <c r="C78" s="420">
        <v>1217</v>
      </c>
      <c r="D78" s="565">
        <v>127649.76176644268</v>
      </c>
      <c r="E78" s="565">
        <v>72270.500594464087</v>
      </c>
      <c r="F78" s="587">
        <f t="shared" si="5"/>
        <v>199920.26236090675</v>
      </c>
      <c r="G78" s="587">
        <f t="shared" si="4"/>
        <v>164.27301755210087</v>
      </c>
    </row>
    <row r="79" spans="1:7" ht="16.5">
      <c r="A79" s="397">
        <v>217</v>
      </c>
      <c r="B79" s="398" t="s">
        <v>102</v>
      </c>
      <c r="C79" s="420">
        <v>5246</v>
      </c>
      <c r="D79" s="565">
        <v>436448.1843510904</v>
      </c>
      <c r="E79" s="565">
        <v>156458.54626414285</v>
      </c>
      <c r="F79" s="587">
        <f t="shared" si="5"/>
        <v>592906.7306152333</v>
      </c>
      <c r="G79" s="587">
        <f t="shared" si="4"/>
        <v>113.02072638490912</v>
      </c>
    </row>
    <row r="80" spans="1:7" ht="16.5">
      <c r="A80" s="397">
        <v>218</v>
      </c>
      <c r="B80" s="398" t="s">
        <v>103</v>
      </c>
      <c r="C80" s="420">
        <v>1188</v>
      </c>
      <c r="D80" s="565">
        <v>78294.524579776436</v>
      </c>
      <c r="E80" s="565">
        <v>43032.407021864608</v>
      </c>
      <c r="F80" s="587">
        <f t="shared" si="5"/>
        <v>121326.93160164104</v>
      </c>
      <c r="G80" s="587">
        <f t="shared" si="4"/>
        <v>102.12704680272815</v>
      </c>
    </row>
    <row r="81" spans="1:7" ht="16.5">
      <c r="A81" s="397">
        <v>224</v>
      </c>
      <c r="B81" s="398" t="s">
        <v>104</v>
      </c>
      <c r="C81" s="420">
        <v>8581</v>
      </c>
      <c r="D81" s="565">
        <v>1023659.511428869</v>
      </c>
      <c r="E81" s="565">
        <v>536415.01299321395</v>
      </c>
      <c r="F81" s="587">
        <f t="shared" si="5"/>
        <v>1560074.5244220831</v>
      </c>
      <c r="G81" s="587">
        <f t="shared" si="4"/>
        <v>181.80567817528063</v>
      </c>
    </row>
    <row r="82" spans="1:7" ht="16.5">
      <c r="A82" s="397">
        <v>226</v>
      </c>
      <c r="B82" s="398" t="s">
        <v>105</v>
      </c>
      <c r="C82" s="420">
        <v>3625</v>
      </c>
      <c r="D82" s="565">
        <v>357715.31697177433</v>
      </c>
      <c r="E82" s="565">
        <v>220733.80584834173</v>
      </c>
      <c r="F82" s="587">
        <f t="shared" si="5"/>
        <v>578449.12282011611</v>
      </c>
      <c r="G82" s="587">
        <f t="shared" si="4"/>
        <v>159.57217181244582</v>
      </c>
    </row>
    <row r="83" spans="1:7" ht="16.5">
      <c r="A83" s="397">
        <v>230</v>
      </c>
      <c r="B83" s="398" t="s">
        <v>106</v>
      </c>
      <c r="C83" s="420">
        <v>2216</v>
      </c>
      <c r="D83" s="565">
        <v>213895.53621072241</v>
      </c>
      <c r="E83" s="565">
        <v>155320.58292399131</v>
      </c>
      <c r="F83" s="587">
        <f t="shared" si="5"/>
        <v>369216.11913471372</v>
      </c>
      <c r="G83" s="587">
        <f t="shared" si="4"/>
        <v>166.61377217270476</v>
      </c>
    </row>
    <row r="84" spans="1:7" ht="16.5">
      <c r="A84" s="397">
        <v>231</v>
      </c>
      <c r="B84" s="398" t="s">
        <v>107</v>
      </c>
      <c r="C84" s="420">
        <v>1208</v>
      </c>
      <c r="D84" s="565">
        <v>111417.22321895669</v>
      </c>
      <c r="E84" s="565">
        <v>46779.537654959298</v>
      </c>
      <c r="F84" s="587">
        <f t="shared" si="5"/>
        <v>158196.76087391598</v>
      </c>
      <c r="G84" s="587">
        <f t="shared" si="4"/>
        <v>130.95758350489734</v>
      </c>
    </row>
    <row r="85" spans="1:7" ht="16.5">
      <c r="A85" s="397">
        <v>232</v>
      </c>
      <c r="B85" s="398" t="s">
        <v>108</v>
      </c>
      <c r="C85" s="420">
        <v>12618</v>
      </c>
      <c r="D85" s="565">
        <v>1152626.3475390428</v>
      </c>
      <c r="E85" s="565">
        <v>661631.74199529714</v>
      </c>
      <c r="F85" s="587">
        <f t="shared" si="5"/>
        <v>1814258.08953434</v>
      </c>
      <c r="G85" s="587">
        <f t="shared" si="4"/>
        <v>143.78333250391029</v>
      </c>
    </row>
    <row r="86" spans="1:7" ht="16.5">
      <c r="A86" s="397">
        <v>233</v>
      </c>
      <c r="B86" s="398" t="s">
        <v>109</v>
      </c>
      <c r="C86" s="420">
        <v>15165</v>
      </c>
      <c r="D86" s="565">
        <v>1168209.865338231</v>
      </c>
      <c r="E86" s="565">
        <v>447967.17303425906</v>
      </c>
      <c r="F86" s="587">
        <f t="shared" si="5"/>
        <v>1616177.0383724901</v>
      </c>
      <c r="G86" s="587">
        <f t="shared" si="4"/>
        <v>106.57283470969271</v>
      </c>
    </row>
    <row r="87" spans="1:7" ht="16.5">
      <c r="A87" s="397">
        <v>235</v>
      </c>
      <c r="B87" s="398" t="s">
        <v>110</v>
      </c>
      <c r="C87" s="420">
        <v>10270</v>
      </c>
      <c r="D87" s="565">
        <v>767404.19431448379</v>
      </c>
      <c r="E87" s="565">
        <v>107855.81223466899</v>
      </c>
      <c r="F87" s="587">
        <f t="shared" si="5"/>
        <v>875260.00654915278</v>
      </c>
      <c r="G87" s="587">
        <f t="shared" si="4"/>
        <v>85.224927609459868</v>
      </c>
    </row>
    <row r="88" spans="1:7" ht="16.5">
      <c r="A88" s="397">
        <v>236</v>
      </c>
      <c r="B88" s="398" t="s">
        <v>111</v>
      </c>
      <c r="C88" s="420">
        <v>4137</v>
      </c>
      <c r="D88" s="565">
        <v>348459.08992841747</v>
      </c>
      <c r="E88" s="565">
        <v>120082.43017642369</v>
      </c>
      <c r="F88" s="587">
        <f t="shared" si="5"/>
        <v>468541.52010484115</v>
      </c>
      <c r="G88" s="587">
        <f t="shared" si="4"/>
        <v>113.25635003742836</v>
      </c>
    </row>
    <row r="89" spans="1:7" ht="16.5">
      <c r="A89" s="397">
        <v>239</v>
      </c>
      <c r="B89" s="398" t="s">
        <v>112</v>
      </c>
      <c r="C89" s="420">
        <v>2035</v>
      </c>
      <c r="D89" s="565">
        <v>137704.13018784602</v>
      </c>
      <c r="E89" s="565">
        <v>52983.364186655905</v>
      </c>
      <c r="F89" s="587">
        <f t="shared" si="5"/>
        <v>190687.49437450193</v>
      </c>
      <c r="G89" s="587">
        <f t="shared" si="4"/>
        <v>93.70392843955868</v>
      </c>
    </row>
    <row r="90" spans="1:7" ht="16.5">
      <c r="A90" s="397">
        <v>240</v>
      </c>
      <c r="B90" s="398" t="s">
        <v>113</v>
      </c>
      <c r="C90" s="420">
        <v>19371</v>
      </c>
      <c r="D90" s="565">
        <v>2714267.3209455367</v>
      </c>
      <c r="E90" s="565">
        <v>1076442.2995433707</v>
      </c>
      <c r="F90" s="587">
        <f t="shared" si="5"/>
        <v>3790709.6204889072</v>
      </c>
      <c r="G90" s="587">
        <f t="shared" si="4"/>
        <v>195.68992930096056</v>
      </c>
    </row>
    <row r="91" spans="1:7" ht="16.5">
      <c r="A91" s="397">
        <v>241</v>
      </c>
      <c r="B91" s="398" t="s">
        <v>114</v>
      </c>
      <c r="C91" s="420">
        <v>7691</v>
      </c>
      <c r="D91" s="565">
        <v>669044.35420131113</v>
      </c>
      <c r="E91" s="565">
        <v>299052.76508254994</v>
      </c>
      <c r="F91" s="587">
        <f t="shared" si="5"/>
        <v>968097.11928386101</v>
      </c>
      <c r="G91" s="587">
        <f t="shared" si="4"/>
        <v>125.87402409099739</v>
      </c>
    </row>
    <row r="92" spans="1:7" ht="16.5">
      <c r="A92" s="397">
        <v>244</v>
      </c>
      <c r="B92" s="398" t="s">
        <v>115</v>
      </c>
      <c r="C92" s="420">
        <v>19514</v>
      </c>
      <c r="D92" s="565">
        <v>1442705.0142562655</v>
      </c>
      <c r="E92" s="565">
        <v>661114.28346313501</v>
      </c>
      <c r="F92" s="587">
        <f t="shared" si="5"/>
        <v>2103819.2977194004</v>
      </c>
      <c r="G92" s="587">
        <f t="shared" si="4"/>
        <v>107.81076651221689</v>
      </c>
    </row>
    <row r="93" spans="1:7" ht="16.5">
      <c r="A93" s="397">
        <v>245</v>
      </c>
      <c r="B93" s="398" t="s">
        <v>116</v>
      </c>
      <c r="C93" s="420">
        <v>38211</v>
      </c>
      <c r="D93" s="565">
        <v>4537709.4853870571</v>
      </c>
      <c r="E93" s="565">
        <v>1730561.8999086642</v>
      </c>
      <c r="F93" s="587">
        <f t="shared" si="5"/>
        <v>6268271.3852957208</v>
      </c>
      <c r="G93" s="587">
        <f t="shared" si="4"/>
        <v>164.04363626431447</v>
      </c>
    </row>
    <row r="94" spans="1:7" ht="16.5">
      <c r="A94" s="397">
        <v>249</v>
      </c>
      <c r="B94" s="398" t="s">
        <v>117</v>
      </c>
      <c r="C94" s="420">
        <v>9184</v>
      </c>
      <c r="D94" s="565">
        <v>953974.89616063458</v>
      </c>
      <c r="E94" s="565">
        <v>811247.26835366606</v>
      </c>
      <c r="F94" s="587">
        <f t="shared" si="5"/>
        <v>1765222.1645143006</v>
      </c>
      <c r="G94" s="587">
        <f t="shared" si="4"/>
        <v>192.20624613613901</v>
      </c>
    </row>
    <row r="95" spans="1:7" ht="16.5">
      <c r="A95" s="397">
        <v>250</v>
      </c>
      <c r="B95" s="398" t="s">
        <v>118</v>
      </c>
      <c r="C95" s="420">
        <v>1749</v>
      </c>
      <c r="D95" s="565">
        <v>141503.59927624103</v>
      </c>
      <c r="E95" s="565">
        <v>96046.634196465311</v>
      </c>
      <c r="F95" s="587">
        <f t="shared" si="5"/>
        <v>237550.23347270634</v>
      </c>
      <c r="G95" s="587">
        <f t="shared" si="4"/>
        <v>135.82060232859138</v>
      </c>
    </row>
    <row r="96" spans="1:7" ht="16.5">
      <c r="A96" s="397">
        <v>256</v>
      </c>
      <c r="B96" s="398" t="s">
        <v>119</v>
      </c>
      <c r="C96" s="420">
        <v>1523</v>
      </c>
      <c r="D96" s="565">
        <v>180538.94496225595</v>
      </c>
      <c r="E96" s="565">
        <v>56619.720282913098</v>
      </c>
      <c r="F96" s="587">
        <f t="shared" si="5"/>
        <v>237158.66524516905</v>
      </c>
      <c r="G96" s="587">
        <f t="shared" si="4"/>
        <v>155.71809930739923</v>
      </c>
    </row>
    <row r="97" spans="1:7" ht="16.5">
      <c r="A97" s="397">
        <v>257</v>
      </c>
      <c r="B97" s="398" t="s">
        <v>120</v>
      </c>
      <c r="C97" s="420">
        <v>41154</v>
      </c>
      <c r="D97" s="565">
        <v>3927021.1270757508</v>
      </c>
      <c r="E97" s="565">
        <v>1203900.2007343438</v>
      </c>
      <c r="F97" s="587">
        <f t="shared" si="5"/>
        <v>5130921.3278100947</v>
      </c>
      <c r="G97" s="587">
        <f t="shared" si="4"/>
        <v>124.67612693322872</v>
      </c>
    </row>
    <row r="98" spans="1:7" ht="16.5">
      <c r="A98" s="397">
        <v>260</v>
      </c>
      <c r="B98" s="398" t="s">
        <v>121</v>
      </c>
      <c r="C98" s="420">
        <v>9689</v>
      </c>
      <c r="D98" s="565">
        <v>1328462.1115185942</v>
      </c>
      <c r="E98" s="565">
        <v>452936.70176236902</v>
      </c>
      <c r="F98" s="587">
        <f t="shared" si="5"/>
        <v>1781398.8132809633</v>
      </c>
      <c r="G98" s="587">
        <f t="shared" si="4"/>
        <v>183.85786079894348</v>
      </c>
    </row>
    <row r="99" spans="1:7" ht="16.5">
      <c r="A99" s="397">
        <v>261</v>
      </c>
      <c r="B99" s="398" t="s">
        <v>122</v>
      </c>
      <c r="C99" s="420">
        <v>6822</v>
      </c>
      <c r="D99" s="565">
        <v>743823.43759293633</v>
      </c>
      <c r="E99" s="565">
        <v>217308.11656047197</v>
      </c>
      <c r="F99" s="587">
        <f t="shared" si="5"/>
        <v>961131.55415340827</v>
      </c>
      <c r="G99" s="587">
        <f t="shared" si="4"/>
        <v>140.88706451970219</v>
      </c>
    </row>
    <row r="100" spans="1:7" ht="16.5">
      <c r="A100" s="397">
        <v>263</v>
      </c>
      <c r="B100" s="398" t="s">
        <v>123</v>
      </c>
      <c r="C100" s="420">
        <v>7475</v>
      </c>
      <c r="D100" s="565">
        <v>687177.17255092296</v>
      </c>
      <c r="E100" s="565">
        <v>321467.68671890185</v>
      </c>
      <c r="F100" s="587">
        <f t="shared" si="5"/>
        <v>1008644.8592698248</v>
      </c>
      <c r="G100" s="587">
        <f t="shared" si="4"/>
        <v>134.93576712639796</v>
      </c>
    </row>
    <row r="101" spans="1:7" ht="16.5">
      <c r="A101" s="397">
        <v>265</v>
      </c>
      <c r="B101" s="398" t="s">
        <v>124</v>
      </c>
      <c r="C101" s="420">
        <v>1035</v>
      </c>
      <c r="D101" s="565">
        <v>93149.486389412719</v>
      </c>
      <c r="E101" s="565">
        <v>41838.376239138408</v>
      </c>
      <c r="F101" s="587">
        <f t="shared" si="5"/>
        <v>134987.86262855114</v>
      </c>
      <c r="G101" s="587">
        <f t="shared" si="4"/>
        <v>130.42305567975956</v>
      </c>
    </row>
    <row r="102" spans="1:7" ht="16.5">
      <c r="A102" s="397">
        <v>271</v>
      </c>
      <c r="B102" s="398" t="s">
        <v>125</v>
      </c>
      <c r="C102" s="420">
        <v>6766</v>
      </c>
      <c r="D102" s="565">
        <v>564747.62572564627</v>
      </c>
      <c r="E102" s="565">
        <v>491867.1777064018</v>
      </c>
      <c r="F102" s="587">
        <f t="shared" si="5"/>
        <v>1056614.8034320481</v>
      </c>
      <c r="G102" s="587">
        <f t="shared" si="4"/>
        <v>156.16535669997754</v>
      </c>
    </row>
    <row r="103" spans="1:7" ht="16.5">
      <c r="A103" s="397">
        <v>272</v>
      </c>
      <c r="B103" s="398" t="s">
        <v>126</v>
      </c>
      <c r="C103" s="420">
        <v>48295</v>
      </c>
      <c r="D103" s="565">
        <v>4538210.9106650017</v>
      </c>
      <c r="E103" s="565">
        <v>1723871.8277831194</v>
      </c>
      <c r="F103" s="587">
        <f t="shared" si="5"/>
        <v>6262082.7384481207</v>
      </c>
      <c r="G103" s="587">
        <f t="shared" si="4"/>
        <v>129.6631688259265</v>
      </c>
    </row>
    <row r="104" spans="1:7" ht="16.5">
      <c r="A104" s="397">
        <v>273</v>
      </c>
      <c r="B104" s="398" t="s">
        <v>127</v>
      </c>
      <c r="C104" s="420">
        <v>4011</v>
      </c>
      <c r="D104" s="565">
        <v>447638.3206049471</v>
      </c>
      <c r="E104" s="565">
        <v>110023.6460623637</v>
      </c>
      <c r="F104" s="587">
        <f t="shared" si="5"/>
        <v>557661.9666673108</v>
      </c>
      <c r="G104" s="587">
        <f t="shared" si="4"/>
        <v>139.03315050294461</v>
      </c>
    </row>
    <row r="105" spans="1:7" ht="16.5">
      <c r="A105" s="397">
        <v>275</v>
      </c>
      <c r="B105" s="398" t="s">
        <v>128</v>
      </c>
      <c r="C105" s="420">
        <v>2499</v>
      </c>
      <c r="D105" s="565">
        <v>236425.88951077609</v>
      </c>
      <c r="E105" s="565">
        <v>143997.92338687764</v>
      </c>
      <c r="F105" s="587">
        <f t="shared" si="5"/>
        <v>380423.81289765373</v>
      </c>
      <c r="G105" s="587">
        <f t="shared" si="4"/>
        <v>152.23041732599188</v>
      </c>
    </row>
    <row r="106" spans="1:7" ht="16.5">
      <c r="A106" s="397">
        <v>276</v>
      </c>
      <c r="B106" s="398" t="s">
        <v>129</v>
      </c>
      <c r="C106" s="420">
        <v>15136</v>
      </c>
      <c r="D106" s="565">
        <v>1553279.6547357917</v>
      </c>
      <c r="E106" s="565">
        <v>506644.39112731232</v>
      </c>
      <c r="F106" s="587">
        <f t="shared" si="5"/>
        <v>2059924.0458631041</v>
      </c>
      <c r="G106" s="587">
        <f t="shared" si="4"/>
        <v>136.09434763894714</v>
      </c>
    </row>
    <row r="107" spans="1:7" ht="16.5">
      <c r="A107" s="397">
        <v>280</v>
      </c>
      <c r="B107" s="398" t="s">
        <v>130</v>
      </c>
      <c r="C107" s="420">
        <v>2015</v>
      </c>
      <c r="D107" s="565">
        <v>155902.98293298148</v>
      </c>
      <c r="E107" s="565">
        <v>86845.478161897903</v>
      </c>
      <c r="F107" s="587">
        <f t="shared" si="5"/>
        <v>242748.46109487937</v>
      </c>
      <c r="G107" s="587">
        <f t="shared" si="4"/>
        <v>120.4707002952255</v>
      </c>
    </row>
    <row r="108" spans="1:7" ht="16.5">
      <c r="A108" s="397">
        <v>284</v>
      </c>
      <c r="B108" s="398" t="s">
        <v>131</v>
      </c>
      <c r="C108" s="420">
        <v>2207</v>
      </c>
      <c r="D108" s="565">
        <v>166920.35669934534</v>
      </c>
      <c r="E108" s="565">
        <v>87024.389776757715</v>
      </c>
      <c r="F108" s="587">
        <f t="shared" si="5"/>
        <v>253944.74647610306</v>
      </c>
      <c r="G108" s="587">
        <f t="shared" si="4"/>
        <v>115.06331965387542</v>
      </c>
    </row>
    <row r="109" spans="1:7" ht="16.5">
      <c r="A109" s="397">
        <v>285</v>
      </c>
      <c r="B109" s="398" t="s">
        <v>132</v>
      </c>
      <c r="C109" s="420">
        <v>50500</v>
      </c>
      <c r="D109" s="565">
        <v>6340807.9941987563</v>
      </c>
      <c r="E109" s="565">
        <v>2531911.9897187669</v>
      </c>
      <c r="F109" s="587">
        <f t="shared" si="5"/>
        <v>8872719.9839175232</v>
      </c>
      <c r="G109" s="587">
        <f t="shared" si="4"/>
        <v>175.69742542410938</v>
      </c>
    </row>
    <row r="110" spans="1:7" ht="16.5">
      <c r="A110" s="397">
        <v>286</v>
      </c>
      <c r="B110" s="398" t="s">
        <v>133</v>
      </c>
      <c r="C110" s="420">
        <v>78880</v>
      </c>
      <c r="D110" s="565">
        <v>8331900.8974474585</v>
      </c>
      <c r="E110" s="565">
        <v>3290555.4031940103</v>
      </c>
      <c r="F110" s="587">
        <f t="shared" si="5"/>
        <v>11622456.30064147</v>
      </c>
      <c r="G110" s="587">
        <f t="shared" si="4"/>
        <v>147.34351293916671</v>
      </c>
    </row>
    <row r="111" spans="1:7" ht="16.5">
      <c r="A111" s="397">
        <v>287</v>
      </c>
      <c r="B111" s="398" t="s">
        <v>134</v>
      </c>
      <c r="C111" s="420">
        <v>6199</v>
      </c>
      <c r="D111" s="565">
        <v>467197.75540315133</v>
      </c>
      <c r="E111" s="565">
        <v>89345.671418381593</v>
      </c>
      <c r="F111" s="587">
        <f t="shared" si="5"/>
        <v>556543.42682153289</v>
      </c>
      <c r="G111" s="587">
        <f t="shared" si="4"/>
        <v>89.779549414668963</v>
      </c>
    </row>
    <row r="112" spans="1:7" ht="16.5">
      <c r="A112" s="397">
        <v>288</v>
      </c>
      <c r="B112" s="398" t="s">
        <v>135</v>
      </c>
      <c r="C112" s="420">
        <v>6368</v>
      </c>
      <c r="D112" s="565">
        <v>397606.94632971159</v>
      </c>
      <c r="E112" s="565">
        <v>191605.2700826042</v>
      </c>
      <c r="F112" s="587">
        <f t="shared" si="5"/>
        <v>589212.21641231584</v>
      </c>
      <c r="G112" s="587">
        <f t="shared" si="4"/>
        <v>92.527044034597338</v>
      </c>
    </row>
    <row r="113" spans="1:7" ht="16.5">
      <c r="A113" s="397">
        <v>290</v>
      </c>
      <c r="B113" s="398" t="s">
        <v>136</v>
      </c>
      <c r="C113" s="420">
        <v>7582</v>
      </c>
      <c r="D113" s="565">
        <v>781455.5341966335</v>
      </c>
      <c r="E113" s="565">
        <v>332602.48980097397</v>
      </c>
      <c r="F113" s="587">
        <f t="shared" si="5"/>
        <v>1114058.0239976074</v>
      </c>
      <c r="G113" s="587">
        <f t="shared" si="4"/>
        <v>146.93458506958683</v>
      </c>
    </row>
    <row r="114" spans="1:7" ht="16.5">
      <c r="A114" s="397">
        <v>291</v>
      </c>
      <c r="B114" s="398" t="s">
        <v>137</v>
      </c>
      <c r="C114" s="420">
        <v>2092</v>
      </c>
      <c r="D114" s="565">
        <v>142741.85769624895</v>
      </c>
      <c r="E114" s="565">
        <v>104221.2387876336</v>
      </c>
      <c r="F114" s="587">
        <f t="shared" si="5"/>
        <v>246963.09648388255</v>
      </c>
      <c r="G114" s="587">
        <f t="shared" si="4"/>
        <v>118.05119334793621</v>
      </c>
    </row>
    <row r="115" spans="1:7" ht="16.5">
      <c r="A115" s="397">
        <v>297</v>
      </c>
      <c r="B115" s="398" t="s">
        <v>138</v>
      </c>
      <c r="C115" s="420">
        <v>124021</v>
      </c>
      <c r="D115" s="565">
        <v>12319134.171199815</v>
      </c>
      <c r="E115" s="565">
        <v>2566588.426436061</v>
      </c>
      <c r="F115" s="587">
        <f t="shared" si="5"/>
        <v>14885722.597635876</v>
      </c>
      <c r="G115" s="587">
        <f t="shared" si="4"/>
        <v>120.02582302703475</v>
      </c>
    </row>
    <row r="116" spans="1:7" ht="16.5">
      <c r="A116" s="397">
        <v>300</v>
      </c>
      <c r="B116" s="398" t="s">
        <v>139</v>
      </c>
      <c r="C116" s="420">
        <v>3381</v>
      </c>
      <c r="D116" s="565">
        <v>202896.60533054796</v>
      </c>
      <c r="E116" s="565">
        <v>68336.454363216923</v>
      </c>
      <c r="F116" s="587">
        <f t="shared" si="5"/>
        <v>271233.0596937649</v>
      </c>
      <c r="G116" s="587">
        <f t="shared" si="4"/>
        <v>80.222732828679355</v>
      </c>
    </row>
    <row r="117" spans="1:7" ht="16.5">
      <c r="A117" s="397">
        <v>301</v>
      </c>
      <c r="B117" s="398" t="s">
        <v>140</v>
      </c>
      <c r="C117" s="420">
        <v>19759</v>
      </c>
      <c r="D117" s="565">
        <v>1696354.4126603901</v>
      </c>
      <c r="E117" s="565">
        <v>724219.97566554113</v>
      </c>
      <c r="F117" s="587">
        <f t="shared" si="5"/>
        <v>2420574.3883259315</v>
      </c>
      <c r="G117" s="587">
        <f t="shared" si="4"/>
        <v>122.50490350351392</v>
      </c>
    </row>
    <row r="118" spans="1:7" ht="16.5">
      <c r="A118" s="397">
        <v>304</v>
      </c>
      <c r="B118" s="398" t="s">
        <v>141</v>
      </c>
      <c r="C118" s="420">
        <v>949</v>
      </c>
      <c r="D118" s="565">
        <v>95397.600436081208</v>
      </c>
      <c r="E118" s="565">
        <v>17393.835863849803</v>
      </c>
      <c r="F118" s="587">
        <f t="shared" si="5"/>
        <v>112791.43629993101</v>
      </c>
      <c r="G118" s="587">
        <f t="shared" si="4"/>
        <v>118.85293603786197</v>
      </c>
    </row>
    <row r="119" spans="1:7" ht="16.5">
      <c r="A119" s="397">
        <v>305</v>
      </c>
      <c r="B119" s="398" t="s">
        <v>142</v>
      </c>
      <c r="C119" s="420">
        <v>15019</v>
      </c>
      <c r="D119" s="565">
        <v>1536825.3350016915</v>
      </c>
      <c r="E119" s="565">
        <v>826203.6637767629</v>
      </c>
      <c r="F119" s="587">
        <f t="shared" si="5"/>
        <v>2363028.9987784545</v>
      </c>
      <c r="G119" s="587">
        <f t="shared" si="4"/>
        <v>157.3359743510523</v>
      </c>
    </row>
    <row r="120" spans="1:7" ht="16.5">
      <c r="A120" s="397">
        <v>309</v>
      </c>
      <c r="B120" s="398" t="s">
        <v>143</v>
      </c>
      <c r="C120" s="420">
        <v>6409</v>
      </c>
      <c r="D120" s="565">
        <v>970978.61710974213</v>
      </c>
      <c r="E120" s="565">
        <v>456450.37067146297</v>
      </c>
      <c r="F120" s="587">
        <f t="shared" si="5"/>
        <v>1427428.9877812052</v>
      </c>
      <c r="G120" s="587">
        <f t="shared" si="4"/>
        <v>222.72257571870887</v>
      </c>
    </row>
    <row r="121" spans="1:7" ht="16.5">
      <c r="A121" s="397">
        <v>312</v>
      </c>
      <c r="B121" s="398" t="s">
        <v>144</v>
      </c>
      <c r="C121" s="420">
        <v>1174</v>
      </c>
      <c r="D121" s="565">
        <v>78642.723317379685</v>
      </c>
      <c r="E121" s="565">
        <v>87511.863550312206</v>
      </c>
      <c r="F121" s="587">
        <f t="shared" si="5"/>
        <v>166154.58686769189</v>
      </c>
      <c r="G121" s="587">
        <f t="shared" si="4"/>
        <v>141.52860891626227</v>
      </c>
    </row>
    <row r="122" spans="1:7" ht="16.5">
      <c r="A122" s="397">
        <v>316</v>
      </c>
      <c r="B122" s="398" t="s">
        <v>145</v>
      </c>
      <c r="C122" s="420">
        <v>4114</v>
      </c>
      <c r="D122" s="565">
        <v>506538.90354987566</v>
      </c>
      <c r="E122" s="565">
        <v>221465.72235582871</v>
      </c>
      <c r="F122" s="587">
        <f t="shared" si="5"/>
        <v>728004.62590570434</v>
      </c>
      <c r="G122" s="587">
        <f t="shared" si="4"/>
        <v>176.95785753663208</v>
      </c>
    </row>
    <row r="123" spans="1:7" ht="16.5">
      <c r="A123" s="397">
        <v>317</v>
      </c>
      <c r="B123" s="398" t="s">
        <v>146</v>
      </c>
      <c r="C123" s="420">
        <v>2440</v>
      </c>
      <c r="D123" s="565">
        <v>210834.71087016555</v>
      </c>
      <c r="E123" s="565">
        <v>72162.395143372414</v>
      </c>
      <c r="F123" s="587">
        <f t="shared" si="5"/>
        <v>282997.10601353797</v>
      </c>
      <c r="G123" s="587">
        <f t="shared" si="4"/>
        <v>115.98242049735163</v>
      </c>
    </row>
    <row r="124" spans="1:7" ht="16.5">
      <c r="A124" s="397">
        <v>320</v>
      </c>
      <c r="B124" s="398" t="s">
        <v>147</v>
      </c>
      <c r="C124" s="420">
        <v>7030</v>
      </c>
      <c r="D124" s="565">
        <v>833698.00808518741</v>
      </c>
      <c r="E124" s="565">
        <v>337314.3377577379</v>
      </c>
      <c r="F124" s="587">
        <f t="shared" si="5"/>
        <v>1171012.3458429254</v>
      </c>
      <c r="G124" s="587">
        <f t="shared" si="4"/>
        <v>166.57359115831088</v>
      </c>
    </row>
    <row r="125" spans="1:7" ht="16.5">
      <c r="A125" s="397">
        <v>322</v>
      </c>
      <c r="B125" s="398" t="s">
        <v>148</v>
      </c>
      <c r="C125" s="420">
        <v>6462</v>
      </c>
      <c r="D125" s="565">
        <v>510317.62554844021</v>
      </c>
      <c r="E125" s="565">
        <v>121282.15696706448</v>
      </c>
      <c r="F125" s="587">
        <f t="shared" si="5"/>
        <v>631599.78251550463</v>
      </c>
      <c r="G125" s="587">
        <f t="shared" si="4"/>
        <v>97.740603917595891</v>
      </c>
    </row>
    <row r="126" spans="1:7" ht="16.5">
      <c r="A126" s="397">
        <v>398</v>
      </c>
      <c r="B126" s="398" t="s">
        <v>149</v>
      </c>
      <c r="C126" s="420">
        <v>120693</v>
      </c>
      <c r="D126" s="565">
        <v>15672827.497780981</v>
      </c>
      <c r="E126" s="565">
        <v>3107047.1546566971</v>
      </c>
      <c r="F126" s="587">
        <f t="shared" si="5"/>
        <v>18779874.652437679</v>
      </c>
      <c r="G126" s="587">
        <f t="shared" si="4"/>
        <v>155.60036333869968</v>
      </c>
    </row>
    <row r="127" spans="1:7" ht="16.5">
      <c r="A127" s="397">
        <v>399</v>
      </c>
      <c r="B127" s="398" t="s">
        <v>150</v>
      </c>
      <c r="C127" s="420">
        <v>7682</v>
      </c>
      <c r="D127" s="565">
        <v>529200.46660529776</v>
      </c>
      <c r="E127" s="565">
        <v>216844.37315656018</v>
      </c>
      <c r="F127" s="587">
        <f t="shared" si="5"/>
        <v>746044.83976185787</v>
      </c>
      <c r="G127" s="587">
        <f t="shared" si="4"/>
        <v>97.115964561554009</v>
      </c>
    </row>
    <row r="128" spans="1:7" ht="16.5">
      <c r="A128" s="397">
        <v>400</v>
      </c>
      <c r="B128" s="398" t="s">
        <v>151</v>
      </c>
      <c r="C128" s="420">
        <v>8441</v>
      </c>
      <c r="D128" s="565">
        <v>866825.74245117337</v>
      </c>
      <c r="E128" s="565">
        <v>275336.38565458701</v>
      </c>
      <c r="F128" s="587">
        <f t="shared" si="5"/>
        <v>1142162.1281057603</v>
      </c>
      <c r="G128" s="587">
        <f t="shared" si="4"/>
        <v>135.31123422648506</v>
      </c>
    </row>
    <row r="129" spans="1:7" ht="16.5">
      <c r="A129" s="397">
        <v>402</v>
      </c>
      <c r="B129" s="398" t="s">
        <v>152</v>
      </c>
      <c r="C129" s="420">
        <v>8975</v>
      </c>
      <c r="D129" s="565">
        <v>898232.97994657478</v>
      </c>
      <c r="E129" s="565">
        <v>410445.25392134901</v>
      </c>
      <c r="F129" s="587">
        <f t="shared" si="5"/>
        <v>1308678.2338679237</v>
      </c>
      <c r="G129" s="587">
        <f t="shared" si="4"/>
        <v>145.81373079308344</v>
      </c>
    </row>
    <row r="130" spans="1:7" ht="16.5">
      <c r="A130" s="397">
        <v>403</v>
      </c>
      <c r="B130" s="398" t="s">
        <v>153</v>
      </c>
      <c r="C130" s="420">
        <v>2789</v>
      </c>
      <c r="D130" s="565">
        <v>195803.1512544241</v>
      </c>
      <c r="E130" s="565">
        <v>71252.250560115805</v>
      </c>
      <c r="F130" s="587">
        <f t="shared" si="5"/>
        <v>267055.40181453992</v>
      </c>
      <c r="G130" s="587">
        <f t="shared" si="4"/>
        <v>95.753102120666881</v>
      </c>
    </row>
    <row r="131" spans="1:7" ht="16.5">
      <c r="A131" s="397">
        <v>405</v>
      </c>
      <c r="B131" s="398" t="s">
        <v>154</v>
      </c>
      <c r="C131" s="420">
        <v>72988</v>
      </c>
      <c r="D131" s="565">
        <v>8483563.0098877121</v>
      </c>
      <c r="E131" s="565">
        <v>3915041.4755051285</v>
      </c>
      <c r="F131" s="587">
        <f t="shared" si="5"/>
        <v>12398604.485392841</v>
      </c>
      <c r="G131" s="587">
        <f t="shared" si="4"/>
        <v>169.87182119516689</v>
      </c>
    </row>
    <row r="132" spans="1:7" ht="16.5">
      <c r="A132" s="397">
        <v>407</v>
      </c>
      <c r="B132" s="398" t="s">
        <v>155</v>
      </c>
      <c r="C132" s="420">
        <v>2449</v>
      </c>
      <c r="D132" s="565">
        <v>233026.48142941526</v>
      </c>
      <c r="E132" s="565">
        <v>34873.246195508516</v>
      </c>
      <c r="F132" s="587">
        <f t="shared" si="5"/>
        <v>267899.72762492381</v>
      </c>
      <c r="G132" s="587">
        <f t="shared" si="4"/>
        <v>109.39147718453401</v>
      </c>
    </row>
    <row r="133" spans="1:7" ht="16.5">
      <c r="A133" s="397">
        <v>408</v>
      </c>
      <c r="B133" s="398" t="s">
        <v>156</v>
      </c>
      <c r="C133" s="420">
        <v>14024</v>
      </c>
      <c r="D133" s="565">
        <v>1144495.3506092071</v>
      </c>
      <c r="E133" s="565">
        <v>444363.51897678513</v>
      </c>
      <c r="F133" s="587">
        <f t="shared" si="5"/>
        <v>1588858.8695859923</v>
      </c>
      <c r="G133" s="587">
        <f t="shared" si="4"/>
        <v>113.29569805946893</v>
      </c>
    </row>
    <row r="134" spans="1:7" ht="16.5">
      <c r="A134" s="397">
        <v>410</v>
      </c>
      <c r="B134" s="398" t="s">
        <v>157</v>
      </c>
      <c r="C134" s="420">
        <v>18762</v>
      </c>
      <c r="D134" s="565">
        <v>1881388.5771204387</v>
      </c>
      <c r="E134" s="565">
        <v>691918.92126286472</v>
      </c>
      <c r="F134" s="587">
        <f t="shared" si="5"/>
        <v>2573307.4983833032</v>
      </c>
      <c r="G134" s="587">
        <f t="shared" si="4"/>
        <v>137.15528719663698</v>
      </c>
    </row>
    <row r="135" spans="1:7" ht="16.5">
      <c r="A135" s="397">
        <v>416</v>
      </c>
      <c r="B135" s="398" t="s">
        <v>158</v>
      </c>
      <c r="C135" s="420">
        <v>2862</v>
      </c>
      <c r="D135" s="565">
        <v>210773.6578132947</v>
      </c>
      <c r="E135" s="565">
        <v>111354.64634443299</v>
      </c>
      <c r="F135" s="587">
        <f t="shared" si="5"/>
        <v>322128.30415772769</v>
      </c>
      <c r="G135" s="587">
        <f t="shared" si="4"/>
        <v>112.55356539403483</v>
      </c>
    </row>
    <row r="136" spans="1:7" ht="16.5">
      <c r="A136" s="397">
        <v>418</v>
      </c>
      <c r="B136" s="398" t="s">
        <v>159</v>
      </c>
      <c r="C136" s="420">
        <v>24711</v>
      </c>
      <c r="D136" s="565">
        <v>1955295.5552641458</v>
      </c>
      <c r="E136" s="565">
        <v>1003107.1265508151</v>
      </c>
      <c r="F136" s="587">
        <f t="shared" si="5"/>
        <v>2958402.6818149611</v>
      </c>
      <c r="G136" s="587">
        <f t="shared" si="4"/>
        <v>119.72007129678933</v>
      </c>
    </row>
    <row r="137" spans="1:7" ht="16.5">
      <c r="A137" s="397">
        <v>420</v>
      </c>
      <c r="B137" s="398" t="s">
        <v>160</v>
      </c>
      <c r="C137" s="420">
        <v>9049</v>
      </c>
      <c r="D137" s="565">
        <v>800605.20750678529</v>
      </c>
      <c r="E137" s="565">
        <v>269247.38487045898</v>
      </c>
      <c r="F137" s="587">
        <f t="shared" si="5"/>
        <v>1069852.5923772443</v>
      </c>
      <c r="G137" s="587">
        <f t="shared" si="4"/>
        <v>118.22882002179736</v>
      </c>
    </row>
    <row r="138" spans="1:7" ht="16.5">
      <c r="A138" s="397">
        <v>421</v>
      </c>
      <c r="B138" s="398" t="s">
        <v>161</v>
      </c>
      <c r="C138" s="420">
        <v>682</v>
      </c>
      <c r="D138" s="565">
        <v>48717.036014532641</v>
      </c>
      <c r="E138" s="565">
        <v>14029.129123728864</v>
      </c>
      <c r="F138" s="587">
        <f t="shared" si="5"/>
        <v>62746.165138261509</v>
      </c>
      <c r="G138" s="587">
        <f t="shared" si="4"/>
        <v>92.003174689533012</v>
      </c>
    </row>
    <row r="139" spans="1:7" ht="16.5">
      <c r="A139" s="397">
        <v>422</v>
      </c>
      <c r="B139" s="398" t="s">
        <v>162</v>
      </c>
      <c r="C139" s="420">
        <v>10228</v>
      </c>
      <c r="D139" s="565">
        <v>1421898.6884504741</v>
      </c>
      <c r="E139" s="565">
        <v>530407.05315925088</v>
      </c>
      <c r="F139" s="587">
        <f t="shared" si="5"/>
        <v>1952305.7416097249</v>
      </c>
      <c r="G139" s="587">
        <f t="shared" ref="G139:G202" si="6">F139/C139</f>
        <v>190.87854337208887</v>
      </c>
    </row>
    <row r="140" spans="1:7" ht="16.5">
      <c r="A140" s="397">
        <v>423</v>
      </c>
      <c r="B140" s="398" t="s">
        <v>163</v>
      </c>
      <c r="C140" s="420">
        <v>20637</v>
      </c>
      <c r="D140" s="565">
        <v>1483788.5046727678</v>
      </c>
      <c r="E140" s="565">
        <v>595485.90554074803</v>
      </c>
      <c r="F140" s="587">
        <f t="shared" ref="F140:F203" si="7">SUM(D140:E140)</f>
        <v>2079274.4102135159</v>
      </c>
      <c r="G140" s="587">
        <f t="shared" si="6"/>
        <v>100.75468383066898</v>
      </c>
    </row>
    <row r="141" spans="1:7" ht="16.5">
      <c r="A141" s="397">
        <v>425</v>
      </c>
      <c r="B141" s="398" t="s">
        <v>164</v>
      </c>
      <c r="C141" s="420">
        <v>10256</v>
      </c>
      <c r="D141" s="565">
        <v>737203.16404754657</v>
      </c>
      <c r="E141" s="565">
        <v>255461.48908469806</v>
      </c>
      <c r="F141" s="587">
        <f t="shared" si="7"/>
        <v>992664.6531322446</v>
      </c>
      <c r="G141" s="587">
        <f t="shared" si="6"/>
        <v>96.788675227402948</v>
      </c>
    </row>
    <row r="142" spans="1:7" ht="16.5">
      <c r="A142" s="397">
        <v>426</v>
      </c>
      <c r="B142" s="398" t="s">
        <v>165</v>
      </c>
      <c r="C142" s="420">
        <v>11969</v>
      </c>
      <c r="D142" s="565">
        <v>1330323.8306225601</v>
      </c>
      <c r="E142" s="565">
        <v>406244.44872973999</v>
      </c>
      <c r="F142" s="587">
        <f t="shared" si="7"/>
        <v>1736568.2793523001</v>
      </c>
      <c r="G142" s="587">
        <f t="shared" si="6"/>
        <v>145.08883610596541</v>
      </c>
    </row>
    <row r="143" spans="1:7" ht="16.5">
      <c r="A143" s="397">
        <v>430</v>
      </c>
      <c r="B143" s="398" t="s">
        <v>166</v>
      </c>
      <c r="C143" s="420">
        <v>15420</v>
      </c>
      <c r="D143" s="565">
        <v>1520382.9568533543</v>
      </c>
      <c r="E143" s="565">
        <v>798173.09282262519</v>
      </c>
      <c r="F143" s="587">
        <f t="shared" si="7"/>
        <v>2318556.0496759797</v>
      </c>
      <c r="G143" s="587">
        <f t="shared" si="6"/>
        <v>150.36031450557584</v>
      </c>
    </row>
    <row r="144" spans="1:7" ht="16.5">
      <c r="A144" s="397">
        <v>433</v>
      </c>
      <c r="B144" s="398" t="s">
        <v>167</v>
      </c>
      <c r="C144" s="420">
        <v>7692</v>
      </c>
      <c r="D144" s="565">
        <v>564289.1797540508</v>
      </c>
      <c r="E144" s="565">
        <v>265265.14442149957</v>
      </c>
      <c r="F144" s="587">
        <f t="shared" si="7"/>
        <v>829554.32417555037</v>
      </c>
      <c r="G144" s="587">
        <f t="shared" si="6"/>
        <v>107.84637599786146</v>
      </c>
    </row>
    <row r="145" spans="1:7" ht="16.5">
      <c r="A145" s="397">
        <v>434</v>
      </c>
      <c r="B145" s="398" t="s">
        <v>168</v>
      </c>
      <c r="C145" s="420">
        <v>14458</v>
      </c>
      <c r="D145" s="565">
        <v>1435032.0766326562</v>
      </c>
      <c r="E145" s="565">
        <v>379376.06370399124</v>
      </c>
      <c r="F145" s="587">
        <f t="shared" si="7"/>
        <v>1814408.1403366474</v>
      </c>
      <c r="G145" s="587">
        <f t="shared" si="6"/>
        <v>125.49509893046393</v>
      </c>
    </row>
    <row r="146" spans="1:7" ht="16.5">
      <c r="A146" s="397">
        <v>435</v>
      </c>
      <c r="B146" s="398" t="s">
        <v>169</v>
      </c>
      <c r="C146" s="420">
        <v>702</v>
      </c>
      <c r="D146" s="565">
        <v>42807.969159489177</v>
      </c>
      <c r="E146" s="565">
        <v>24003.422800615794</v>
      </c>
      <c r="F146" s="587">
        <f t="shared" si="7"/>
        <v>66811.391960104971</v>
      </c>
      <c r="G146" s="587">
        <f t="shared" si="6"/>
        <v>95.172923020092554</v>
      </c>
    </row>
    <row r="147" spans="1:7" ht="16.5">
      <c r="A147" s="397">
        <v>436</v>
      </c>
      <c r="B147" s="398" t="s">
        <v>170</v>
      </c>
      <c r="C147" s="420">
        <v>2033</v>
      </c>
      <c r="D147" s="565">
        <v>148483.78081509162</v>
      </c>
      <c r="E147" s="565">
        <v>33436.819269533007</v>
      </c>
      <c r="F147" s="587">
        <f t="shared" si="7"/>
        <v>181920.60008462463</v>
      </c>
      <c r="G147" s="587">
        <f t="shared" si="6"/>
        <v>89.483817060808974</v>
      </c>
    </row>
    <row r="148" spans="1:7" ht="16.5">
      <c r="A148" s="397">
        <v>440</v>
      </c>
      <c r="B148" s="398" t="s">
        <v>171</v>
      </c>
      <c r="C148" s="420">
        <v>5843</v>
      </c>
      <c r="D148" s="565">
        <v>254023.12347608953</v>
      </c>
      <c r="E148" s="565">
        <v>83198.100267148111</v>
      </c>
      <c r="F148" s="587">
        <f t="shared" si="7"/>
        <v>337221.22374323767</v>
      </c>
      <c r="G148" s="587">
        <f t="shared" si="6"/>
        <v>57.713712774813906</v>
      </c>
    </row>
    <row r="149" spans="1:7" ht="16.5">
      <c r="A149" s="397">
        <v>441</v>
      </c>
      <c r="B149" s="398" t="s">
        <v>172</v>
      </c>
      <c r="C149" s="420">
        <v>4396</v>
      </c>
      <c r="D149" s="565">
        <v>427079.84086459863</v>
      </c>
      <c r="E149" s="565">
        <v>229570.70439166753</v>
      </c>
      <c r="F149" s="587">
        <f t="shared" si="7"/>
        <v>656650.54525626614</v>
      </c>
      <c r="G149" s="587">
        <f t="shared" si="6"/>
        <v>149.37455533582033</v>
      </c>
    </row>
    <row r="150" spans="1:7" ht="16.5">
      <c r="A150" s="397">
        <v>444</v>
      </c>
      <c r="B150" s="398" t="s">
        <v>173</v>
      </c>
      <c r="C150" s="420">
        <v>45645</v>
      </c>
      <c r="D150" s="565">
        <v>4300977.9026048379</v>
      </c>
      <c r="E150" s="565">
        <v>2117799.1890837396</v>
      </c>
      <c r="F150" s="587">
        <f t="shared" si="7"/>
        <v>6418777.0916885771</v>
      </c>
      <c r="G150" s="587">
        <f t="shared" si="6"/>
        <v>140.62388195177078</v>
      </c>
    </row>
    <row r="151" spans="1:7" ht="16.5">
      <c r="A151" s="397">
        <v>445</v>
      </c>
      <c r="B151" s="398" t="s">
        <v>174</v>
      </c>
      <c r="C151" s="420">
        <v>14999</v>
      </c>
      <c r="D151" s="565">
        <v>1087461.6966446857</v>
      </c>
      <c r="E151" s="565">
        <v>337696.10070079088</v>
      </c>
      <c r="F151" s="587">
        <f t="shared" si="7"/>
        <v>1425157.7973454767</v>
      </c>
      <c r="G151" s="587">
        <f t="shared" si="6"/>
        <v>95.016854279983775</v>
      </c>
    </row>
    <row r="152" spans="1:7" ht="16.5">
      <c r="A152" s="397">
        <v>475</v>
      </c>
      <c r="B152" s="398" t="s">
        <v>175</v>
      </c>
      <c r="C152" s="420">
        <v>5456</v>
      </c>
      <c r="D152" s="565">
        <v>347216.53517330391</v>
      </c>
      <c r="E152" s="565">
        <v>95482.600630911737</v>
      </c>
      <c r="F152" s="587">
        <f t="shared" si="7"/>
        <v>442699.13580421568</v>
      </c>
      <c r="G152" s="587">
        <f t="shared" si="6"/>
        <v>81.139870931857715</v>
      </c>
    </row>
    <row r="153" spans="1:7" ht="16.5">
      <c r="A153" s="397">
        <v>480</v>
      </c>
      <c r="B153" s="398" t="s">
        <v>176</v>
      </c>
      <c r="C153" s="420">
        <v>1930</v>
      </c>
      <c r="D153" s="565">
        <v>155586.61605588402</v>
      </c>
      <c r="E153" s="565">
        <v>87338.324722934267</v>
      </c>
      <c r="F153" s="587">
        <f t="shared" si="7"/>
        <v>242924.94077881827</v>
      </c>
      <c r="G153" s="587">
        <f t="shared" si="6"/>
        <v>125.86784496311827</v>
      </c>
    </row>
    <row r="154" spans="1:7" ht="16.5">
      <c r="A154" s="397">
        <v>481</v>
      </c>
      <c r="B154" s="398" t="s">
        <v>177</v>
      </c>
      <c r="C154" s="420">
        <v>9619</v>
      </c>
      <c r="D154" s="565">
        <v>642651.73630944116</v>
      </c>
      <c r="E154" s="565">
        <v>183448.77365064411</v>
      </c>
      <c r="F154" s="587">
        <f t="shared" si="7"/>
        <v>826100.50996008527</v>
      </c>
      <c r="G154" s="587">
        <f t="shared" si="6"/>
        <v>85.882161343183824</v>
      </c>
    </row>
    <row r="155" spans="1:7" ht="16.5">
      <c r="A155" s="397">
        <v>483</v>
      </c>
      <c r="B155" s="398" t="s">
        <v>178</v>
      </c>
      <c r="C155" s="420">
        <v>1055</v>
      </c>
      <c r="D155" s="565">
        <v>101338.04666021261</v>
      </c>
      <c r="E155" s="565">
        <v>40595.713300171599</v>
      </c>
      <c r="F155" s="587">
        <f t="shared" si="7"/>
        <v>141933.75996038422</v>
      </c>
      <c r="G155" s="587">
        <f t="shared" si="6"/>
        <v>134.53436963069595</v>
      </c>
    </row>
    <row r="156" spans="1:7" ht="16.5">
      <c r="A156" s="397">
        <v>484</v>
      </c>
      <c r="B156" s="398" t="s">
        <v>179</v>
      </c>
      <c r="C156" s="420">
        <v>2966</v>
      </c>
      <c r="D156" s="565">
        <v>207111.75908919424</v>
      </c>
      <c r="E156" s="565">
        <v>96005.837051500595</v>
      </c>
      <c r="F156" s="587">
        <f t="shared" si="7"/>
        <v>303117.5961406948</v>
      </c>
      <c r="G156" s="587">
        <f t="shared" si="6"/>
        <v>102.19743632525112</v>
      </c>
    </row>
    <row r="157" spans="1:7" ht="16.5">
      <c r="A157" s="397">
        <v>489</v>
      </c>
      <c r="B157" s="398" t="s">
        <v>180</v>
      </c>
      <c r="C157" s="420">
        <v>1752</v>
      </c>
      <c r="D157" s="565">
        <v>183015.61962664148</v>
      </c>
      <c r="E157" s="565">
        <v>57684.482908448612</v>
      </c>
      <c r="F157" s="587">
        <f t="shared" si="7"/>
        <v>240700.10253509009</v>
      </c>
      <c r="G157" s="587">
        <f t="shared" si="6"/>
        <v>137.38590327345324</v>
      </c>
    </row>
    <row r="158" spans="1:7" ht="16.5">
      <c r="A158" s="397">
        <v>491</v>
      </c>
      <c r="B158" s="398" t="s">
        <v>181</v>
      </c>
      <c r="C158" s="420">
        <v>51919</v>
      </c>
      <c r="D158" s="565">
        <v>5894686.877801043</v>
      </c>
      <c r="E158" s="565">
        <v>2559318.0380514995</v>
      </c>
      <c r="F158" s="587">
        <f t="shared" si="7"/>
        <v>8454004.915852543</v>
      </c>
      <c r="G158" s="587">
        <f t="shared" si="6"/>
        <v>162.83065767546645</v>
      </c>
    </row>
    <row r="159" spans="1:7" ht="16.5">
      <c r="A159" s="397">
        <v>494</v>
      </c>
      <c r="B159" s="398" t="s">
        <v>182</v>
      </c>
      <c r="C159" s="420">
        <v>8827</v>
      </c>
      <c r="D159" s="565">
        <v>729596.11872109212</v>
      </c>
      <c r="E159" s="565">
        <v>163329.14263309597</v>
      </c>
      <c r="F159" s="587">
        <f t="shared" si="7"/>
        <v>892925.26135418809</v>
      </c>
      <c r="G159" s="587">
        <f t="shared" si="6"/>
        <v>101.15840731326476</v>
      </c>
    </row>
    <row r="160" spans="1:7" ht="16.5">
      <c r="A160" s="397">
        <v>495</v>
      </c>
      <c r="B160" s="398" t="s">
        <v>183</v>
      </c>
      <c r="C160" s="420">
        <v>1430</v>
      </c>
      <c r="D160" s="565">
        <v>135549.83511791</v>
      </c>
      <c r="E160" s="565">
        <v>59588.200028801599</v>
      </c>
      <c r="F160" s="587">
        <f t="shared" si="7"/>
        <v>195138.0351467116</v>
      </c>
      <c r="G160" s="587">
        <f t="shared" si="6"/>
        <v>136.46016443825985</v>
      </c>
    </row>
    <row r="161" spans="1:7" ht="16.5">
      <c r="A161" s="397">
        <v>498</v>
      </c>
      <c r="B161" s="398" t="s">
        <v>184</v>
      </c>
      <c r="C161" s="420">
        <v>2325</v>
      </c>
      <c r="D161" s="565">
        <v>259881.47710380721</v>
      </c>
      <c r="E161" s="565">
        <v>128689.36746121282</v>
      </c>
      <c r="F161" s="587">
        <f t="shared" si="7"/>
        <v>388570.84456502006</v>
      </c>
      <c r="G161" s="587">
        <f t="shared" si="6"/>
        <v>167.12724497420217</v>
      </c>
    </row>
    <row r="162" spans="1:7" ht="16.5">
      <c r="A162" s="397">
        <v>499</v>
      </c>
      <c r="B162" s="398" t="s">
        <v>185</v>
      </c>
      <c r="C162" s="420">
        <v>19763</v>
      </c>
      <c r="D162" s="565">
        <v>1159711.8695103752</v>
      </c>
      <c r="E162" s="565">
        <v>371945.82476859394</v>
      </c>
      <c r="F162" s="587">
        <f t="shared" si="7"/>
        <v>1531657.6942789692</v>
      </c>
      <c r="G162" s="587">
        <f t="shared" si="6"/>
        <v>77.501274820572235</v>
      </c>
    </row>
    <row r="163" spans="1:7" ht="16.5">
      <c r="A163" s="397">
        <v>500</v>
      </c>
      <c r="B163" s="398" t="s">
        <v>186</v>
      </c>
      <c r="C163" s="420">
        <v>10551</v>
      </c>
      <c r="D163" s="565">
        <v>956422.96630862181</v>
      </c>
      <c r="E163" s="565">
        <v>375874.37989198999</v>
      </c>
      <c r="F163" s="587">
        <f t="shared" si="7"/>
        <v>1332297.3462006119</v>
      </c>
      <c r="G163" s="587">
        <f t="shared" si="6"/>
        <v>126.27213972141142</v>
      </c>
    </row>
    <row r="164" spans="1:7" ht="16.5">
      <c r="A164" s="397">
        <v>503</v>
      </c>
      <c r="B164" s="398" t="s">
        <v>187</v>
      </c>
      <c r="C164" s="420">
        <v>7515</v>
      </c>
      <c r="D164" s="565">
        <v>601261.38010919502</v>
      </c>
      <c r="E164" s="565">
        <v>180288.39601773233</v>
      </c>
      <c r="F164" s="587">
        <f t="shared" si="7"/>
        <v>781549.77612692735</v>
      </c>
      <c r="G164" s="587">
        <f t="shared" si="6"/>
        <v>103.99863953784795</v>
      </c>
    </row>
    <row r="165" spans="1:7" ht="16.5">
      <c r="A165" s="397">
        <v>504</v>
      </c>
      <c r="B165" s="398" t="s">
        <v>188</v>
      </c>
      <c r="C165" s="420">
        <v>1715</v>
      </c>
      <c r="D165" s="565">
        <v>154477.33085831944</v>
      </c>
      <c r="E165" s="565">
        <v>41353.150778867275</v>
      </c>
      <c r="F165" s="587">
        <f t="shared" si="7"/>
        <v>195830.48163718672</v>
      </c>
      <c r="G165" s="587">
        <f t="shared" si="6"/>
        <v>114.18686975929255</v>
      </c>
    </row>
    <row r="166" spans="1:7" ht="16.5">
      <c r="A166" s="397">
        <v>505</v>
      </c>
      <c r="B166" s="398" t="s">
        <v>189</v>
      </c>
      <c r="C166" s="420">
        <v>20957</v>
      </c>
      <c r="D166" s="565">
        <v>1686216.8517726334</v>
      </c>
      <c r="E166" s="565">
        <v>516581.89035596396</v>
      </c>
      <c r="F166" s="587">
        <f t="shared" si="7"/>
        <v>2202798.7421285976</v>
      </c>
      <c r="G166" s="587">
        <f t="shared" si="6"/>
        <v>105.11040426247065</v>
      </c>
    </row>
    <row r="167" spans="1:7" ht="16.5">
      <c r="A167" s="397">
        <v>507</v>
      </c>
      <c r="B167" s="398" t="s">
        <v>190</v>
      </c>
      <c r="C167" s="420">
        <v>7099</v>
      </c>
      <c r="D167" s="565">
        <v>632907.01754337212</v>
      </c>
      <c r="E167" s="565">
        <v>284274.49610750668</v>
      </c>
      <c r="F167" s="587">
        <f t="shared" si="7"/>
        <v>917181.5136508788</v>
      </c>
      <c r="G167" s="587">
        <f t="shared" si="6"/>
        <v>129.1986918792617</v>
      </c>
    </row>
    <row r="168" spans="1:7" ht="16.5">
      <c r="A168" s="397">
        <v>508</v>
      </c>
      <c r="B168" s="398" t="s">
        <v>191</v>
      </c>
      <c r="C168" s="420">
        <v>9271</v>
      </c>
      <c r="D168" s="565">
        <v>838889.59680043731</v>
      </c>
      <c r="E168" s="565">
        <v>591174.74359396612</v>
      </c>
      <c r="F168" s="587">
        <f t="shared" si="7"/>
        <v>1430064.3403944033</v>
      </c>
      <c r="G168" s="587">
        <f t="shared" si="6"/>
        <v>154.25135804060008</v>
      </c>
    </row>
    <row r="169" spans="1:7" ht="16.5">
      <c r="A169" s="397">
        <v>529</v>
      </c>
      <c r="B169" s="398" t="s">
        <v>192</v>
      </c>
      <c r="C169" s="420">
        <v>19999</v>
      </c>
      <c r="D169" s="565">
        <v>1621579.6342697511</v>
      </c>
      <c r="E169" s="565">
        <v>807974.29863670806</v>
      </c>
      <c r="F169" s="587">
        <f t="shared" si="7"/>
        <v>2429553.9329064591</v>
      </c>
      <c r="G169" s="587">
        <f t="shared" si="6"/>
        <v>121.48377083386465</v>
      </c>
    </row>
    <row r="170" spans="1:7" ht="16.5">
      <c r="A170" s="397">
        <v>531</v>
      </c>
      <c r="B170" s="398" t="s">
        <v>193</v>
      </c>
      <c r="C170" s="420">
        <v>4966</v>
      </c>
      <c r="D170" s="565">
        <v>428527.15869577567</v>
      </c>
      <c r="E170" s="565">
        <v>439468.97913175786</v>
      </c>
      <c r="F170" s="587">
        <f t="shared" si="7"/>
        <v>867996.13782753353</v>
      </c>
      <c r="G170" s="587">
        <f t="shared" si="6"/>
        <v>174.78778450010745</v>
      </c>
    </row>
    <row r="171" spans="1:7" ht="16.5">
      <c r="A171" s="397">
        <v>535</v>
      </c>
      <c r="B171" s="398" t="s">
        <v>194</v>
      </c>
      <c r="C171" s="420">
        <v>10454</v>
      </c>
      <c r="D171" s="565">
        <v>737601.65141129261</v>
      </c>
      <c r="E171" s="565">
        <v>249789.93803309952</v>
      </c>
      <c r="F171" s="587">
        <f t="shared" si="7"/>
        <v>987391.58944439213</v>
      </c>
      <c r="G171" s="587">
        <f t="shared" si="6"/>
        <v>94.451079916241838</v>
      </c>
    </row>
    <row r="172" spans="1:7" ht="16.5">
      <c r="A172" s="397">
        <v>536</v>
      </c>
      <c r="B172" s="398" t="s">
        <v>195</v>
      </c>
      <c r="C172" s="420">
        <v>35647</v>
      </c>
      <c r="D172" s="565">
        <v>3291987.9581938684</v>
      </c>
      <c r="E172" s="565">
        <v>1727461.7992306368</v>
      </c>
      <c r="F172" s="587">
        <f t="shared" si="7"/>
        <v>5019449.7574245054</v>
      </c>
      <c r="G172" s="587">
        <f t="shared" si="6"/>
        <v>140.80987901995977</v>
      </c>
    </row>
    <row r="173" spans="1:7" ht="16.5">
      <c r="A173" s="397">
        <v>538</v>
      </c>
      <c r="B173" s="398" t="s">
        <v>196</v>
      </c>
      <c r="C173" s="420">
        <v>4695</v>
      </c>
      <c r="D173" s="565">
        <v>318225.45466352237</v>
      </c>
      <c r="E173" s="565">
        <v>100731.70676837518</v>
      </c>
      <c r="F173" s="587">
        <f t="shared" si="7"/>
        <v>418957.16143189755</v>
      </c>
      <c r="G173" s="587">
        <f t="shared" si="6"/>
        <v>89.23475216866828</v>
      </c>
    </row>
    <row r="174" spans="1:7" ht="16.5">
      <c r="A174" s="397">
        <v>541</v>
      </c>
      <c r="B174" s="398" t="s">
        <v>197</v>
      </c>
      <c r="C174" s="420">
        <v>9130</v>
      </c>
      <c r="D174" s="565">
        <v>1181825.097613222</v>
      </c>
      <c r="E174" s="565">
        <v>242239.31361104886</v>
      </c>
      <c r="F174" s="587">
        <f t="shared" si="7"/>
        <v>1424064.4112242707</v>
      </c>
      <c r="G174" s="587">
        <f t="shared" si="6"/>
        <v>155.97638677155211</v>
      </c>
    </row>
    <row r="175" spans="1:7" ht="16.5">
      <c r="A175" s="397">
        <v>543</v>
      </c>
      <c r="B175" s="398" t="s">
        <v>198</v>
      </c>
      <c r="C175" s="420">
        <v>44785</v>
      </c>
      <c r="D175" s="565">
        <v>3650755.7744827205</v>
      </c>
      <c r="E175" s="565">
        <v>1069403.5095069902</v>
      </c>
      <c r="F175" s="587">
        <f t="shared" si="7"/>
        <v>4720159.2839897107</v>
      </c>
      <c r="G175" s="587">
        <f t="shared" si="6"/>
        <v>105.3959871383211</v>
      </c>
    </row>
    <row r="176" spans="1:7" ht="16.5">
      <c r="A176" s="397">
        <v>545</v>
      </c>
      <c r="B176" s="398" t="s">
        <v>199</v>
      </c>
      <c r="C176" s="420">
        <v>9621</v>
      </c>
      <c r="D176" s="565">
        <v>719833.09640845587</v>
      </c>
      <c r="E176" s="565">
        <v>254727.42332646169</v>
      </c>
      <c r="F176" s="587">
        <f t="shared" si="7"/>
        <v>974560.51973491756</v>
      </c>
      <c r="G176" s="587">
        <f t="shared" si="6"/>
        <v>101.29513769201928</v>
      </c>
    </row>
    <row r="177" spans="1:7" ht="16.5">
      <c r="A177" s="397">
        <v>560</v>
      </c>
      <c r="B177" s="398" t="s">
        <v>200</v>
      </c>
      <c r="C177" s="420">
        <v>15669</v>
      </c>
      <c r="D177" s="565">
        <v>1569792.8706702772</v>
      </c>
      <c r="E177" s="565">
        <v>353280.8167155399</v>
      </c>
      <c r="F177" s="587">
        <f t="shared" si="7"/>
        <v>1923073.6873858171</v>
      </c>
      <c r="G177" s="587">
        <f t="shared" si="6"/>
        <v>122.73110520044783</v>
      </c>
    </row>
    <row r="178" spans="1:7" ht="16.5">
      <c r="A178" s="397">
        <v>561</v>
      </c>
      <c r="B178" s="398" t="s">
        <v>201</v>
      </c>
      <c r="C178" s="420">
        <v>1315</v>
      </c>
      <c r="D178" s="565">
        <v>132975.86089023922</v>
      </c>
      <c r="E178" s="565">
        <v>58560.919115655997</v>
      </c>
      <c r="F178" s="587">
        <f t="shared" si="7"/>
        <v>191536.78000589521</v>
      </c>
      <c r="G178" s="587">
        <f t="shared" si="6"/>
        <v>145.65534601208762</v>
      </c>
    </row>
    <row r="179" spans="1:7" ht="16.5">
      <c r="A179" s="397">
        <v>562</v>
      </c>
      <c r="B179" s="398" t="s">
        <v>202</v>
      </c>
      <c r="C179" s="420">
        <v>8839</v>
      </c>
      <c r="D179" s="565">
        <v>732734.13967009576</v>
      </c>
      <c r="E179" s="565">
        <v>237881.160562417</v>
      </c>
      <c r="F179" s="587">
        <f t="shared" si="7"/>
        <v>970615.30023251276</v>
      </c>
      <c r="G179" s="587">
        <f t="shared" si="6"/>
        <v>109.81053289201411</v>
      </c>
    </row>
    <row r="180" spans="1:7" ht="16.5">
      <c r="A180" s="397">
        <v>563</v>
      </c>
      <c r="B180" s="398" t="s">
        <v>203</v>
      </c>
      <c r="C180" s="420">
        <v>6978</v>
      </c>
      <c r="D180" s="565">
        <v>576671.67838523176</v>
      </c>
      <c r="E180" s="565">
        <v>228221.41507628036</v>
      </c>
      <c r="F180" s="587">
        <f t="shared" si="7"/>
        <v>804893.09346151212</v>
      </c>
      <c r="G180" s="587">
        <f t="shared" si="6"/>
        <v>115.34724755825626</v>
      </c>
    </row>
    <row r="181" spans="1:7" ht="16.5">
      <c r="A181" s="397">
        <v>564</v>
      </c>
      <c r="B181" s="398" t="s">
        <v>204</v>
      </c>
      <c r="C181" s="420">
        <v>214633</v>
      </c>
      <c r="D181" s="565">
        <v>25067838.216921676</v>
      </c>
      <c r="E181" s="565">
        <v>7460840.1531818509</v>
      </c>
      <c r="F181" s="587">
        <f t="shared" si="7"/>
        <v>32528678.370103527</v>
      </c>
      <c r="G181" s="587">
        <f t="shared" si="6"/>
        <v>151.5548791197231</v>
      </c>
    </row>
    <row r="182" spans="1:7" ht="16.5">
      <c r="A182" s="397">
        <v>576</v>
      </c>
      <c r="B182" s="398" t="s">
        <v>205</v>
      </c>
      <c r="C182" s="420">
        <v>2726</v>
      </c>
      <c r="D182" s="565">
        <v>245274.09508774205</v>
      </c>
      <c r="E182" s="565">
        <v>105369.78120705643</v>
      </c>
      <c r="F182" s="587">
        <f t="shared" si="7"/>
        <v>350643.87629479845</v>
      </c>
      <c r="G182" s="587">
        <f t="shared" si="6"/>
        <v>128.62944838400531</v>
      </c>
    </row>
    <row r="183" spans="1:7" ht="16.5">
      <c r="A183" s="397">
        <v>577</v>
      </c>
      <c r="B183" s="398" t="s">
        <v>206</v>
      </c>
      <c r="C183" s="420">
        <v>11236</v>
      </c>
      <c r="D183" s="565">
        <v>871341.4376670731</v>
      </c>
      <c r="E183" s="565">
        <v>524145.50081178802</v>
      </c>
      <c r="F183" s="587">
        <f t="shared" si="7"/>
        <v>1395486.938478861</v>
      </c>
      <c r="G183" s="587">
        <f t="shared" si="6"/>
        <v>124.1978407332557</v>
      </c>
    </row>
    <row r="184" spans="1:7" ht="16.5">
      <c r="A184" s="397">
        <v>578</v>
      </c>
      <c r="B184" s="398" t="s">
        <v>207</v>
      </c>
      <c r="C184" s="420">
        <v>3037</v>
      </c>
      <c r="D184" s="565">
        <v>344588.35899149161</v>
      </c>
      <c r="E184" s="565">
        <v>128364.72033847129</v>
      </c>
      <c r="F184" s="587">
        <f t="shared" si="7"/>
        <v>472953.0793299629</v>
      </c>
      <c r="G184" s="587">
        <f t="shared" si="6"/>
        <v>155.73035210074511</v>
      </c>
    </row>
    <row r="185" spans="1:7" ht="16.5">
      <c r="A185" s="397">
        <v>580</v>
      </c>
      <c r="B185" s="398" t="s">
        <v>208</v>
      </c>
      <c r="C185" s="420">
        <v>4366</v>
      </c>
      <c r="D185" s="565">
        <v>380225.97314223467</v>
      </c>
      <c r="E185" s="565">
        <v>129207.67418923805</v>
      </c>
      <c r="F185" s="587">
        <f t="shared" si="7"/>
        <v>509433.64733147272</v>
      </c>
      <c r="G185" s="587">
        <f t="shared" si="6"/>
        <v>116.68200809241245</v>
      </c>
    </row>
    <row r="186" spans="1:7" ht="16.5">
      <c r="A186" s="397">
        <v>581</v>
      </c>
      <c r="B186" s="398" t="s">
        <v>209</v>
      </c>
      <c r="C186" s="420">
        <v>6123</v>
      </c>
      <c r="D186" s="565">
        <v>641957.27480898227</v>
      </c>
      <c r="E186" s="565">
        <v>427869.86712929938</v>
      </c>
      <c r="F186" s="587">
        <f t="shared" si="7"/>
        <v>1069827.1419382817</v>
      </c>
      <c r="G186" s="587">
        <f t="shared" si="6"/>
        <v>174.72270813952014</v>
      </c>
    </row>
    <row r="187" spans="1:7" ht="16.5">
      <c r="A187" s="397">
        <v>583</v>
      </c>
      <c r="B187" s="398" t="s">
        <v>210</v>
      </c>
      <c r="C187" s="420">
        <v>912</v>
      </c>
      <c r="D187" s="565">
        <v>97807.996063174447</v>
      </c>
      <c r="E187" s="565">
        <v>27242.427337981306</v>
      </c>
      <c r="F187" s="587">
        <f t="shared" si="7"/>
        <v>125050.42340115576</v>
      </c>
      <c r="G187" s="587">
        <f t="shared" si="6"/>
        <v>137.11669232582869</v>
      </c>
    </row>
    <row r="188" spans="1:7" ht="16.5">
      <c r="A188" s="397">
        <v>584</v>
      </c>
      <c r="B188" s="398" t="s">
        <v>211</v>
      </c>
      <c r="C188" s="420">
        <v>2578</v>
      </c>
      <c r="D188" s="565">
        <v>185406.35941810627</v>
      </c>
      <c r="E188" s="565">
        <v>82793.226695439182</v>
      </c>
      <c r="F188" s="587">
        <f t="shared" si="7"/>
        <v>268199.58611354546</v>
      </c>
      <c r="G188" s="587">
        <f t="shared" si="6"/>
        <v>104.03397444280274</v>
      </c>
    </row>
    <row r="189" spans="1:7" ht="16.5">
      <c r="A189" s="397">
        <v>592</v>
      </c>
      <c r="B189" s="398" t="s">
        <v>213</v>
      </c>
      <c r="C189" s="420">
        <v>3596</v>
      </c>
      <c r="D189" s="565">
        <v>368749.38719417603</v>
      </c>
      <c r="E189" s="565">
        <v>172390.47068399773</v>
      </c>
      <c r="F189" s="587">
        <f t="shared" si="7"/>
        <v>541139.8578781737</v>
      </c>
      <c r="G189" s="587">
        <f t="shared" si="6"/>
        <v>150.4838314455433</v>
      </c>
    </row>
    <row r="190" spans="1:7" ht="16.5">
      <c r="A190" s="397">
        <v>593</v>
      </c>
      <c r="B190" s="398" t="s">
        <v>214</v>
      </c>
      <c r="C190" s="420">
        <v>17050</v>
      </c>
      <c r="D190" s="565">
        <v>1745259.3089731582</v>
      </c>
      <c r="E190" s="565">
        <v>978607.24830633495</v>
      </c>
      <c r="F190" s="587">
        <f t="shared" si="7"/>
        <v>2723866.5572794932</v>
      </c>
      <c r="G190" s="587">
        <f t="shared" si="6"/>
        <v>159.75756934190576</v>
      </c>
    </row>
    <row r="191" spans="1:7" ht="16.5">
      <c r="A191" s="397">
        <v>595</v>
      </c>
      <c r="B191" s="398" t="s">
        <v>215</v>
      </c>
      <c r="C191" s="420">
        <v>4073</v>
      </c>
      <c r="D191" s="565">
        <v>302033.08927997237</v>
      </c>
      <c r="E191" s="565">
        <v>118304.07205779743</v>
      </c>
      <c r="F191" s="587">
        <f t="shared" si="7"/>
        <v>420337.16133776982</v>
      </c>
      <c r="G191" s="587">
        <f t="shared" si="6"/>
        <v>103.2008743770611</v>
      </c>
    </row>
    <row r="192" spans="1:7" ht="16.5">
      <c r="A192" s="397">
        <v>598</v>
      </c>
      <c r="B192" s="398" t="s">
        <v>216</v>
      </c>
      <c r="C192" s="420">
        <v>19475</v>
      </c>
      <c r="D192" s="565">
        <v>2123126.7852354879</v>
      </c>
      <c r="E192" s="565">
        <v>1295711.6964148963</v>
      </c>
      <c r="F192" s="587">
        <f t="shared" si="7"/>
        <v>3418838.4816503841</v>
      </c>
      <c r="G192" s="587">
        <f t="shared" si="6"/>
        <v>175.55011459052037</v>
      </c>
    </row>
    <row r="193" spans="1:7" ht="16.5">
      <c r="A193" s="397">
        <v>599</v>
      </c>
      <c r="B193" s="398" t="s">
        <v>217</v>
      </c>
      <c r="C193" s="420">
        <v>11225</v>
      </c>
      <c r="D193" s="565">
        <v>572332.71932653873</v>
      </c>
      <c r="E193" s="565">
        <v>168692.22220505498</v>
      </c>
      <c r="F193" s="587">
        <f t="shared" si="7"/>
        <v>741024.94153159368</v>
      </c>
      <c r="G193" s="587">
        <f t="shared" si="6"/>
        <v>66.015584991678722</v>
      </c>
    </row>
    <row r="194" spans="1:7" ht="16.5">
      <c r="A194" s="397">
        <v>601</v>
      </c>
      <c r="B194" s="398" t="s">
        <v>218</v>
      </c>
      <c r="C194" s="420">
        <v>3739</v>
      </c>
      <c r="D194" s="565">
        <v>430298.72725557734</v>
      </c>
      <c r="E194" s="565">
        <v>125951.79914684387</v>
      </c>
      <c r="F194" s="587">
        <f t="shared" si="7"/>
        <v>556250.52640242118</v>
      </c>
      <c r="G194" s="587">
        <f t="shared" si="6"/>
        <v>148.76986531222818</v>
      </c>
    </row>
    <row r="195" spans="1:7" ht="16.5">
      <c r="A195" s="397">
        <v>604</v>
      </c>
      <c r="B195" s="398" t="s">
        <v>219</v>
      </c>
      <c r="C195" s="420">
        <v>20763</v>
      </c>
      <c r="D195" s="565">
        <v>1734243.6696026246</v>
      </c>
      <c r="E195" s="565">
        <v>718329.82025030383</v>
      </c>
      <c r="F195" s="587">
        <f t="shared" si="7"/>
        <v>2452573.4898529286</v>
      </c>
      <c r="G195" s="587">
        <f t="shared" si="6"/>
        <v>118.12230842618737</v>
      </c>
    </row>
    <row r="196" spans="1:7" ht="16.5">
      <c r="A196" s="397">
        <v>607</v>
      </c>
      <c r="B196" s="398" t="s">
        <v>220</v>
      </c>
      <c r="C196" s="420">
        <v>4064</v>
      </c>
      <c r="D196" s="565">
        <v>446501.89721394639</v>
      </c>
      <c r="E196" s="565">
        <v>127735.09787476307</v>
      </c>
      <c r="F196" s="587">
        <f t="shared" si="7"/>
        <v>574236.99508870952</v>
      </c>
      <c r="G196" s="587">
        <f t="shared" si="6"/>
        <v>141.29847320096198</v>
      </c>
    </row>
    <row r="197" spans="1:7" ht="16.5">
      <c r="A197" s="397">
        <v>608</v>
      </c>
      <c r="B197" s="398" t="s">
        <v>221</v>
      </c>
      <c r="C197" s="420">
        <v>1943</v>
      </c>
      <c r="D197" s="565">
        <v>152071.34534291478</v>
      </c>
      <c r="E197" s="565">
        <v>99936.001041662501</v>
      </c>
      <c r="F197" s="587">
        <f t="shared" si="7"/>
        <v>252007.34638457728</v>
      </c>
      <c r="G197" s="587">
        <f t="shared" si="6"/>
        <v>129.70012680626726</v>
      </c>
    </row>
    <row r="198" spans="1:7" ht="16.5">
      <c r="A198" s="397">
        <v>609</v>
      </c>
      <c r="B198" s="398" t="s">
        <v>222</v>
      </c>
      <c r="C198" s="420">
        <v>83106</v>
      </c>
      <c r="D198" s="565">
        <v>9047413.6362032034</v>
      </c>
      <c r="E198" s="565">
        <v>4695710.6358370222</v>
      </c>
      <c r="F198" s="587">
        <f t="shared" si="7"/>
        <v>13743124.272040226</v>
      </c>
      <c r="G198" s="587">
        <f t="shared" si="6"/>
        <v>165.36861685125294</v>
      </c>
    </row>
    <row r="199" spans="1:7" ht="16.5">
      <c r="A199" s="397">
        <v>611</v>
      </c>
      <c r="B199" s="398" t="s">
        <v>223</v>
      </c>
      <c r="C199" s="420">
        <v>4973</v>
      </c>
      <c r="D199" s="565">
        <v>370506.65993708768</v>
      </c>
      <c r="E199" s="565">
        <v>79791.304038794333</v>
      </c>
      <c r="F199" s="587">
        <f t="shared" si="7"/>
        <v>450297.96397588204</v>
      </c>
      <c r="G199" s="587">
        <f t="shared" si="6"/>
        <v>90.54855499213393</v>
      </c>
    </row>
    <row r="200" spans="1:7" ht="16.5">
      <c r="A200" s="397">
        <v>614</v>
      </c>
      <c r="B200" s="398" t="s">
        <v>224</v>
      </c>
      <c r="C200" s="420">
        <v>2923</v>
      </c>
      <c r="D200" s="565">
        <v>302937.48157471564</v>
      </c>
      <c r="E200" s="565">
        <v>171221.5391250276</v>
      </c>
      <c r="F200" s="587">
        <f t="shared" si="7"/>
        <v>474159.02069974324</v>
      </c>
      <c r="G200" s="587">
        <f t="shared" si="6"/>
        <v>162.21656541215984</v>
      </c>
    </row>
    <row r="201" spans="1:7" ht="16.5">
      <c r="A201" s="397">
        <v>615</v>
      </c>
      <c r="B201" s="398" t="s">
        <v>225</v>
      </c>
      <c r="C201" s="420">
        <v>7479</v>
      </c>
      <c r="D201" s="565">
        <v>902832.50388861808</v>
      </c>
      <c r="E201" s="565">
        <v>361294.09643929312</v>
      </c>
      <c r="F201" s="587">
        <f t="shared" si="7"/>
        <v>1264126.6003279113</v>
      </c>
      <c r="G201" s="587">
        <f t="shared" si="6"/>
        <v>169.02347911858689</v>
      </c>
    </row>
    <row r="202" spans="1:7" ht="16.5">
      <c r="A202" s="397">
        <v>616</v>
      </c>
      <c r="B202" s="398" t="s">
        <v>226</v>
      </c>
      <c r="C202" s="420">
        <v>1781</v>
      </c>
      <c r="D202" s="565">
        <v>180857.42831843928</v>
      </c>
      <c r="E202" s="565">
        <v>36547.180845823896</v>
      </c>
      <c r="F202" s="587">
        <f t="shared" si="7"/>
        <v>217404.60916426318</v>
      </c>
      <c r="G202" s="587">
        <f t="shared" si="6"/>
        <v>122.06884287718314</v>
      </c>
    </row>
    <row r="203" spans="1:7" ht="16.5">
      <c r="A203" s="397">
        <v>619</v>
      </c>
      <c r="B203" s="398" t="s">
        <v>227</v>
      </c>
      <c r="C203" s="420">
        <v>2650</v>
      </c>
      <c r="D203" s="565">
        <v>202705.89843833284</v>
      </c>
      <c r="E203" s="565">
        <v>176657.18624702407</v>
      </c>
      <c r="F203" s="587">
        <f t="shared" si="7"/>
        <v>379363.08468535694</v>
      </c>
      <c r="G203" s="587">
        <f t="shared" ref="G203:G266" si="8">F203/C203</f>
        <v>143.15588101334225</v>
      </c>
    </row>
    <row r="204" spans="1:7" ht="16.5">
      <c r="A204" s="397">
        <v>620</v>
      </c>
      <c r="B204" s="398" t="s">
        <v>228</v>
      </c>
      <c r="C204" s="420">
        <v>2359</v>
      </c>
      <c r="D204" s="565">
        <v>309356.9776062888</v>
      </c>
      <c r="E204" s="565">
        <v>159119.45601182082</v>
      </c>
      <c r="F204" s="587">
        <f t="shared" ref="F204:F267" si="9">SUM(D204:E204)</f>
        <v>468476.43361810962</v>
      </c>
      <c r="G204" s="587">
        <f t="shared" si="8"/>
        <v>198.59111217384893</v>
      </c>
    </row>
    <row r="205" spans="1:7" ht="16.5">
      <c r="A205" s="397">
        <v>623</v>
      </c>
      <c r="B205" s="398" t="s">
        <v>229</v>
      </c>
      <c r="C205" s="420">
        <v>2108</v>
      </c>
      <c r="D205" s="565">
        <v>145175.89998461789</v>
      </c>
      <c r="E205" s="565">
        <v>62975.021016002516</v>
      </c>
      <c r="F205" s="587">
        <f t="shared" si="9"/>
        <v>208150.92100062041</v>
      </c>
      <c r="G205" s="587">
        <f t="shared" si="8"/>
        <v>98.743321157789566</v>
      </c>
    </row>
    <row r="206" spans="1:7" ht="16.5">
      <c r="A206" s="397">
        <v>624</v>
      </c>
      <c r="B206" s="398" t="s">
        <v>230</v>
      </c>
      <c r="C206" s="420">
        <v>5065</v>
      </c>
      <c r="D206" s="565">
        <v>466995.11752213171</v>
      </c>
      <c r="E206" s="565">
        <v>134712.92813885765</v>
      </c>
      <c r="F206" s="587">
        <f t="shared" si="9"/>
        <v>601708.04566098936</v>
      </c>
      <c r="G206" s="587">
        <f t="shared" si="8"/>
        <v>118.79724494787548</v>
      </c>
    </row>
    <row r="207" spans="1:7" ht="16.5">
      <c r="A207" s="397">
        <v>625</v>
      </c>
      <c r="B207" s="398" t="s">
        <v>231</v>
      </c>
      <c r="C207" s="420">
        <v>2980</v>
      </c>
      <c r="D207" s="565">
        <v>266304.94438748469</v>
      </c>
      <c r="E207" s="565">
        <v>70256.306288046122</v>
      </c>
      <c r="F207" s="587">
        <f t="shared" si="9"/>
        <v>336561.25067553081</v>
      </c>
      <c r="G207" s="587">
        <f t="shared" si="8"/>
        <v>112.94001700521169</v>
      </c>
    </row>
    <row r="208" spans="1:7" ht="16.5">
      <c r="A208" s="397">
        <v>626</v>
      </c>
      <c r="B208" s="398" t="s">
        <v>232</v>
      </c>
      <c r="C208" s="420">
        <v>4756</v>
      </c>
      <c r="D208" s="565">
        <v>453071.43025533698</v>
      </c>
      <c r="E208" s="565">
        <v>280330.62720259011</v>
      </c>
      <c r="F208" s="587">
        <f t="shared" si="9"/>
        <v>733402.05745792715</v>
      </c>
      <c r="G208" s="587">
        <f t="shared" si="8"/>
        <v>154.20564706852969</v>
      </c>
    </row>
    <row r="209" spans="1:7" ht="16.5">
      <c r="A209" s="397">
        <v>630</v>
      </c>
      <c r="B209" s="398" t="s">
        <v>233</v>
      </c>
      <c r="C209" s="420">
        <v>1646</v>
      </c>
      <c r="D209" s="565">
        <v>118986.68135163661</v>
      </c>
      <c r="E209" s="565">
        <v>32217.877101606398</v>
      </c>
      <c r="F209" s="587">
        <f t="shared" si="9"/>
        <v>151204.55845324299</v>
      </c>
      <c r="G209" s="587">
        <f t="shared" si="8"/>
        <v>91.861821660536449</v>
      </c>
    </row>
    <row r="210" spans="1:7" ht="16.5">
      <c r="A210" s="397">
        <v>631</v>
      </c>
      <c r="B210" s="398" t="s">
        <v>234</v>
      </c>
      <c r="C210" s="420">
        <v>1930</v>
      </c>
      <c r="D210" s="565">
        <v>168391.16342510722</v>
      </c>
      <c r="E210" s="565">
        <v>80979.601978083418</v>
      </c>
      <c r="F210" s="587">
        <f t="shared" si="9"/>
        <v>249370.76540319063</v>
      </c>
      <c r="G210" s="587">
        <f t="shared" si="8"/>
        <v>129.20765046797442</v>
      </c>
    </row>
    <row r="211" spans="1:7" ht="16.5">
      <c r="A211" s="397">
        <v>635</v>
      </c>
      <c r="B211" s="398" t="s">
        <v>235</v>
      </c>
      <c r="C211" s="420">
        <v>6337</v>
      </c>
      <c r="D211" s="565">
        <v>507433.56960614189</v>
      </c>
      <c r="E211" s="565">
        <v>308307.01977222238</v>
      </c>
      <c r="F211" s="587">
        <f t="shared" si="9"/>
        <v>815740.58937836427</v>
      </c>
      <c r="G211" s="587">
        <f t="shared" si="8"/>
        <v>128.7266197535686</v>
      </c>
    </row>
    <row r="212" spans="1:7" ht="16.5">
      <c r="A212" s="397">
        <v>636</v>
      </c>
      <c r="B212" s="398" t="s">
        <v>236</v>
      </c>
      <c r="C212" s="420">
        <v>8130</v>
      </c>
      <c r="D212" s="565">
        <v>684559.82098382991</v>
      </c>
      <c r="E212" s="565">
        <v>157085.41384277394</v>
      </c>
      <c r="F212" s="587">
        <f t="shared" si="9"/>
        <v>841645.2348266039</v>
      </c>
      <c r="G212" s="587">
        <f t="shared" si="8"/>
        <v>103.52339911766346</v>
      </c>
    </row>
    <row r="213" spans="1:7" ht="16.5">
      <c r="A213" s="397">
        <v>638</v>
      </c>
      <c r="B213" s="398" t="s">
        <v>237</v>
      </c>
      <c r="C213" s="420">
        <v>51289</v>
      </c>
      <c r="D213" s="565">
        <v>4891462.7527728789</v>
      </c>
      <c r="E213" s="565">
        <v>1255417.5638302919</v>
      </c>
      <c r="F213" s="587">
        <f t="shared" si="9"/>
        <v>6146880.3166031707</v>
      </c>
      <c r="G213" s="587">
        <f t="shared" si="8"/>
        <v>119.84792677968318</v>
      </c>
    </row>
    <row r="214" spans="1:7" ht="16.5">
      <c r="A214" s="397">
        <v>678</v>
      </c>
      <c r="B214" s="398" t="s">
        <v>238</v>
      </c>
      <c r="C214" s="420">
        <v>23797</v>
      </c>
      <c r="D214" s="565">
        <v>2453389.0918872617</v>
      </c>
      <c r="E214" s="565">
        <v>1020494.7637855788</v>
      </c>
      <c r="F214" s="587">
        <f t="shared" si="9"/>
        <v>3473883.8556728405</v>
      </c>
      <c r="G214" s="587">
        <f t="shared" si="8"/>
        <v>145.97990736953568</v>
      </c>
    </row>
    <row r="215" spans="1:7" ht="16.5">
      <c r="A215" s="397">
        <v>680</v>
      </c>
      <c r="B215" s="398" t="s">
        <v>239</v>
      </c>
      <c r="C215" s="420">
        <v>25331</v>
      </c>
      <c r="D215" s="565">
        <v>2748360.6499472959</v>
      </c>
      <c r="E215" s="565">
        <v>1383232.4838348543</v>
      </c>
      <c r="F215" s="587">
        <f t="shared" si="9"/>
        <v>4131593.1337821502</v>
      </c>
      <c r="G215" s="587">
        <f t="shared" si="8"/>
        <v>163.10422540689868</v>
      </c>
    </row>
    <row r="216" spans="1:7" ht="16.5">
      <c r="A216" s="397">
        <v>681</v>
      </c>
      <c r="B216" s="398" t="s">
        <v>240</v>
      </c>
      <c r="C216" s="420">
        <v>3297</v>
      </c>
      <c r="D216" s="565">
        <v>295422.43012183014</v>
      </c>
      <c r="E216" s="565">
        <v>108726.106271461</v>
      </c>
      <c r="F216" s="587">
        <f t="shared" si="9"/>
        <v>404148.53639329114</v>
      </c>
      <c r="G216" s="587">
        <f t="shared" si="8"/>
        <v>122.58069044382503</v>
      </c>
    </row>
    <row r="217" spans="1:7" ht="16.5">
      <c r="A217" s="397">
        <v>683</v>
      </c>
      <c r="B217" s="398" t="s">
        <v>241</v>
      </c>
      <c r="C217" s="420">
        <v>3599</v>
      </c>
      <c r="D217" s="565">
        <v>286672.11490178382</v>
      </c>
      <c r="E217" s="565">
        <v>173173.94264537166</v>
      </c>
      <c r="F217" s="587">
        <f t="shared" si="9"/>
        <v>459846.05754715548</v>
      </c>
      <c r="G217" s="587">
        <f t="shared" si="8"/>
        <v>127.77050779304126</v>
      </c>
    </row>
    <row r="218" spans="1:7" ht="16.5">
      <c r="A218" s="397">
        <v>684</v>
      </c>
      <c r="B218" s="398" t="s">
        <v>242</v>
      </c>
      <c r="C218" s="420">
        <v>38832</v>
      </c>
      <c r="D218" s="565">
        <v>3778801.5041439012</v>
      </c>
      <c r="E218" s="565">
        <v>1868985.3069247869</v>
      </c>
      <c r="F218" s="587">
        <f t="shared" si="9"/>
        <v>5647786.8110686876</v>
      </c>
      <c r="G218" s="587">
        <f t="shared" si="8"/>
        <v>145.44156394387844</v>
      </c>
    </row>
    <row r="219" spans="1:7" ht="16.5">
      <c r="A219" s="397">
        <v>686</v>
      </c>
      <c r="B219" s="398" t="s">
        <v>243</v>
      </c>
      <c r="C219" s="420">
        <v>2933</v>
      </c>
      <c r="D219" s="565">
        <v>253827.3084757351</v>
      </c>
      <c r="E219" s="565">
        <v>78236.526261392122</v>
      </c>
      <c r="F219" s="587">
        <f t="shared" si="9"/>
        <v>332063.83473712724</v>
      </c>
      <c r="G219" s="587">
        <f t="shared" si="8"/>
        <v>113.21644552919442</v>
      </c>
    </row>
    <row r="220" spans="1:7" ht="16.5">
      <c r="A220" s="397">
        <v>687</v>
      </c>
      <c r="B220" s="398" t="s">
        <v>244</v>
      </c>
      <c r="C220" s="420">
        <v>1424</v>
      </c>
      <c r="D220" s="565">
        <v>126904.68660246574</v>
      </c>
      <c r="E220" s="565">
        <v>94628.493958858409</v>
      </c>
      <c r="F220" s="587">
        <f t="shared" si="9"/>
        <v>221533.18056132414</v>
      </c>
      <c r="G220" s="587">
        <f t="shared" si="8"/>
        <v>155.57105376497483</v>
      </c>
    </row>
    <row r="221" spans="1:7" ht="16.5">
      <c r="A221" s="397">
        <v>689</v>
      </c>
      <c r="B221" s="398" t="s">
        <v>245</v>
      </c>
      <c r="C221" s="420">
        <v>3032</v>
      </c>
      <c r="D221" s="565">
        <v>377020.14349139278</v>
      </c>
      <c r="E221" s="565">
        <v>185085.57098897052</v>
      </c>
      <c r="F221" s="587">
        <f t="shared" si="9"/>
        <v>562105.7144803633</v>
      </c>
      <c r="G221" s="587">
        <f t="shared" si="8"/>
        <v>185.39106678112245</v>
      </c>
    </row>
    <row r="222" spans="1:7" ht="16.5">
      <c r="A222" s="397">
        <v>691</v>
      </c>
      <c r="B222" s="398" t="s">
        <v>246</v>
      </c>
      <c r="C222" s="420">
        <v>2598</v>
      </c>
      <c r="D222" s="565">
        <v>172785.28818907225</v>
      </c>
      <c r="E222" s="565">
        <v>92489.491500817981</v>
      </c>
      <c r="F222" s="587">
        <f t="shared" si="9"/>
        <v>265274.77968989022</v>
      </c>
      <c r="G222" s="587">
        <f t="shared" si="8"/>
        <v>102.10730550034265</v>
      </c>
    </row>
    <row r="223" spans="1:7" ht="16.5">
      <c r="A223" s="397">
        <v>694</v>
      </c>
      <c r="B223" s="398" t="s">
        <v>247</v>
      </c>
      <c r="C223" s="420">
        <v>28483</v>
      </c>
      <c r="D223" s="565">
        <v>2913517.4995661671</v>
      </c>
      <c r="E223" s="565">
        <v>1812118.1243834731</v>
      </c>
      <c r="F223" s="587">
        <f t="shared" si="9"/>
        <v>4725635.6239496404</v>
      </c>
      <c r="G223" s="587">
        <f t="shared" si="8"/>
        <v>165.91074058033354</v>
      </c>
    </row>
    <row r="224" spans="1:7" ht="16.5">
      <c r="A224" s="397">
        <v>697</v>
      </c>
      <c r="B224" s="398" t="s">
        <v>248</v>
      </c>
      <c r="C224" s="420">
        <v>1164</v>
      </c>
      <c r="D224" s="565">
        <v>130620.48082571822</v>
      </c>
      <c r="E224" s="565">
        <v>31118.452918584284</v>
      </c>
      <c r="F224" s="587">
        <f t="shared" si="9"/>
        <v>161738.93374430249</v>
      </c>
      <c r="G224" s="587">
        <f t="shared" si="8"/>
        <v>138.95097400713271</v>
      </c>
    </row>
    <row r="225" spans="1:7" ht="16.5">
      <c r="A225" s="397">
        <v>698</v>
      </c>
      <c r="B225" s="398" t="s">
        <v>249</v>
      </c>
      <c r="C225" s="420">
        <v>65286</v>
      </c>
      <c r="D225" s="565">
        <v>7695198.3662697766</v>
      </c>
      <c r="E225" s="565">
        <v>1850232.9212748902</v>
      </c>
      <c r="F225" s="587">
        <f t="shared" si="9"/>
        <v>9545431.2875446677</v>
      </c>
      <c r="G225" s="587">
        <f t="shared" si="8"/>
        <v>146.209467382665</v>
      </c>
    </row>
    <row r="226" spans="1:7" ht="16.5">
      <c r="A226" s="397">
        <v>700</v>
      </c>
      <c r="B226" s="398" t="s">
        <v>250</v>
      </c>
      <c r="C226" s="420">
        <v>4758</v>
      </c>
      <c r="D226" s="565">
        <v>434775.68931741908</v>
      </c>
      <c r="E226" s="565">
        <v>246252.03226485406</v>
      </c>
      <c r="F226" s="587">
        <f t="shared" si="9"/>
        <v>681027.72158227314</v>
      </c>
      <c r="G226" s="587">
        <f t="shared" si="8"/>
        <v>143.13319074869128</v>
      </c>
    </row>
    <row r="227" spans="1:7" ht="16.5">
      <c r="A227" s="397">
        <v>702</v>
      </c>
      <c r="B227" s="398" t="s">
        <v>251</v>
      </c>
      <c r="C227" s="420">
        <v>4124</v>
      </c>
      <c r="D227" s="565">
        <v>410353.15851224505</v>
      </c>
      <c r="E227" s="565">
        <v>241073.09003501321</v>
      </c>
      <c r="F227" s="587">
        <f t="shared" si="9"/>
        <v>651426.24854725832</v>
      </c>
      <c r="G227" s="587">
        <f t="shared" si="8"/>
        <v>157.95980808614411</v>
      </c>
    </row>
    <row r="228" spans="1:7" ht="16.5">
      <c r="A228" s="397">
        <v>704</v>
      </c>
      <c r="B228" s="398" t="s">
        <v>252</v>
      </c>
      <c r="C228" s="420">
        <v>6436</v>
      </c>
      <c r="D228" s="565">
        <v>417908.59190561989</v>
      </c>
      <c r="E228" s="565">
        <v>104677.6286543271</v>
      </c>
      <c r="F228" s="587">
        <f t="shared" si="9"/>
        <v>522586.22055994696</v>
      </c>
      <c r="G228" s="587">
        <f t="shared" si="8"/>
        <v>81.19736180235347</v>
      </c>
    </row>
    <row r="229" spans="1:7" ht="16.5">
      <c r="A229" s="397">
        <v>707</v>
      </c>
      <c r="B229" s="398" t="s">
        <v>253</v>
      </c>
      <c r="C229" s="420">
        <v>1902</v>
      </c>
      <c r="D229" s="565">
        <v>281535.41960489418</v>
      </c>
      <c r="E229" s="565">
        <v>120962.63307402789</v>
      </c>
      <c r="F229" s="587">
        <f t="shared" si="9"/>
        <v>402498.05267892207</v>
      </c>
      <c r="G229" s="587">
        <f t="shared" si="8"/>
        <v>211.61832422656261</v>
      </c>
    </row>
    <row r="230" spans="1:7" ht="16.5">
      <c r="A230" s="397">
        <v>710</v>
      </c>
      <c r="B230" s="398" t="s">
        <v>254</v>
      </c>
      <c r="C230" s="420">
        <v>27209</v>
      </c>
      <c r="D230" s="565">
        <v>2336497.0205453127</v>
      </c>
      <c r="E230" s="565">
        <v>654281.92265551211</v>
      </c>
      <c r="F230" s="587">
        <f t="shared" si="9"/>
        <v>2990778.9432008248</v>
      </c>
      <c r="G230" s="587">
        <f t="shared" si="8"/>
        <v>109.91873803523926</v>
      </c>
    </row>
    <row r="231" spans="1:7" ht="16.5">
      <c r="A231" s="397">
        <v>729</v>
      </c>
      <c r="B231" s="398" t="s">
        <v>255</v>
      </c>
      <c r="C231" s="420">
        <v>8847</v>
      </c>
      <c r="D231" s="565">
        <v>1013320.908759554</v>
      </c>
      <c r="E231" s="565">
        <v>569654.39742835204</v>
      </c>
      <c r="F231" s="587">
        <f t="shared" si="9"/>
        <v>1582975.3061879061</v>
      </c>
      <c r="G231" s="587">
        <f t="shared" si="8"/>
        <v>178.92791976804637</v>
      </c>
    </row>
    <row r="232" spans="1:7" ht="16.5">
      <c r="A232" s="397">
        <v>732</v>
      </c>
      <c r="B232" s="398" t="s">
        <v>256</v>
      </c>
      <c r="C232" s="420">
        <v>3344</v>
      </c>
      <c r="D232" s="565">
        <v>343085.75614587148</v>
      </c>
      <c r="E232" s="565">
        <v>161858.85386017902</v>
      </c>
      <c r="F232" s="587">
        <f t="shared" si="9"/>
        <v>504944.6100060505</v>
      </c>
      <c r="G232" s="587">
        <f t="shared" si="8"/>
        <v>151.00018241807732</v>
      </c>
    </row>
    <row r="233" spans="1:7" ht="16.5">
      <c r="A233" s="397">
        <v>734</v>
      </c>
      <c r="B233" s="398" t="s">
        <v>257</v>
      </c>
      <c r="C233" s="420">
        <v>51100</v>
      </c>
      <c r="D233" s="565">
        <v>5894266.7874446381</v>
      </c>
      <c r="E233" s="565">
        <v>2492355.0404930897</v>
      </c>
      <c r="F233" s="587">
        <f t="shared" si="9"/>
        <v>8386621.8279377278</v>
      </c>
      <c r="G233" s="587">
        <f t="shared" si="8"/>
        <v>164.12175788527844</v>
      </c>
    </row>
    <row r="234" spans="1:7" ht="16.5">
      <c r="A234" s="397">
        <v>738</v>
      </c>
      <c r="B234" s="398" t="s">
        <v>258</v>
      </c>
      <c r="C234" s="420">
        <v>2974</v>
      </c>
      <c r="D234" s="565">
        <v>246490.56262217608</v>
      </c>
      <c r="E234" s="565">
        <v>122005.45896755312</v>
      </c>
      <c r="F234" s="587">
        <f t="shared" si="9"/>
        <v>368496.02158972918</v>
      </c>
      <c r="G234" s="587">
        <f t="shared" si="8"/>
        <v>123.90585796561169</v>
      </c>
    </row>
    <row r="235" spans="1:7" ht="16.5">
      <c r="A235" s="397">
        <v>739</v>
      </c>
      <c r="B235" s="398" t="s">
        <v>259</v>
      </c>
      <c r="C235" s="420">
        <v>3216</v>
      </c>
      <c r="D235" s="565">
        <v>274144.35446313006</v>
      </c>
      <c r="E235" s="565">
        <v>109501.78704697412</v>
      </c>
      <c r="F235" s="587">
        <f t="shared" si="9"/>
        <v>383646.14151010418</v>
      </c>
      <c r="G235" s="587">
        <f t="shared" si="8"/>
        <v>119.29295444965926</v>
      </c>
    </row>
    <row r="236" spans="1:7" ht="16.5">
      <c r="A236" s="397">
        <v>740</v>
      </c>
      <c r="B236" s="398" t="s">
        <v>260</v>
      </c>
      <c r="C236" s="420">
        <v>31843</v>
      </c>
      <c r="D236" s="565">
        <v>3444189.900622014</v>
      </c>
      <c r="E236" s="565">
        <v>1716286.0343112592</v>
      </c>
      <c r="F236" s="587">
        <f t="shared" si="9"/>
        <v>5160475.9349332731</v>
      </c>
      <c r="G236" s="587">
        <f t="shared" si="8"/>
        <v>162.05997974227532</v>
      </c>
    </row>
    <row r="237" spans="1:7" ht="16.5">
      <c r="A237" s="397">
        <v>742</v>
      </c>
      <c r="B237" s="398" t="s">
        <v>261</v>
      </c>
      <c r="C237" s="420">
        <v>978</v>
      </c>
      <c r="D237" s="565">
        <v>133883.43599137262</v>
      </c>
      <c r="E237" s="565">
        <v>69020.326418453813</v>
      </c>
      <c r="F237" s="587">
        <f t="shared" si="9"/>
        <v>202903.76240982645</v>
      </c>
      <c r="G237" s="587">
        <f t="shared" si="8"/>
        <v>207.46805972374892</v>
      </c>
    </row>
    <row r="238" spans="1:7" ht="16.5">
      <c r="A238" s="397">
        <v>743</v>
      </c>
      <c r="B238" s="398" t="s">
        <v>262</v>
      </c>
      <c r="C238" s="420">
        <v>66160</v>
      </c>
      <c r="D238" s="565">
        <v>6304588.5751927663</v>
      </c>
      <c r="E238" s="565">
        <v>2348341.8496672735</v>
      </c>
      <c r="F238" s="587">
        <f t="shared" si="9"/>
        <v>8652930.4248600397</v>
      </c>
      <c r="G238" s="587">
        <f t="shared" si="8"/>
        <v>130.78794475302357</v>
      </c>
    </row>
    <row r="239" spans="1:7" ht="16.5">
      <c r="A239" s="397">
        <v>746</v>
      </c>
      <c r="B239" s="398" t="s">
        <v>263</v>
      </c>
      <c r="C239" s="420">
        <v>4713</v>
      </c>
      <c r="D239" s="565">
        <v>320824.36431883503</v>
      </c>
      <c r="E239" s="565">
        <v>117042.39976614976</v>
      </c>
      <c r="F239" s="587">
        <f t="shared" si="9"/>
        <v>437866.76408498478</v>
      </c>
      <c r="G239" s="587">
        <f t="shared" si="8"/>
        <v>92.906166790788205</v>
      </c>
    </row>
    <row r="240" spans="1:7" ht="16.5">
      <c r="A240" s="397">
        <v>747</v>
      </c>
      <c r="B240" s="398" t="s">
        <v>264</v>
      </c>
      <c r="C240" s="420">
        <v>1283</v>
      </c>
      <c r="D240" s="565">
        <v>116783.17557127716</v>
      </c>
      <c r="E240" s="565">
        <v>117217.8489052419</v>
      </c>
      <c r="F240" s="587">
        <f t="shared" si="9"/>
        <v>234001.02447651906</v>
      </c>
      <c r="G240" s="587">
        <f t="shared" si="8"/>
        <v>182.38583357483949</v>
      </c>
    </row>
    <row r="241" spans="1:7" ht="16.5">
      <c r="A241" s="397">
        <v>748</v>
      </c>
      <c r="B241" s="398" t="s">
        <v>265</v>
      </c>
      <c r="C241" s="420">
        <v>4837</v>
      </c>
      <c r="D241" s="565">
        <v>414951.30300517101</v>
      </c>
      <c r="E241" s="565">
        <v>128110.09448919812</v>
      </c>
      <c r="F241" s="587">
        <f t="shared" si="9"/>
        <v>543061.39749436919</v>
      </c>
      <c r="G241" s="587">
        <f t="shared" si="8"/>
        <v>112.27235838213132</v>
      </c>
    </row>
    <row r="242" spans="1:7" ht="16.5">
      <c r="A242" s="397">
        <v>749</v>
      </c>
      <c r="B242" s="398" t="s">
        <v>266</v>
      </c>
      <c r="C242" s="420">
        <v>21290</v>
      </c>
      <c r="D242" s="565">
        <v>1578638.1562843921</v>
      </c>
      <c r="E242" s="565">
        <v>449324.04434690671</v>
      </c>
      <c r="F242" s="587">
        <f t="shared" si="9"/>
        <v>2027962.2006312988</v>
      </c>
      <c r="G242" s="587">
        <f t="shared" si="8"/>
        <v>95.254213275307606</v>
      </c>
    </row>
    <row r="243" spans="1:7" ht="16.5">
      <c r="A243" s="397">
        <v>751</v>
      </c>
      <c r="B243" s="398" t="s">
        <v>267</v>
      </c>
      <c r="C243" s="420">
        <v>2828</v>
      </c>
      <c r="D243" s="565">
        <v>272943.81192932493</v>
      </c>
      <c r="E243" s="565">
        <v>154249.62439920762</v>
      </c>
      <c r="F243" s="587">
        <f t="shared" si="9"/>
        <v>427193.43632853252</v>
      </c>
      <c r="G243" s="587">
        <f t="shared" si="8"/>
        <v>151.05849940895774</v>
      </c>
    </row>
    <row r="244" spans="1:7" ht="16.5">
      <c r="A244" s="397">
        <v>753</v>
      </c>
      <c r="B244" s="398" t="s">
        <v>268</v>
      </c>
      <c r="C244" s="420">
        <v>22595</v>
      </c>
      <c r="D244" s="565">
        <v>1848862.0495305676</v>
      </c>
      <c r="E244" s="565">
        <v>341565.96070901002</v>
      </c>
      <c r="F244" s="587">
        <f t="shared" si="9"/>
        <v>2190428.0102395779</v>
      </c>
      <c r="G244" s="587">
        <f t="shared" si="8"/>
        <v>96.943040948863811</v>
      </c>
    </row>
    <row r="245" spans="1:7" ht="16.5">
      <c r="A245" s="397">
        <v>755</v>
      </c>
      <c r="B245" s="398" t="s">
        <v>269</v>
      </c>
      <c r="C245" s="420">
        <v>6158</v>
      </c>
      <c r="D245" s="565">
        <v>441584.15964608401</v>
      </c>
      <c r="E245" s="565">
        <v>93995.482876760303</v>
      </c>
      <c r="F245" s="587">
        <f t="shared" si="9"/>
        <v>535579.64252284425</v>
      </c>
      <c r="G245" s="587">
        <f t="shared" si="8"/>
        <v>86.972985144989323</v>
      </c>
    </row>
    <row r="246" spans="1:7" ht="16.5">
      <c r="A246" s="397">
        <v>758</v>
      </c>
      <c r="B246" s="398" t="s">
        <v>270</v>
      </c>
      <c r="C246" s="420">
        <v>8126</v>
      </c>
      <c r="D246" s="565">
        <v>723294.14100761374</v>
      </c>
      <c r="E246" s="565">
        <v>288221.85638741188</v>
      </c>
      <c r="F246" s="587">
        <f t="shared" si="9"/>
        <v>1011515.9973950256</v>
      </c>
      <c r="G246" s="587">
        <f t="shared" si="8"/>
        <v>124.47895611555815</v>
      </c>
    </row>
    <row r="247" spans="1:7" ht="16.5">
      <c r="A247" s="397">
        <v>759</v>
      </c>
      <c r="B247" s="398" t="s">
        <v>271</v>
      </c>
      <c r="C247" s="420">
        <v>1873</v>
      </c>
      <c r="D247" s="565">
        <v>143450.70344543594</v>
      </c>
      <c r="E247" s="565">
        <v>104922.27628552589</v>
      </c>
      <c r="F247" s="587">
        <f t="shared" si="9"/>
        <v>248372.97973096184</v>
      </c>
      <c r="G247" s="587">
        <f t="shared" si="8"/>
        <v>132.60703669565501</v>
      </c>
    </row>
    <row r="248" spans="1:7" ht="16.5">
      <c r="A248" s="397">
        <v>761</v>
      </c>
      <c r="B248" s="398" t="s">
        <v>272</v>
      </c>
      <c r="C248" s="420">
        <v>8410</v>
      </c>
      <c r="D248" s="565">
        <v>791910.29907551967</v>
      </c>
      <c r="E248" s="565">
        <v>338786.76433060638</v>
      </c>
      <c r="F248" s="587">
        <f t="shared" si="9"/>
        <v>1130697.0634061261</v>
      </c>
      <c r="G248" s="587">
        <f t="shared" si="8"/>
        <v>134.44673762260715</v>
      </c>
    </row>
    <row r="249" spans="1:7" ht="16.5">
      <c r="A249" s="397">
        <v>762</v>
      </c>
      <c r="B249" s="398" t="s">
        <v>273</v>
      </c>
      <c r="C249" s="420">
        <v>3637</v>
      </c>
      <c r="D249" s="565">
        <v>315208.81979112001</v>
      </c>
      <c r="E249" s="565">
        <v>217142.2437134097</v>
      </c>
      <c r="F249" s="587">
        <f t="shared" si="9"/>
        <v>532351.06350452965</v>
      </c>
      <c r="G249" s="587">
        <f t="shared" si="8"/>
        <v>146.37092755142416</v>
      </c>
    </row>
    <row r="250" spans="1:7" ht="16.5">
      <c r="A250" s="397">
        <v>765</v>
      </c>
      <c r="B250" s="398" t="s">
        <v>274</v>
      </c>
      <c r="C250" s="420">
        <v>10274</v>
      </c>
      <c r="D250" s="565">
        <v>1063300.2143789213</v>
      </c>
      <c r="E250" s="565">
        <v>340727.63510704495</v>
      </c>
      <c r="F250" s="587">
        <f t="shared" si="9"/>
        <v>1404027.8494859664</v>
      </c>
      <c r="G250" s="587">
        <f t="shared" si="8"/>
        <v>136.65834626104404</v>
      </c>
    </row>
    <row r="251" spans="1:7" ht="16.5">
      <c r="A251" s="397">
        <v>768</v>
      </c>
      <c r="B251" s="398" t="s">
        <v>275</v>
      </c>
      <c r="C251" s="420">
        <v>2368</v>
      </c>
      <c r="D251" s="565">
        <v>215749.87713861765</v>
      </c>
      <c r="E251" s="565">
        <v>85039.764611373394</v>
      </c>
      <c r="F251" s="587">
        <f t="shared" si="9"/>
        <v>300789.64174999105</v>
      </c>
      <c r="G251" s="587">
        <f t="shared" si="8"/>
        <v>127.02265276604352</v>
      </c>
    </row>
    <row r="252" spans="1:7" ht="16.5">
      <c r="A252" s="397">
        <v>777</v>
      </c>
      <c r="B252" s="398" t="s">
        <v>276</v>
      </c>
      <c r="C252" s="420">
        <v>7172</v>
      </c>
      <c r="D252" s="565">
        <v>727026.86350852472</v>
      </c>
      <c r="E252" s="565">
        <v>336891.68591774703</v>
      </c>
      <c r="F252" s="587">
        <f t="shared" si="9"/>
        <v>1063918.5494262718</v>
      </c>
      <c r="G252" s="587">
        <f t="shared" si="8"/>
        <v>148.34335602708754</v>
      </c>
    </row>
    <row r="253" spans="1:7" ht="16.5">
      <c r="A253" s="397">
        <v>778</v>
      </c>
      <c r="B253" s="398" t="s">
        <v>277</v>
      </c>
      <c r="C253" s="420">
        <v>6708</v>
      </c>
      <c r="D253" s="565">
        <v>613622.14158731978</v>
      </c>
      <c r="E253" s="565">
        <v>254897.80241741706</v>
      </c>
      <c r="F253" s="587">
        <f t="shared" si="9"/>
        <v>868519.94400473684</v>
      </c>
      <c r="G253" s="587">
        <f t="shared" si="8"/>
        <v>129.47524508120705</v>
      </c>
    </row>
    <row r="254" spans="1:7" ht="16.5">
      <c r="A254" s="397">
        <v>781</v>
      </c>
      <c r="B254" s="398" t="s">
        <v>278</v>
      </c>
      <c r="C254" s="420">
        <v>3496</v>
      </c>
      <c r="D254" s="565">
        <v>307143.50643553294</v>
      </c>
      <c r="E254" s="565">
        <v>148225.7752360914</v>
      </c>
      <c r="F254" s="587">
        <f t="shared" si="9"/>
        <v>455369.28167162434</v>
      </c>
      <c r="G254" s="587">
        <f t="shared" si="8"/>
        <v>130.25437118753555</v>
      </c>
    </row>
    <row r="255" spans="1:7" ht="16.5">
      <c r="A255" s="397">
        <v>783</v>
      </c>
      <c r="B255" s="398" t="s">
        <v>279</v>
      </c>
      <c r="C255" s="420">
        <v>6377</v>
      </c>
      <c r="D255" s="565">
        <v>431736.1174624</v>
      </c>
      <c r="E255" s="565">
        <v>243239.7698566193</v>
      </c>
      <c r="F255" s="587">
        <f t="shared" si="9"/>
        <v>674975.8873190193</v>
      </c>
      <c r="G255" s="587">
        <f t="shared" si="8"/>
        <v>105.8453641710866</v>
      </c>
    </row>
    <row r="256" spans="1:7" ht="16.5">
      <c r="A256" s="397">
        <v>785</v>
      </c>
      <c r="B256" s="398" t="s">
        <v>280</v>
      </c>
      <c r="C256" s="420">
        <v>2589</v>
      </c>
      <c r="D256" s="565">
        <v>317913.67212894239</v>
      </c>
      <c r="E256" s="565">
        <v>166358.83877064177</v>
      </c>
      <c r="F256" s="587">
        <f t="shared" si="9"/>
        <v>484272.51089958416</v>
      </c>
      <c r="G256" s="587">
        <f t="shared" si="8"/>
        <v>187.05002352243497</v>
      </c>
    </row>
    <row r="257" spans="1:7" ht="16.5">
      <c r="A257" s="397">
        <v>790</v>
      </c>
      <c r="B257" s="398" t="s">
        <v>281</v>
      </c>
      <c r="C257" s="420">
        <v>23515</v>
      </c>
      <c r="D257" s="565">
        <v>1826429.834776799</v>
      </c>
      <c r="E257" s="565">
        <v>1248133.5713915871</v>
      </c>
      <c r="F257" s="587">
        <f t="shared" si="9"/>
        <v>3074563.4061683863</v>
      </c>
      <c r="G257" s="587">
        <f t="shared" si="8"/>
        <v>130.74902854213849</v>
      </c>
    </row>
    <row r="258" spans="1:7" ht="16.5">
      <c r="A258" s="397">
        <v>791</v>
      </c>
      <c r="B258" s="398" t="s">
        <v>282</v>
      </c>
      <c r="C258" s="420">
        <v>4931</v>
      </c>
      <c r="D258" s="565">
        <v>407679.76731517777</v>
      </c>
      <c r="E258" s="565">
        <v>194480.34122731857</v>
      </c>
      <c r="F258" s="587">
        <f t="shared" si="9"/>
        <v>602160.10854249634</v>
      </c>
      <c r="G258" s="587">
        <f t="shared" si="8"/>
        <v>122.11723961518888</v>
      </c>
    </row>
    <row r="259" spans="1:7" ht="16.5">
      <c r="A259" s="397">
        <v>831</v>
      </c>
      <c r="B259" s="398" t="s">
        <v>283</v>
      </c>
      <c r="C259" s="420">
        <v>4625</v>
      </c>
      <c r="D259" s="565">
        <v>459256.54792570509</v>
      </c>
      <c r="E259" s="565">
        <v>184131.70252893542</v>
      </c>
      <c r="F259" s="587">
        <f t="shared" si="9"/>
        <v>643388.25045464048</v>
      </c>
      <c r="G259" s="587">
        <f t="shared" si="8"/>
        <v>139.11097307127361</v>
      </c>
    </row>
    <row r="260" spans="1:7" ht="16.5">
      <c r="A260" s="397">
        <v>832</v>
      </c>
      <c r="B260" s="398" t="s">
        <v>284</v>
      </c>
      <c r="C260" s="420">
        <v>3731</v>
      </c>
      <c r="D260" s="565">
        <v>417542.90096309118</v>
      </c>
      <c r="E260" s="565">
        <v>227658.11825650599</v>
      </c>
      <c r="F260" s="587">
        <f t="shared" si="9"/>
        <v>645201.0192195971</v>
      </c>
      <c r="G260" s="587">
        <f t="shared" si="8"/>
        <v>172.92978269085958</v>
      </c>
    </row>
    <row r="261" spans="1:7" ht="16.5">
      <c r="A261" s="397">
        <v>833</v>
      </c>
      <c r="B261" s="398" t="s">
        <v>285</v>
      </c>
      <c r="C261" s="420">
        <v>1705</v>
      </c>
      <c r="D261" s="565">
        <v>129893.33004946301</v>
      </c>
      <c r="E261" s="565">
        <v>44608.159186095101</v>
      </c>
      <c r="F261" s="587">
        <f t="shared" si="9"/>
        <v>174501.48923555811</v>
      </c>
      <c r="G261" s="587">
        <f t="shared" si="8"/>
        <v>102.34691450765871</v>
      </c>
    </row>
    <row r="262" spans="1:7" ht="16.5">
      <c r="A262" s="397">
        <v>834</v>
      </c>
      <c r="B262" s="398" t="s">
        <v>286</v>
      </c>
      <c r="C262" s="420">
        <v>5844</v>
      </c>
      <c r="D262" s="565">
        <v>439667.58166470262</v>
      </c>
      <c r="E262" s="565">
        <v>177836.14951506059</v>
      </c>
      <c r="F262" s="587">
        <f t="shared" si="9"/>
        <v>617503.73117976321</v>
      </c>
      <c r="G262" s="587">
        <f t="shared" si="8"/>
        <v>105.66456727922026</v>
      </c>
    </row>
    <row r="263" spans="1:7" ht="16.5">
      <c r="A263" s="397">
        <v>837</v>
      </c>
      <c r="B263" s="398" t="s">
        <v>287</v>
      </c>
      <c r="C263" s="420">
        <v>255050</v>
      </c>
      <c r="D263" s="565">
        <v>33263660.414304871</v>
      </c>
      <c r="E263" s="565">
        <v>16575384.939725727</v>
      </c>
      <c r="F263" s="587">
        <f t="shared" si="9"/>
        <v>49839045.354030594</v>
      </c>
      <c r="G263" s="587">
        <f t="shared" si="8"/>
        <v>195.40892120772631</v>
      </c>
    </row>
    <row r="264" spans="1:7" ht="16.5">
      <c r="A264" s="397">
        <v>844</v>
      </c>
      <c r="B264" s="398" t="s">
        <v>288</v>
      </c>
      <c r="C264" s="420">
        <v>1412</v>
      </c>
      <c r="D264" s="565">
        <v>112449.32790283124</v>
      </c>
      <c r="E264" s="565">
        <v>59775.822805782707</v>
      </c>
      <c r="F264" s="587">
        <f t="shared" si="9"/>
        <v>172225.15070861395</v>
      </c>
      <c r="G264" s="587">
        <f t="shared" si="8"/>
        <v>121.97248633754529</v>
      </c>
    </row>
    <row r="265" spans="1:7" ht="16.5">
      <c r="A265" s="397">
        <v>845</v>
      </c>
      <c r="B265" s="398" t="s">
        <v>289</v>
      </c>
      <c r="C265" s="420">
        <v>2831</v>
      </c>
      <c r="D265" s="565">
        <v>275710.44104014756</v>
      </c>
      <c r="E265" s="565">
        <v>108127.50962420581</v>
      </c>
      <c r="F265" s="587">
        <f t="shared" si="9"/>
        <v>383837.95066435338</v>
      </c>
      <c r="G265" s="587">
        <f t="shared" si="8"/>
        <v>135.58387519051692</v>
      </c>
    </row>
    <row r="266" spans="1:7" ht="16.5">
      <c r="A266" s="397">
        <v>846</v>
      </c>
      <c r="B266" s="398" t="s">
        <v>290</v>
      </c>
      <c r="C266" s="420">
        <v>4758</v>
      </c>
      <c r="D266" s="565">
        <v>421179.66304430837</v>
      </c>
      <c r="E266" s="565">
        <v>248403.36689690748</v>
      </c>
      <c r="F266" s="587">
        <f t="shared" si="9"/>
        <v>669583.02994121588</v>
      </c>
      <c r="G266" s="587">
        <f t="shared" si="8"/>
        <v>140.72783311080619</v>
      </c>
    </row>
    <row r="267" spans="1:7" ht="16.5">
      <c r="A267" s="397">
        <v>848</v>
      </c>
      <c r="B267" s="398" t="s">
        <v>291</v>
      </c>
      <c r="C267" s="420">
        <v>4066</v>
      </c>
      <c r="D267" s="565">
        <v>675863.97602126631</v>
      </c>
      <c r="E267" s="565">
        <v>336426.54632570501</v>
      </c>
      <c r="F267" s="587">
        <f t="shared" si="9"/>
        <v>1012290.5223469713</v>
      </c>
      <c r="G267" s="587">
        <f t="shared" ref="G267:G302" si="10">F267/C267</f>
        <v>248.9647128251282</v>
      </c>
    </row>
    <row r="268" spans="1:7" ht="16.5">
      <c r="A268" s="397">
        <v>849</v>
      </c>
      <c r="B268" s="398" t="s">
        <v>292</v>
      </c>
      <c r="C268" s="420">
        <v>2849</v>
      </c>
      <c r="D268" s="565">
        <v>208618.20932190801</v>
      </c>
      <c r="E268" s="565">
        <v>124786.5122456785</v>
      </c>
      <c r="F268" s="587">
        <f t="shared" ref="F268:F302" si="11">SUM(D268:E268)</f>
        <v>333404.72156758653</v>
      </c>
      <c r="G268" s="587">
        <f t="shared" si="10"/>
        <v>117.02517429539716</v>
      </c>
    </row>
    <row r="269" spans="1:7" ht="16.5">
      <c r="A269" s="397">
        <v>850</v>
      </c>
      <c r="B269" s="398" t="s">
        <v>293</v>
      </c>
      <c r="C269" s="420">
        <v>2368</v>
      </c>
      <c r="D269" s="565">
        <v>190603.62683903426</v>
      </c>
      <c r="E269" s="565">
        <v>71337.085225554809</v>
      </c>
      <c r="F269" s="587">
        <f t="shared" si="11"/>
        <v>261940.71206458908</v>
      </c>
      <c r="G269" s="587">
        <f t="shared" si="10"/>
        <v>110.61685475700553</v>
      </c>
    </row>
    <row r="270" spans="1:7" ht="16.5">
      <c r="A270" s="397">
        <v>851</v>
      </c>
      <c r="B270" s="398" t="s">
        <v>294</v>
      </c>
      <c r="C270" s="420">
        <v>21018</v>
      </c>
      <c r="D270" s="565">
        <v>2078959.7480875426</v>
      </c>
      <c r="E270" s="565">
        <v>848280.83302312926</v>
      </c>
      <c r="F270" s="587">
        <f t="shared" si="11"/>
        <v>2927240.5811106721</v>
      </c>
      <c r="G270" s="587">
        <f t="shared" si="10"/>
        <v>139.27303173996918</v>
      </c>
    </row>
    <row r="271" spans="1:7" ht="16.5">
      <c r="A271" s="397">
        <v>853</v>
      </c>
      <c r="B271" s="398" t="s">
        <v>295</v>
      </c>
      <c r="C271" s="420">
        <v>201863</v>
      </c>
      <c r="D271" s="565">
        <v>27778908.03974222</v>
      </c>
      <c r="E271" s="565">
        <v>8199381.0425101593</v>
      </c>
      <c r="F271" s="587">
        <f t="shared" si="11"/>
        <v>35978289.082252383</v>
      </c>
      <c r="G271" s="587">
        <f t="shared" si="10"/>
        <v>178.2312215822235</v>
      </c>
    </row>
    <row r="272" spans="1:7" ht="16.5">
      <c r="A272" s="397">
        <v>854</v>
      </c>
      <c r="B272" s="398" t="s">
        <v>296</v>
      </c>
      <c r="C272" s="420">
        <v>3253</v>
      </c>
      <c r="D272" s="565">
        <v>339610.5101873317</v>
      </c>
      <c r="E272" s="565">
        <v>115085.06166224676</v>
      </c>
      <c r="F272" s="587">
        <f t="shared" si="11"/>
        <v>454695.57184957847</v>
      </c>
      <c r="G272" s="587">
        <f t="shared" si="10"/>
        <v>139.77730459562818</v>
      </c>
    </row>
    <row r="273" spans="1:7" ht="16.5">
      <c r="A273" s="397">
        <v>857</v>
      </c>
      <c r="B273" s="398" t="s">
        <v>297</v>
      </c>
      <c r="C273" s="420">
        <v>2313</v>
      </c>
      <c r="D273" s="565">
        <v>182028.09066460148</v>
      </c>
      <c r="E273" s="565">
        <v>50604.445785028976</v>
      </c>
      <c r="F273" s="587">
        <f t="shared" si="11"/>
        <v>232632.53644963045</v>
      </c>
      <c r="G273" s="587">
        <f t="shared" si="10"/>
        <v>100.57610741445329</v>
      </c>
    </row>
    <row r="274" spans="1:7" ht="16.5">
      <c r="A274" s="397">
        <v>858</v>
      </c>
      <c r="B274" s="398" t="s">
        <v>298</v>
      </c>
      <c r="C274" s="420">
        <v>41338</v>
      </c>
      <c r="D274" s="565">
        <v>3363777.2553820494</v>
      </c>
      <c r="E274" s="565">
        <v>817808.97040225379</v>
      </c>
      <c r="F274" s="587">
        <f t="shared" si="11"/>
        <v>4181586.2257843032</v>
      </c>
      <c r="G274" s="587">
        <f t="shared" si="10"/>
        <v>101.15598785099191</v>
      </c>
    </row>
    <row r="275" spans="1:7" ht="16.5">
      <c r="A275" s="397">
        <v>859</v>
      </c>
      <c r="B275" s="398" t="s">
        <v>299</v>
      </c>
      <c r="C275" s="420">
        <v>6525</v>
      </c>
      <c r="D275" s="565">
        <v>473988.99629812018</v>
      </c>
      <c r="E275" s="565">
        <v>160187.735593911</v>
      </c>
      <c r="F275" s="587">
        <f t="shared" si="11"/>
        <v>634176.73189203115</v>
      </c>
      <c r="G275" s="587">
        <f t="shared" si="10"/>
        <v>97.191836305292128</v>
      </c>
    </row>
    <row r="276" spans="1:7" ht="16.5">
      <c r="A276" s="397">
        <v>886</v>
      </c>
      <c r="B276" s="398" t="s">
        <v>300</v>
      </c>
      <c r="C276" s="420">
        <v>12533</v>
      </c>
      <c r="D276" s="565">
        <v>937955.19790462416</v>
      </c>
      <c r="E276" s="565">
        <v>471578.77823340788</v>
      </c>
      <c r="F276" s="587">
        <f t="shared" si="11"/>
        <v>1409533.976138032</v>
      </c>
      <c r="G276" s="587">
        <f t="shared" si="10"/>
        <v>112.46580835698013</v>
      </c>
    </row>
    <row r="277" spans="1:7" ht="16.5">
      <c r="A277" s="397">
        <v>887</v>
      </c>
      <c r="B277" s="398" t="s">
        <v>301</v>
      </c>
      <c r="C277" s="420">
        <v>4568</v>
      </c>
      <c r="D277" s="565">
        <v>477123.20357167639</v>
      </c>
      <c r="E277" s="565">
        <v>453127.65363271011</v>
      </c>
      <c r="F277" s="587">
        <f t="shared" si="11"/>
        <v>930250.8572043865</v>
      </c>
      <c r="G277" s="587">
        <f t="shared" si="10"/>
        <v>203.64510884509338</v>
      </c>
    </row>
    <row r="278" spans="1:7" ht="16.5">
      <c r="A278" s="397">
        <v>889</v>
      </c>
      <c r="B278" s="398" t="s">
        <v>302</v>
      </c>
      <c r="C278" s="420">
        <v>2491</v>
      </c>
      <c r="D278" s="565">
        <v>245829.14292402094</v>
      </c>
      <c r="E278" s="565">
        <v>111564.88392448131</v>
      </c>
      <c r="F278" s="587">
        <f t="shared" si="11"/>
        <v>357394.02684850222</v>
      </c>
      <c r="G278" s="587">
        <f t="shared" si="10"/>
        <v>143.47411756262633</v>
      </c>
    </row>
    <row r="279" spans="1:7" ht="16.5">
      <c r="A279" s="397">
        <v>890</v>
      </c>
      <c r="B279" s="398" t="s">
        <v>303</v>
      </c>
      <c r="C279" s="420">
        <v>1139</v>
      </c>
      <c r="D279" s="565">
        <v>82121.850384887279</v>
      </c>
      <c r="E279" s="565">
        <v>23437.960974083602</v>
      </c>
      <c r="F279" s="587">
        <f t="shared" si="11"/>
        <v>105559.81135897088</v>
      </c>
      <c r="G279" s="587">
        <f t="shared" si="10"/>
        <v>92.677621913056086</v>
      </c>
    </row>
    <row r="280" spans="1:7" ht="16.5">
      <c r="A280" s="397">
        <v>892</v>
      </c>
      <c r="B280" s="398" t="s">
        <v>304</v>
      </c>
      <c r="C280" s="420">
        <v>3615</v>
      </c>
      <c r="D280" s="565">
        <v>297781.43330441922</v>
      </c>
      <c r="E280" s="565">
        <v>170256.092341804</v>
      </c>
      <c r="F280" s="587">
        <f t="shared" si="11"/>
        <v>468037.52564622322</v>
      </c>
      <c r="G280" s="587">
        <f t="shared" si="10"/>
        <v>129.4709614512374</v>
      </c>
    </row>
    <row r="281" spans="1:7" ht="16.5">
      <c r="A281" s="397">
        <v>893</v>
      </c>
      <c r="B281" s="398" t="s">
        <v>305</v>
      </c>
      <c r="C281" s="420">
        <v>7500</v>
      </c>
      <c r="D281" s="565">
        <v>541696.88365621434</v>
      </c>
      <c r="E281" s="565">
        <v>277877.13168577017</v>
      </c>
      <c r="F281" s="587">
        <f t="shared" si="11"/>
        <v>819574.01534198457</v>
      </c>
      <c r="G281" s="587">
        <f t="shared" si="10"/>
        <v>109.27653537893127</v>
      </c>
    </row>
    <row r="282" spans="1:7" ht="16.5">
      <c r="A282" s="397">
        <v>895</v>
      </c>
      <c r="B282" s="398" t="s">
        <v>306</v>
      </c>
      <c r="C282" s="420">
        <v>14938</v>
      </c>
      <c r="D282" s="565">
        <v>1682718.7352962214</v>
      </c>
      <c r="E282" s="565">
        <v>863279.94855961599</v>
      </c>
      <c r="F282" s="587">
        <f t="shared" si="11"/>
        <v>2545998.6838558372</v>
      </c>
      <c r="G282" s="587">
        <f t="shared" si="10"/>
        <v>170.43772150594705</v>
      </c>
    </row>
    <row r="283" spans="1:7" ht="16.5">
      <c r="A283" s="397">
        <v>905</v>
      </c>
      <c r="B283" s="398" t="s">
        <v>307</v>
      </c>
      <c r="C283" s="420">
        <v>68956</v>
      </c>
      <c r="D283" s="565">
        <v>7428365.1113157505</v>
      </c>
      <c r="E283" s="565">
        <v>3494124.0174267404</v>
      </c>
      <c r="F283" s="587">
        <f t="shared" si="11"/>
        <v>10922489.12874249</v>
      </c>
      <c r="G283" s="587">
        <f t="shared" si="10"/>
        <v>158.3979512840433</v>
      </c>
    </row>
    <row r="284" spans="1:7" ht="16.5">
      <c r="A284" s="397">
        <v>908</v>
      </c>
      <c r="B284" s="398" t="s">
        <v>308</v>
      </c>
      <c r="C284" s="420">
        <v>20694</v>
      </c>
      <c r="D284" s="565">
        <v>1964167.5170177075</v>
      </c>
      <c r="E284" s="565">
        <v>1147290.5997017133</v>
      </c>
      <c r="F284" s="587">
        <f t="shared" si="11"/>
        <v>3111458.116719421</v>
      </c>
      <c r="G284" s="587">
        <f t="shared" si="10"/>
        <v>150.35556763890119</v>
      </c>
    </row>
    <row r="285" spans="1:7" ht="16.5">
      <c r="A285" s="397">
        <v>915</v>
      </c>
      <c r="B285" s="398" t="s">
        <v>309</v>
      </c>
      <c r="C285" s="420">
        <v>19727</v>
      </c>
      <c r="D285" s="565">
        <v>2246387.5889744679</v>
      </c>
      <c r="E285" s="565">
        <v>1463530.1649426175</v>
      </c>
      <c r="F285" s="587">
        <f t="shared" si="11"/>
        <v>3709917.7539170855</v>
      </c>
      <c r="G285" s="587">
        <f t="shared" si="10"/>
        <v>188.06294692133042</v>
      </c>
    </row>
    <row r="286" spans="1:7" ht="16.5">
      <c r="A286" s="397">
        <v>918</v>
      </c>
      <c r="B286" s="398" t="s">
        <v>310</v>
      </c>
      <c r="C286" s="420">
        <v>2245</v>
      </c>
      <c r="D286" s="565">
        <v>197465.2045507477</v>
      </c>
      <c r="E286" s="565">
        <v>27991.224172728907</v>
      </c>
      <c r="F286" s="587">
        <f t="shared" si="11"/>
        <v>225456.42872347659</v>
      </c>
      <c r="G286" s="587">
        <f t="shared" si="10"/>
        <v>100.42602615745059</v>
      </c>
    </row>
    <row r="287" spans="1:7" ht="16.5">
      <c r="A287" s="397">
        <v>921</v>
      </c>
      <c r="B287" s="398" t="s">
        <v>311</v>
      </c>
      <c r="C287" s="420">
        <v>1895</v>
      </c>
      <c r="D287" s="565">
        <v>168910.93831241521</v>
      </c>
      <c r="E287" s="565">
        <v>82922.864464913539</v>
      </c>
      <c r="F287" s="587">
        <f t="shared" si="11"/>
        <v>251833.80277732876</v>
      </c>
      <c r="G287" s="587">
        <f t="shared" si="10"/>
        <v>132.89382732312865</v>
      </c>
    </row>
    <row r="288" spans="1:7" ht="16.5">
      <c r="A288" s="397">
        <v>922</v>
      </c>
      <c r="B288" s="398" t="s">
        <v>312</v>
      </c>
      <c r="C288" s="420">
        <v>4469</v>
      </c>
      <c r="D288" s="565">
        <v>329786.65546873148</v>
      </c>
      <c r="E288" s="565">
        <v>236212.19863731024</v>
      </c>
      <c r="F288" s="587">
        <f t="shared" si="11"/>
        <v>565998.85410604172</v>
      </c>
      <c r="G288" s="587">
        <f t="shared" si="10"/>
        <v>126.65000091878311</v>
      </c>
    </row>
    <row r="289" spans="1:7" ht="16.5">
      <c r="A289" s="397">
        <v>924</v>
      </c>
      <c r="B289" s="398" t="s">
        <v>313</v>
      </c>
      <c r="C289" s="420">
        <v>2936</v>
      </c>
      <c r="D289" s="565">
        <v>245681.51294726177</v>
      </c>
      <c r="E289" s="565">
        <v>139165.9581946783</v>
      </c>
      <c r="F289" s="587">
        <f t="shared" si="11"/>
        <v>384847.4711419401</v>
      </c>
      <c r="G289" s="587">
        <f t="shared" si="10"/>
        <v>131.0788389448025</v>
      </c>
    </row>
    <row r="290" spans="1:7" ht="16.5">
      <c r="A290" s="397">
        <v>925</v>
      </c>
      <c r="B290" s="398" t="s">
        <v>314</v>
      </c>
      <c r="C290" s="420">
        <v>3387</v>
      </c>
      <c r="D290" s="565">
        <v>273064.56696852832</v>
      </c>
      <c r="E290" s="565">
        <v>103230.59683794747</v>
      </c>
      <c r="F290" s="587">
        <f t="shared" si="11"/>
        <v>376295.16380647582</v>
      </c>
      <c r="G290" s="587">
        <f t="shared" si="10"/>
        <v>111.09984169072212</v>
      </c>
    </row>
    <row r="291" spans="1:7" ht="16.5">
      <c r="A291" s="397">
        <v>927</v>
      </c>
      <c r="B291" s="398" t="s">
        <v>315</v>
      </c>
      <c r="C291" s="420">
        <v>28811</v>
      </c>
      <c r="D291" s="565">
        <v>2493903.9285664782</v>
      </c>
      <c r="E291" s="565">
        <v>947029.93438190152</v>
      </c>
      <c r="F291" s="587">
        <f t="shared" si="11"/>
        <v>3440933.8629483795</v>
      </c>
      <c r="G291" s="587">
        <f t="shared" si="10"/>
        <v>119.43125413725242</v>
      </c>
    </row>
    <row r="292" spans="1:7" ht="16.5">
      <c r="A292" s="397">
        <v>931</v>
      </c>
      <c r="B292" s="398" t="s">
        <v>316</v>
      </c>
      <c r="C292" s="420">
        <v>5877</v>
      </c>
      <c r="D292" s="565">
        <v>560070.79522146843</v>
      </c>
      <c r="E292" s="565">
        <v>225607.00530776998</v>
      </c>
      <c r="F292" s="587">
        <f t="shared" si="11"/>
        <v>785677.80052923842</v>
      </c>
      <c r="G292" s="587">
        <f t="shared" si="10"/>
        <v>133.68688115181868</v>
      </c>
    </row>
    <row r="293" spans="1:7" ht="16.5">
      <c r="A293" s="397">
        <v>934</v>
      </c>
      <c r="B293" s="398" t="s">
        <v>317</v>
      </c>
      <c r="C293" s="420">
        <v>2656</v>
      </c>
      <c r="D293" s="565">
        <v>215502.23834073733</v>
      </c>
      <c r="E293" s="565">
        <v>63438.521688261397</v>
      </c>
      <c r="F293" s="587">
        <f t="shared" si="11"/>
        <v>278940.76002899872</v>
      </c>
      <c r="G293" s="587">
        <f t="shared" si="10"/>
        <v>105.02287651694229</v>
      </c>
    </row>
    <row r="294" spans="1:7" ht="16.5">
      <c r="A294" s="397">
        <v>935</v>
      </c>
      <c r="B294" s="398" t="s">
        <v>318</v>
      </c>
      <c r="C294" s="420">
        <v>2927</v>
      </c>
      <c r="D294" s="565">
        <v>347027.19686619611</v>
      </c>
      <c r="E294" s="565">
        <v>151115.48268915692</v>
      </c>
      <c r="F294" s="587">
        <f t="shared" si="11"/>
        <v>498142.67955535301</v>
      </c>
      <c r="G294" s="587">
        <f t="shared" si="10"/>
        <v>170.18882116684421</v>
      </c>
    </row>
    <row r="295" spans="1:7" ht="16.5">
      <c r="A295" s="397">
        <v>936</v>
      </c>
      <c r="B295" s="398" t="s">
        <v>319</v>
      </c>
      <c r="C295" s="420">
        <v>6275</v>
      </c>
      <c r="D295" s="565">
        <v>508778.72728039423</v>
      </c>
      <c r="E295" s="565">
        <v>248642.81072485005</v>
      </c>
      <c r="F295" s="587">
        <f t="shared" si="11"/>
        <v>757421.53800524422</v>
      </c>
      <c r="G295" s="587">
        <f t="shared" si="10"/>
        <v>120.70462757055685</v>
      </c>
    </row>
    <row r="296" spans="1:7" ht="16.5">
      <c r="A296" s="397">
        <v>946</v>
      </c>
      <c r="B296" s="398" t="s">
        <v>320</v>
      </c>
      <c r="C296" s="420">
        <v>6291</v>
      </c>
      <c r="D296" s="565">
        <v>400530.13373008254</v>
      </c>
      <c r="E296" s="565">
        <v>203622.59700878945</v>
      </c>
      <c r="F296" s="587">
        <f t="shared" si="11"/>
        <v>604152.73073887196</v>
      </c>
      <c r="G296" s="587">
        <f t="shared" si="10"/>
        <v>96.034450920183119</v>
      </c>
    </row>
    <row r="297" spans="1:7" ht="16.5">
      <c r="A297" s="397">
        <v>976</v>
      </c>
      <c r="B297" s="398" t="s">
        <v>321</v>
      </c>
      <c r="C297" s="420">
        <v>3765</v>
      </c>
      <c r="D297" s="565">
        <v>454728.01771257911</v>
      </c>
      <c r="E297" s="565">
        <v>188751.6755361323</v>
      </c>
      <c r="F297" s="587">
        <f t="shared" si="11"/>
        <v>643479.69324871141</v>
      </c>
      <c r="G297" s="587">
        <f t="shared" si="10"/>
        <v>170.91094110191537</v>
      </c>
    </row>
    <row r="298" spans="1:7" ht="16.5">
      <c r="A298" s="397">
        <v>977</v>
      </c>
      <c r="B298" s="398" t="s">
        <v>322</v>
      </c>
      <c r="C298" s="420">
        <v>15369</v>
      </c>
      <c r="D298" s="565">
        <v>1165964.4769183546</v>
      </c>
      <c r="E298" s="565">
        <v>478610.95433419303</v>
      </c>
      <c r="F298" s="587">
        <f t="shared" si="11"/>
        <v>1644575.4312525475</v>
      </c>
      <c r="G298" s="587">
        <f t="shared" si="10"/>
        <v>107.00601413576339</v>
      </c>
    </row>
    <row r="299" spans="1:7" ht="16.5">
      <c r="A299" s="397">
        <v>980</v>
      </c>
      <c r="B299" s="398" t="s">
        <v>323</v>
      </c>
      <c r="C299" s="420">
        <v>33677</v>
      </c>
      <c r="D299" s="565">
        <v>2832300.8273907518</v>
      </c>
      <c r="E299" s="565">
        <v>1154053.68178936</v>
      </c>
      <c r="F299" s="587">
        <f t="shared" si="11"/>
        <v>3986354.5091801118</v>
      </c>
      <c r="G299" s="587">
        <f t="shared" si="10"/>
        <v>118.37023812038221</v>
      </c>
    </row>
    <row r="300" spans="1:7" ht="16.5">
      <c r="A300" s="397">
        <v>981</v>
      </c>
      <c r="B300" s="398" t="s">
        <v>324</v>
      </c>
      <c r="C300" s="420">
        <v>2207</v>
      </c>
      <c r="D300" s="565">
        <v>187430.13647641928</v>
      </c>
      <c r="E300" s="565">
        <v>135696.79524591466</v>
      </c>
      <c r="F300" s="587">
        <f t="shared" si="11"/>
        <v>323126.93172233395</v>
      </c>
      <c r="G300" s="587">
        <f t="shared" si="10"/>
        <v>146.41002796662164</v>
      </c>
    </row>
    <row r="301" spans="1:7" ht="16.5">
      <c r="A301" s="397">
        <v>989</v>
      </c>
      <c r="B301" s="398" t="s">
        <v>325</v>
      </c>
      <c r="C301" s="420">
        <v>5316</v>
      </c>
      <c r="D301" s="565">
        <v>490436.20911484811</v>
      </c>
      <c r="E301" s="565">
        <v>205006.83251165878</v>
      </c>
      <c r="F301" s="587">
        <f t="shared" si="11"/>
        <v>695443.04162650695</v>
      </c>
      <c r="G301" s="587">
        <f t="shared" si="10"/>
        <v>130.82073770250318</v>
      </c>
    </row>
    <row r="302" spans="1:7" ht="16.5">
      <c r="A302" s="397">
        <v>992</v>
      </c>
      <c r="B302" s="398" t="s">
        <v>326</v>
      </c>
      <c r="C302" s="420">
        <v>17971</v>
      </c>
      <c r="D302" s="585">
        <v>2193525.4639083729</v>
      </c>
      <c r="E302" s="565">
        <v>1316622.2153600371</v>
      </c>
      <c r="F302" s="587">
        <f t="shared" si="11"/>
        <v>3510147.67926841</v>
      </c>
      <c r="G302" s="587">
        <f t="shared" si="10"/>
        <v>195.32289128420288</v>
      </c>
    </row>
    <row r="303" spans="1:7" ht="15.75">
      <c r="D303" s="566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7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.25"/>
  <cols>
    <col min="1" max="1" width="6.85546875" style="439" customWidth="1"/>
    <col min="2" max="2" width="15.42578125" style="439" bestFit="1" customWidth="1"/>
    <col min="3" max="3" width="13.28515625" style="439" bestFit="1" customWidth="1"/>
    <col min="4" max="4" width="12" style="439" bestFit="1" customWidth="1"/>
    <col min="5" max="5" width="12.140625" style="439" bestFit="1" customWidth="1"/>
    <col min="6" max="6" width="5.5703125" style="439" customWidth="1"/>
    <col min="7" max="9" width="15.5703125" style="439" customWidth="1"/>
    <col min="10" max="10" width="13.140625" style="439" bestFit="1" customWidth="1"/>
    <col min="11" max="11" width="5.85546875" style="439" customWidth="1"/>
    <col min="12" max="12" width="13.140625" style="439" customWidth="1"/>
    <col min="13" max="13" width="15.7109375" style="439" customWidth="1"/>
    <col min="14" max="14" width="13.140625" style="439" customWidth="1"/>
    <col min="15" max="15" width="17.28515625" style="439" bestFit="1" customWidth="1"/>
    <col min="16" max="16" width="6.42578125" style="439" customWidth="1"/>
    <col min="17" max="17" width="17.7109375" style="439" bestFit="1" customWidth="1"/>
    <col min="18" max="18" width="17.28515625" style="70" bestFit="1" customWidth="1"/>
    <col min="19" max="19" width="14.85546875" style="70" bestFit="1" customWidth="1"/>
  </cols>
  <sheetData>
    <row r="1" spans="1:20" s="546" customFormat="1" ht="35.25">
      <c r="A1" s="422" t="s">
        <v>664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4"/>
      <c r="S1" s="545"/>
    </row>
    <row r="2" spans="1:20" s="192" customFormat="1" ht="15">
      <c r="A2" s="149" t="s">
        <v>702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3"/>
      <c r="S2" s="148"/>
    </row>
    <row r="3" spans="1:20" s="192" customFormat="1" ht="15.75">
      <c r="A3" s="302" t="s">
        <v>673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42"/>
      <c r="S3" s="148"/>
    </row>
    <row r="4" spans="1:20" s="192" customFormat="1" ht="15.75">
      <c r="A4" s="418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42"/>
      <c r="S4" s="148"/>
    </row>
    <row r="5" spans="1:20" s="192" customFormat="1">
      <c r="A5" s="567"/>
      <c r="B5" s="439"/>
      <c r="C5" s="439"/>
      <c r="D5" s="439"/>
      <c r="E5" s="439"/>
      <c r="F5" s="439"/>
      <c r="Q5" s="466"/>
      <c r="R5" s="70"/>
      <c r="S5" s="439"/>
    </row>
    <row r="6" spans="1:20" s="192" customFormat="1">
      <c r="A6" s="439"/>
      <c r="B6" s="439"/>
      <c r="C6" s="439"/>
      <c r="D6" s="439"/>
      <c r="E6" s="439"/>
      <c r="F6" s="439"/>
      <c r="Q6" s="439"/>
      <c r="R6" s="70"/>
      <c r="S6" s="439"/>
    </row>
    <row r="7" spans="1:20" s="192" customFormat="1">
      <c r="A7" s="439"/>
      <c r="B7" s="439"/>
      <c r="C7" s="439"/>
      <c r="D7" s="439"/>
      <c r="E7" s="439"/>
      <c r="F7" s="439"/>
      <c r="G7" s="567" t="s">
        <v>655</v>
      </c>
      <c r="H7" s="439" t="s">
        <v>513</v>
      </c>
      <c r="I7" s="439" t="s">
        <v>514</v>
      </c>
      <c r="J7" s="439"/>
      <c r="K7" s="439"/>
      <c r="L7" s="439"/>
      <c r="M7" s="439"/>
      <c r="N7" s="439"/>
      <c r="O7" s="571"/>
      <c r="P7" s="571"/>
      <c r="Q7" s="439"/>
      <c r="R7" s="70"/>
      <c r="S7" s="439"/>
    </row>
    <row r="8" spans="1:20" s="192" customFormat="1">
      <c r="A8" s="569" t="s">
        <v>656</v>
      </c>
      <c r="B8" s="439"/>
      <c r="C8" s="439"/>
      <c r="D8" s="439"/>
      <c r="E8" s="439"/>
      <c r="F8" s="439"/>
      <c r="G8" s="567">
        <v>83.48</v>
      </c>
      <c r="H8" s="567">
        <v>734.32</v>
      </c>
      <c r="I8" s="568">
        <v>82.5</v>
      </c>
      <c r="J8" s="567"/>
      <c r="K8" s="567"/>
      <c r="L8" s="567" t="s">
        <v>674</v>
      </c>
      <c r="M8" s="567"/>
      <c r="N8" s="567"/>
      <c r="O8" s="567">
        <v>31.63</v>
      </c>
      <c r="P8" s="567"/>
      <c r="Q8" s="439"/>
      <c r="R8" s="70"/>
      <c r="S8" s="439"/>
    </row>
    <row r="9" spans="1:20" ht="89.25">
      <c r="A9" s="467" t="s">
        <v>11</v>
      </c>
      <c r="B9" s="570" t="s">
        <v>12</v>
      </c>
      <c r="C9" s="467" t="s">
        <v>660</v>
      </c>
      <c r="D9" s="467" t="s">
        <v>659</v>
      </c>
      <c r="E9" s="467" t="s">
        <v>661</v>
      </c>
      <c r="G9" s="588" t="s">
        <v>662</v>
      </c>
      <c r="H9" s="588" t="s">
        <v>663</v>
      </c>
      <c r="I9" s="589" t="s">
        <v>515</v>
      </c>
      <c r="J9" s="588" t="s">
        <v>665</v>
      </c>
      <c r="K9" s="592"/>
      <c r="L9" s="588" t="s">
        <v>675</v>
      </c>
      <c r="M9" s="588" t="s">
        <v>679</v>
      </c>
      <c r="N9" s="588" t="s">
        <v>676</v>
      </c>
      <c r="O9" s="588" t="s">
        <v>666</v>
      </c>
      <c r="P9" s="592"/>
      <c r="Q9" s="588" t="s">
        <v>677</v>
      </c>
      <c r="R9" s="588" t="s">
        <v>658</v>
      </c>
      <c r="S9" s="588" t="s">
        <v>678</v>
      </c>
    </row>
    <row r="10" spans="1:20" s="538" customFormat="1" ht="29.25" customHeight="1">
      <c r="A10" s="572"/>
      <c r="B10" s="572" t="s">
        <v>483</v>
      </c>
      <c r="C10" s="573">
        <v>3255053</v>
      </c>
      <c r="D10" s="573">
        <v>370040</v>
      </c>
      <c r="E10" s="573">
        <v>555250</v>
      </c>
      <c r="F10" s="572"/>
      <c r="G10" s="573">
        <v>271731824.43999994</v>
      </c>
      <c r="H10" s="573">
        <v>271727772.79999995</v>
      </c>
      <c r="I10" s="573">
        <v>45808125</v>
      </c>
      <c r="J10" s="578">
        <v>589267722.24000001</v>
      </c>
      <c r="K10" s="573"/>
      <c r="L10" s="578">
        <v>294632999.99999982</v>
      </c>
      <c r="M10" s="578">
        <v>-294633861.12</v>
      </c>
      <c r="N10" s="578">
        <v>-861.1200001607649</v>
      </c>
      <c r="O10" s="578">
        <v>17562557.499999993</v>
      </c>
      <c r="P10" s="573"/>
      <c r="Q10" s="576">
        <f>SUM(J10,N10,O10)</f>
        <v>606829418.61999989</v>
      </c>
      <c r="R10" s="576">
        <v>216081015.58784497</v>
      </c>
      <c r="S10" s="574">
        <v>822910434.2078439</v>
      </c>
    </row>
    <row r="11" spans="1:20" ht="12.75">
      <c r="A11" s="439">
        <v>5</v>
      </c>
      <c r="B11" s="439" t="s">
        <v>34</v>
      </c>
      <c r="C11" s="466">
        <v>4453</v>
      </c>
      <c r="D11" s="466">
        <v>411</v>
      </c>
      <c r="E11" s="466">
        <v>410</v>
      </c>
      <c r="G11" s="466">
        <v>371736.44</v>
      </c>
      <c r="H11" s="466">
        <v>301805.52</v>
      </c>
      <c r="I11" s="466">
        <v>33825</v>
      </c>
      <c r="J11" s="579">
        <v>707366.96</v>
      </c>
      <c r="K11" s="466"/>
      <c r="L11" s="579">
        <v>472285.2455405831</v>
      </c>
      <c r="M11" s="579">
        <v>-353683.48</v>
      </c>
      <c r="N11" s="579">
        <v>118601.76554058312</v>
      </c>
      <c r="O11" s="579">
        <v>12968.3</v>
      </c>
      <c r="P11" s="466"/>
      <c r="Q11" s="591">
        <f t="shared" ref="Q11:Q74" si="0">SUM(J11,N11,O11)</f>
        <v>838937.02554058307</v>
      </c>
      <c r="R11" s="577">
        <v>316760.57052561705</v>
      </c>
      <c r="S11" s="575">
        <v>1155697.5960662002</v>
      </c>
      <c r="T11" s="538"/>
    </row>
    <row r="12" spans="1:20" ht="12.75">
      <c r="A12" s="439">
        <v>9</v>
      </c>
      <c r="B12" s="439" t="s">
        <v>35</v>
      </c>
      <c r="C12" s="466">
        <v>1225</v>
      </c>
      <c r="D12" s="466">
        <v>123</v>
      </c>
      <c r="E12" s="466">
        <v>47</v>
      </c>
      <c r="G12" s="466">
        <v>102263</v>
      </c>
      <c r="H12" s="466">
        <v>90321.36</v>
      </c>
      <c r="I12" s="466">
        <v>3877.5</v>
      </c>
      <c r="J12" s="579">
        <v>196461.86</v>
      </c>
      <c r="K12" s="466"/>
      <c r="L12" s="579">
        <v>92280.921348764721</v>
      </c>
      <c r="M12" s="579">
        <v>-98230.93</v>
      </c>
      <c r="N12" s="579">
        <v>-5950.0086512352718</v>
      </c>
      <c r="O12" s="579">
        <v>1486.61</v>
      </c>
      <c r="P12" s="466"/>
      <c r="Q12" s="591">
        <f t="shared" si="0"/>
        <v>191998.46134876471</v>
      </c>
      <c r="R12" s="577">
        <v>76029.623449555904</v>
      </c>
      <c r="S12" s="575">
        <v>268028.0847983206</v>
      </c>
      <c r="T12" s="538"/>
    </row>
    <row r="13" spans="1:20" ht="12.75">
      <c r="A13" s="439">
        <v>10</v>
      </c>
      <c r="B13" s="439" t="s">
        <v>36</v>
      </c>
      <c r="C13" s="466">
        <v>5510</v>
      </c>
      <c r="D13" s="466">
        <v>514</v>
      </c>
      <c r="E13" s="466">
        <v>278</v>
      </c>
      <c r="G13" s="466">
        <v>459974.80000000005</v>
      </c>
      <c r="H13" s="466">
        <v>377440.48000000004</v>
      </c>
      <c r="I13" s="466">
        <v>22935</v>
      </c>
      <c r="J13" s="579">
        <v>860350.28</v>
      </c>
      <c r="K13" s="466"/>
      <c r="L13" s="579">
        <v>454243.21049983456</v>
      </c>
      <c r="M13" s="579">
        <v>-430175.14</v>
      </c>
      <c r="N13" s="579">
        <v>24068.070499834546</v>
      </c>
      <c r="O13" s="579">
        <v>8793.14</v>
      </c>
      <c r="P13" s="466"/>
      <c r="Q13" s="591">
        <f t="shared" si="0"/>
        <v>893211.49049983465</v>
      </c>
      <c r="R13" s="577">
        <v>534209.61680744821</v>
      </c>
      <c r="S13" s="575">
        <v>1427421.1073072827</v>
      </c>
      <c r="T13" s="538"/>
    </row>
    <row r="14" spans="1:20" ht="12.75">
      <c r="A14" s="439">
        <v>16</v>
      </c>
      <c r="B14" s="439" t="s">
        <v>37</v>
      </c>
      <c r="C14" s="466">
        <v>3847</v>
      </c>
      <c r="D14" s="466">
        <v>414</v>
      </c>
      <c r="E14" s="466">
        <v>257</v>
      </c>
      <c r="G14" s="466">
        <v>321147.56</v>
      </c>
      <c r="H14" s="466">
        <v>304008.48000000004</v>
      </c>
      <c r="I14" s="466">
        <v>21202.5</v>
      </c>
      <c r="J14" s="579">
        <v>646358.54</v>
      </c>
      <c r="K14" s="466"/>
      <c r="L14" s="579">
        <v>391523.30090310716</v>
      </c>
      <c r="M14" s="579">
        <v>-323179.27</v>
      </c>
      <c r="N14" s="579">
        <v>68344.030903107137</v>
      </c>
      <c r="O14" s="579">
        <v>8128.91</v>
      </c>
      <c r="P14" s="466"/>
      <c r="Q14" s="591">
        <f t="shared" si="0"/>
        <v>722831.48090310721</v>
      </c>
      <c r="R14" s="577">
        <v>294529.82823765307</v>
      </c>
      <c r="S14" s="575">
        <v>1017361.3091407602</v>
      </c>
      <c r="T14" s="538"/>
    </row>
    <row r="15" spans="1:20" ht="12.75">
      <c r="A15" s="439">
        <v>18</v>
      </c>
      <c r="B15" s="439" t="s">
        <v>38</v>
      </c>
      <c r="C15" s="466">
        <v>2648</v>
      </c>
      <c r="D15" s="466">
        <v>209</v>
      </c>
      <c r="E15" s="466">
        <v>184</v>
      </c>
      <c r="G15" s="466">
        <v>221055.04</v>
      </c>
      <c r="H15" s="466">
        <v>153472.88</v>
      </c>
      <c r="I15" s="466">
        <v>15180</v>
      </c>
      <c r="J15" s="579">
        <v>389707.92000000004</v>
      </c>
      <c r="K15" s="466"/>
      <c r="L15" s="579">
        <v>176574.11385790774</v>
      </c>
      <c r="M15" s="579">
        <v>-194853.96000000002</v>
      </c>
      <c r="N15" s="579">
        <v>-18279.846142092283</v>
      </c>
      <c r="O15" s="579">
        <v>5819.92</v>
      </c>
      <c r="P15" s="466"/>
      <c r="Q15" s="591">
        <f t="shared" si="0"/>
        <v>377247.99385790777</v>
      </c>
      <c r="R15" s="577">
        <v>135236.42157126064</v>
      </c>
      <c r="S15" s="575">
        <v>512484.41542916838</v>
      </c>
      <c r="T15" s="538"/>
    </row>
    <row r="16" spans="1:20" ht="12.75">
      <c r="A16" s="439">
        <v>19</v>
      </c>
      <c r="B16" s="439" t="s">
        <v>39</v>
      </c>
      <c r="C16" s="466">
        <v>2192</v>
      </c>
      <c r="D16" s="466">
        <v>156</v>
      </c>
      <c r="E16" s="466">
        <v>115</v>
      </c>
      <c r="G16" s="466">
        <v>182988.16</v>
      </c>
      <c r="H16" s="466">
        <v>114553.92000000001</v>
      </c>
      <c r="I16" s="466">
        <v>9487.5</v>
      </c>
      <c r="J16" s="579">
        <v>307029.58</v>
      </c>
      <c r="K16" s="466"/>
      <c r="L16" s="579">
        <v>128547.88708788992</v>
      </c>
      <c r="M16" s="579">
        <v>-153514.79</v>
      </c>
      <c r="N16" s="579">
        <v>-24966.90291211009</v>
      </c>
      <c r="O16" s="579">
        <v>3637.45</v>
      </c>
      <c r="P16" s="466"/>
      <c r="Q16" s="591">
        <f t="shared" si="0"/>
        <v>285700.12708788994</v>
      </c>
      <c r="R16" s="577">
        <v>77081.081784552516</v>
      </c>
      <c r="S16" s="575">
        <v>362781.20887244248</v>
      </c>
      <c r="T16" s="538"/>
    </row>
    <row r="17" spans="1:20" ht="12.75">
      <c r="A17" s="439">
        <v>20</v>
      </c>
      <c r="B17" s="439" t="s">
        <v>40</v>
      </c>
      <c r="C17" s="466">
        <v>9032</v>
      </c>
      <c r="D17" s="466">
        <v>1024</v>
      </c>
      <c r="E17" s="466">
        <v>492</v>
      </c>
      <c r="G17" s="466">
        <v>753991.36</v>
      </c>
      <c r="H17" s="466">
        <v>751943.68000000005</v>
      </c>
      <c r="I17" s="466">
        <v>40590</v>
      </c>
      <c r="J17" s="579">
        <v>1546525.04</v>
      </c>
      <c r="K17" s="466"/>
      <c r="L17" s="579">
        <v>734774.5814472835</v>
      </c>
      <c r="M17" s="579">
        <v>-773262.52</v>
      </c>
      <c r="N17" s="579">
        <v>-38487.938552716514</v>
      </c>
      <c r="O17" s="579">
        <v>15561.96</v>
      </c>
      <c r="P17" s="466"/>
      <c r="Q17" s="591">
        <f t="shared" si="0"/>
        <v>1523599.0614472835</v>
      </c>
      <c r="R17" s="577">
        <v>1028469.863971878</v>
      </c>
      <c r="S17" s="575">
        <v>2552068.9254191616</v>
      </c>
      <c r="T17" s="538"/>
    </row>
    <row r="18" spans="1:20" ht="12.75">
      <c r="A18" s="439">
        <v>46</v>
      </c>
      <c r="B18" s="439" t="s">
        <v>41</v>
      </c>
      <c r="C18" s="466">
        <v>611</v>
      </c>
      <c r="D18" s="466">
        <v>66</v>
      </c>
      <c r="E18" s="466">
        <v>49</v>
      </c>
      <c r="G18" s="466">
        <v>51006.28</v>
      </c>
      <c r="H18" s="466">
        <v>48465.120000000003</v>
      </c>
      <c r="I18" s="466">
        <v>4042.5</v>
      </c>
      <c r="J18" s="579">
        <v>103513.9</v>
      </c>
      <c r="K18" s="466"/>
      <c r="L18" s="579">
        <v>72047.185258296871</v>
      </c>
      <c r="M18" s="579">
        <v>-51756.95</v>
      </c>
      <c r="N18" s="579">
        <v>20290.235258296874</v>
      </c>
      <c r="O18" s="579">
        <v>1549.87</v>
      </c>
      <c r="P18" s="466"/>
      <c r="Q18" s="591">
        <f>SUM(J18,N18,O18)</f>
        <v>125354.00525829686</v>
      </c>
      <c r="R18" s="577">
        <v>39422.009864600623</v>
      </c>
      <c r="S18" s="575">
        <v>164776.01512289749</v>
      </c>
      <c r="T18" s="538"/>
    </row>
    <row r="19" spans="1:20" ht="12.75">
      <c r="A19" s="439">
        <v>47</v>
      </c>
      <c r="B19" s="439" t="s">
        <v>42</v>
      </c>
      <c r="C19" s="466">
        <v>957</v>
      </c>
      <c r="D19" s="466">
        <v>133</v>
      </c>
      <c r="E19" s="466">
        <v>59</v>
      </c>
      <c r="G19" s="466">
        <v>79890.36</v>
      </c>
      <c r="H19" s="466">
        <v>97664.560000000012</v>
      </c>
      <c r="I19" s="466">
        <v>4867.5</v>
      </c>
      <c r="J19" s="579">
        <v>182422.42</v>
      </c>
      <c r="K19" s="466"/>
      <c r="L19" s="579">
        <v>84406.145992904916</v>
      </c>
      <c r="M19" s="579">
        <v>-91211.21</v>
      </c>
      <c r="N19" s="579">
        <v>-6805.0640070950903</v>
      </c>
      <c r="O19" s="579">
        <v>1866.1699999999998</v>
      </c>
      <c r="P19" s="466"/>
      <c r="Q19" s="591">
        <f t="shared" si="0"/>
        <v>177483.52599290494</v>
      </c>
      <c r="R19" s="577">
        <v>44772.299622023187</v>
      </c>
      <c r="S19" s="575">
        <v>222255.82561492812</v>
      </c>
      <c r="T19" s="538"/>
    </row>
    <row r="20" spans="1:20" ht="12.75">
      <c r="A20" s="439">
        <v>49</v>
      </c>
      <c r="B20" s="439" t="s">
        <v>43</v>
      </c>
      <c r="C20" s="466">
        <v>199024</v>
      </c>
      <c r="D20" s="466">
        <v>19667</v>
      </c>
      <c r="E20" s="466">
        <v>74204</v>
      </c>
      <c r="G20" s="466">
        <v>16614523.520000001</v>
      </c>
      <c r="H20" s="466">
        <v>14441871.440000001</v>
      </c>
      <c r="I20" s="466">
        <v>6121830</v>
      </c>
      <c r="J20" s="579">
        <v>37178224.960000001</v>
      </c>
      <c r="K20" s="466"/>
      <c r="L20" s="579">
        <v>16482786.364646561</v>
      </c>
      <c r="M20" s="579">
        <v>-18589112.48</v>
      </c>
      <c r="N20" s="579">
        <v>-2106326.115353439</v>
      </c>
      <c r="O20" s="579">
        <v>2347072.52</v>
      </c>
      <c r="P20" s="466"/>
      <c r="Q20" s="591">
        <f t="shared" si="0"/>
        <v>37418971.364646561</v>
      </c>
      <c r="R20" s="577">
        <v>9001638.3093743287</v>
      </c>
      <c r="S20" s="575">
        <v>46420609.674020886</v>
      </c>
      <c r="T20" s="538"/>
    </row>
    <row r="21" spans="1:20" ht="12.75">
      <c r="A21" s="439">
        <v>50</v>
      </c>
      <c r="B21" s="439" t="s">
        <v>44</v>
      </c>
      <c r="C21" s="466">
        <v>5891</v>
      </c>
      <c r="D21" s="466">
        <v>460</v>
      </c>
      <c r="E21" s="466">
        <v>486</v>
      </c>
      <c r="G21" s="466">
        <v>491780.68000000005</v>
      </c>
      <c r="H21" s="466">
        <v>337787.2</v>
      </c>
      <c r="I21" s="466">
        <v>40095</v>
      </c>
      <c r="J21" s="579">
        <v>869662.88000000012</v>
      </c>
      <c r="K21" s="466"/>
      <c r="L21" s="579">
        <v>350891.73161650682</v>
      </c>
      <c r="M21" s="579">
        <v>-434831.44000000006</v>
      </c>
      <c r="N21" s="579">
        <v>-83939.708383493242</v>
      </c>
      <c r="O21" s="579">
        <v>15372.18</v>
      </c>
      <c r="P21" s="466"/>
      <c r="Q21" s="591">
        <f t="shared" si="0"/>
        <v>801095.35161650693</v>
      </c>
      <c r="R21" s="577">
        <v>295813.22828237887</v>
      </c>
      <c r="S21" s="575">
        <v>1096908.5798988859</v>
      </c>
    </row>
    <row r="22" spans="1:20" ht="12.75">
      <c r="A22" s="439">
        <v>51</v>
      </c>
      <c r="B22" s="439" t="s">
        <v>45</v>
      </c>
      <c r="C22" s="466">
        <v>4852</v>
      </c>
      <c r="D22" s="466">
        <v>370</v>
      </c>
      <c r="E22" s="466">
        <v>340</v>
      </c>
      <c r="G22" s="466">
        <v>405044.96</v>
      </c>
      <c r="H22" s="466">
        <v>271698.40000000002</v>
      </c>
      <c r="I22" s="466">
        <v>28050</v>
      </c>
      <c r="J22" s="579">
        <v>704793.3600000001</v>
      </c>
      <c r="K22" s="466"/>
      <c r="L22" s="579">
        <v>294114.08292306686</v>
      </c>
      <c r="M22" s="579">
        <v>-352396.68000000005</v>
      </c>
      <c r="N22" s="579">
        <v>-58282.597076933191</v>
      </c>
      <c r="O22" s="579">
        <v>10754.199999999999</v>
      </c>
      <c r="P22" s="466"/>
      <c r="Q22" s="591">
        <f t="shared" si="0"/>
        <v>657264.96292306692</v>
      </c>
      <c r="R22" s="577">
        <v>263763.15918738878</v>
      </c>
      <c r="S22" s="575">
        <v>921028.12211045576</v>
      </c>
    </row>
    <row r="23" spans="1:20" ht="12.75">
      <c r="A23" s="439">
        <v>52</v>
      </c>
      <c r="B23" s="439" t="s">
        <v>46</v>
      </c>
      <c r="C23" s="466">
        <v>1135</v>
      </c>
      <c r="D23" s="466">
        <v>73</v>
      </c>
      <c r="E23" s="466">
        <v>98</v>
      </c>
      <c r="G23" s="466">
        <v>94749.8</v>
      </c>
      <c r="H23" s="466">
        <v>53605.36</v>
      </c>
      <c r="I23" s="466">
        <v>8085</v>
      </c>
      <c r="J23" s="579">
        <v>156440.16</v>
      </c>
      <c r="K23" s="466"/>
      <c r="L23" s="579">
        <v>75714.726539672542</v>
      </c>
      <c r="M23" s="579">
        <v>-78220.08</v>
      </c>
      <c r="N23" s="579">
        <v>-2505.3534603274602</v>
      </c>
      <c r="O23" s="579">
        <v>3099.74</v>
      </c>
      <c r="P23" s="466"/>
      <c r="Q23" s="591">
        <f t="shared" si="0"/>
        <v>157034.54653967253</v>
      </c>
      <c r="R23" s="577">
        <v>65695.45264651801</v>
      </c>
      <c r="S23" s="575">
        <v>222729.99918619054</v>
      </c>
    </row>
    <row r="24" spans="1:20" ht="12.75">
      <c r="A24" s="439">
        <v>61</v>
      </c>
      <c r="B24" s="439" t="s">
        <v>47</v>
      </c>
      <c r="C24" s="466">
        <v>8649</v>
      </c>
      <c r="D24" s="466">
        <v>1258</v>
      </c>
      <c r="E24" s="466">
        <v>1302</v>
      </c>
      <c r="G24" s="466">
        <v>722018.52</v>
      </c>
      <c r="H24" s="466">
        <v>923774.56</v>
      </c>
      <c r="I24" s="466">
        <v>107415</v>
      </c>
      <c r="J24" s="579">
        <v>1753208.08</v>
      </c>
      <c r="K24" s="466"/>
      <c r="L24" s="579">
        <v>1026100.3083655105</v>
      </c>
      <c r="M24" s="579">
        <v>-876604.04</v>
      </c>
      <c r="N24" s="579">
        <v>149496.26836551051</v>
      </c>
      <c r="O24" s="579">
        <v>41182.26</v>
      </c>
      <c r="P24" s="466"/>
      <c r="Q24" s="591">
        <f t="shared" si="0"/>
        <v>1943886.6083655106</v>
      </c>
      <c r="R24" s="577">
        <v>1310691.9463011723</v>
      </c>
      <c r="S24" s="575">
        <v>3254578.5546666831</v>
      </c>
    </row>
    <row r="25" spans="1:20" ht="12.75">
      <c r="A25" s="439">
        <v>69</v>
      </c>
      <c r="B25" s="439" t="s">
        <v>48</v>
      </c>
      <c r="C25" s="466">
        <v>3355</v>
      </c>
      <c r="D25" s="466">
        <v>344</v>
      </c>
      <c r="E25" s="466">
        <v>133</v>
      </c>
      <c r="G25" s="466">
        <v>280075.40000000002</v>
      </c>
      <c r="H25" s="466">
        <v>252606.08000000002</v>
      </c>
      <c r="I25" s="466">
        <v>10972.5</v>
      </c>
      <c r="J25" s="579">
        <v>543653.98</v>
      </c>
      <c r="K25" s="466"/>
      <c r="L25" s="579">
        <v>241121.41166589712</v>
      </c>
      <c r="M25" s="579">
        <v>-271826.99</v>
      </c>
      <c r="N25" s="579">
        <v>-30705.578334102873</v>
      </c>
      <c r="O25" s="579">
        <v>4206.79</v>
      </c>
      <c r="P25" s="466"/>
      <c r="Q25" s="591">
        <f t="shared" si="0"/>
        <v>517155.19166589709</v>
      </c>
      <c r="R25" s="577">
        <v>225377.20761484338</v>
      </c>
      <c r="S25" s="575">
        <v>742532.39928074041</v>
      </c>
    </row>
    <row r="26" spans="1:20" ht="12.75">
      <c r="A26" s="439">
        <v>71</v>
      </c>
      <c r="B26" s="439" t="s">
        <v>49</v>
      </c>
      <c r="C26" s="466">
        <v>3303</v>
      </c>
      <c r="D26" s="466">
        <v>316</v>
      </c>
      <c r="E26" s="466">
        <v>232</v>
      </c>
      <c r="G26" s="466">
        <v>275734.44</v>
      </c>
      <c r="H26" s="466">
        <v>232045.12000000002</v>
      </c>
      <c r="I26" s="466">
        <v>19140</v>
      </c>
      <c r="J26" s="579">
        <v>526919.56000000006</v>
      </c>
      <c r="K26" s="466"/>
      <c r="L26" s="579">
        <v>216185.10736371856</v>
      </c>
      <c r="M26" s="579">
        <v>-263459.78000000003</v>
      </c>
      <c r="N26" s="579">
        <v>-47274.672636281466</v>
      </c>
      <c r="O26" s="579">
        <v>7338.16</v>
      </c>
      <c r="P26" s="466"/>
      <c r="Q26" s="591">
        <f t="shared" si="0"/>
        <v>486983.04736371856</v>
      </c>
      <c r="R26" s="577">
        <v>216053.06066545047</v>
      </c>
      <c r="S26" s="575">
        <v>703036.10802916903</v>
      </c>
    </row>
    <row r="27" spans="1:20" ht="12.75">
      <c r="A27" s="439">
        <v>72</v>
      </c>
      <c r="B27" s="439" t="s">
        <v>50</v>
      </c>
      <c r="C27" s="466">
        <v>425</v>
      </c>
      <c r="D27" s="466">
        <v>50</v>
      </c>
      <c r="E27" s="466">
        <v>17</v>
      </c>
      <c r="G27" s="466">
        <v>35479</v>
      </c>
      <c r="H27" s="466">
        <v>36716</v>
      </c>
      <c r="I27" s="466">
        <v>1402.5</v>
      </c>
      <c r="J27" s="579">
        <v>73597.5</v>
      </c>
      <c r="K27" s="466"/>
      <c r="L27" s="579">
        <v>47825.709102116562</v>
      </c>
      <c r="M27" s="579">
        <v>-36798.75</v>
      </c>
      <c r="N27" s="579">
        <v>11026.959102116562</v>
      </c>
      <c r="O27" s="579">
        <v>537.71</v>
      </c>
      <c r="P27" s="466"/>
      <c r="Q27" s="591">
        <f t="shared" si="0"/>
        <v>85162.169102116561</v>
      </c>
      <c r="R27" s="577">
        <v>38544.153724807999</v>
      </c>
      <c r="S27" s="575">
        <v>123706.32282692456</v>
      </c>
    </row>
    <row r="28" spans="1:20" ht="12.75">
      <c r="A28" s="439">
        <v>74</v>
      </c>
      <c r="B28" s="439" t="s">
        <v>51</v>
      </c>
      <c r="C28" s="466">
        <v>475</v>
      </c>
      <c r="D28" s="466">
        <v>53</v>
      </c>
      <c r="E28" s="466">
        <v>51</v>
      </c>
      <c r="G28" s="466">
        <v>39653</v>
      </c>
      <c r="H28" s="466">
        <v>38918.959999999999</v>
      </c>
      <c r="I28" s="466">
        <v>4207.5</v>
      </c>
      <c r="J28" s="579">
        <v>82779.459999999992</v>
      </c>
      <c r="K28" s="466"/>
      <c r="L28" s="579">
        <v>47920.68347969577</v>
      </c>
      <c r="M28" s="579">
        <v>-41389.729999999996</v>
      </c>
      <c r="N28" s="579">
        <v>6530.9534796957741</v>
      </c>
      <c r="O28" s="579">
        <v>1613.1299999999999</v>
      </c>
      <c r="P28" s="466"/>
      <c r="Q28" s="591">
        <f t="shared" si="0"/>
        <v>90923.543479695771</v>
      </c>
      <c r="R28" s="577">
        <v>13527.519571801931</v>
      </c>
      <c r="S28" s="575">
        <v>104451.06305149771</v>
      </c>
    </row>
    <row r="29" spans="1:20" ht="12.75">
      <c r="A29" s="439">
        <v>75</v>
      </c>
      <c r="B29" s="439" t="s">
        <v>52</v>
      </c>
      <c r="C29" s="466">
        <v>10434</v>
      </c>
      <c r="D29" s="466">
        <v>1365</v>
      </c>
      <c r="E29" s="466">
        <v>1558</v>
      </c>
      <c r="G29" s="466">
        <v>871030.32000000007</v>
      </c>
      <c r="H29" s="466">
        <v>1002346.8</v>
      </c>
      <c r="I29" s="466">
        <v>128535</v>
      </c>
      <c r="J29" s="579">
        <v>2001912.12</v>
      </c>
      <c r="K29" s="466"/>
      <c r="L29" s="579">
        <v>1052275.3622585402</v>
      </c>
      <c r="M29" s="579">
        <v>-1000956.06</v>
      </c>
      <c r="N29" s="579">
        <v>51319.302258540178</v>
      </c>
      <c r="O29" s="579">
        <v>49279.54</v>
      </c>
      <c r="P29" s="466"/>
      <c r="Q29" s="591">
        <f t="shared" si="0"/>
        <v>2102510.9622585401</v>
      </c>
      <c r="R29" s="577">
        <v>898453.91864475072</v>
      </c>
      <c r="S29" s="575">
        <v>3000964.8809032906</v>
      </c>
    </row>
    <row r="30" spans="1:20" ht="12.75">
      <c r="A30" s="439">
        <v>77</v>
      </c>
      <c r="B30" s="439" t="s">
        <v>53</v>
      </c>
      <c r="C30" s="466">
        <v>2215</v>
      </c>
      <c r="D30" s="466">
        <v>275</v>
      </c>
      <c r="E30" s="466">
        <v>121</v>
      </c>
      <c r="G30" s="466">
        <v>184908.2</v>
      </c>
      <c r="H30" s="466">
        <v>201938</v>
      </c>
      <c r="I30" s="466">
        <v>9982.5</v>
      </c>
      <c r="J30" s="579">
        <v>396828.7</v>
      </c>
      <c r="K30" s="466"/>
      <c r="L30" s="579">
        <v>228985.43399439895</v>
      </c>
      <c r="M30" s="579">
        <v>-198414.35</v>
      </c>
      <c r="N30" s="579">
        <v>30571.083994398941</v>
      </c>
      <c r="O30" s="579">
        <v>3827.23</v>
      </c>
      <c r="P30" s="466"/>
      <c r="Q30" s="591">
        <f t="shared" si="0"/>
        <v>431227.01399439893</v>
      </c>
      <c r="R30" s="577">
        <v>207058.29587333102</v>
      </c>
      <c r="S30" s="575">
        <v>638285.3098677299</v>
      </c>
    </row>
    <row r="31" spans="1:20" ht="12.75">
      <c r="A31" s="439">
        <v>78</v>
      </c>
      <c r="B31" s="439" t="s">
        <v>54</v>
      </c>
      <c r="C31" s="466">
        <v>3956</v>
      </c>
      <c r="D31" s="466">
        <v>477</v>
      </c>
      <c r="E31" s="466">
        <v>410</v>
      </c>
      <c r="G31" s="466">
        <v>330246.88</v>
      </c>
      <c r="H31" s="466">
        <v>350270.64</v>
      </c>
      <c r="I31" s="466">
        <v>33825</v>
      </c>
      <c r="J31" s="579">
        <v>714342.52</v>
      </c>
      <c r="K31" s="466"/>
      <c r="L31" s="579">
        <v>329672.94297573983</v>
      </c>
      <c r="M31" s="579">
        <v>-357171.26</v>
      </c>
      <c r="N31" s="579">
        <v>-27498.317024260177</v>
      </c>
      <c r="O31" s="579">
        <v>12968.3</v>
      </c>
      <c r="P31" s="466"/>
      <c r="Q31" s="591">
        <f t="shared" si="0"/>
        <v>699812.50297573989</v>
      </c>
      <c r="R31" s="577">
        <v>329720.40269825689</v>
      </c>
      <c r="S31" s="575">
        <v>1029532.9056739968</v>
      </c>
    </row>
    <row r="32" spans="1:20" ht="12.75">
      <c r="A32" s="439">
        <v>79</v>
      </c>
      <c r="B32" s="439" t="s">
        <v>55</v>
      </c>
      <c r="C32" s="466">
        <v>3406</v>
      </c>
      <c r="D32" s="466">
        <v>420</v>
      </c>
      <c r="E32" s="466">
        <v>330</v>
      </c>
      <c r="G32" s="466">
        <v>284332.88</v>
      </c>
      <c r="H32" s="466">
        <v>308414.40000000002</v>
      </c>
      <c r="I32" s="466">
        <v>27225</v>
      </c>
      <c r="J32" s="579">
        <v>619972.28</v>
      </c>
      <c r="K32" s="466"/>
      <c r="L32" s="579">
        <v>263127.87574586971</v>
      </c>
      <c r="M32" s="579">
        <v>-309986.14</v>
      </c>
      <c r="N32" s="579">
        <v>-46858.264254130307</v>
      </c>
      <c r="O32" s="579">
        <v>10437.9</v>
      </c>
      <c r="P32" s="466"/>
      <c r="Q32" s="591">
        <f t="shared" si="0"/>
        <v>583551.91574586974</v>
      </c>
      <c r="R32" s="577">
        <v>405339.7434121992</v>
      </c>
      <c r="S32" s="575">
        <v>988891.65915806894</v>
      </c>
    </row>
    <row r="33" spans="1:19" ht="12.75">
      <c r="A33" s="439">
        <v>81</v>
      </c>
      <c r="B33" s="439" t="s">
        <v>56</v>
      </c>
      <c r="C33" s="466">
        <v>1151</v>
      </c>
      <c r="D33" s="466">
        <v>166</v>
      </c>
      <c r="E33" s="466">
        <v>86</v>
      </c>
      <c r="G33" s="466">
        <v>96085.48000000001</v>
      </c>
      <c r="H33" s="466">
        <v>121897.12000000001</v>
      </c>
      <c r="I33" s="466">
        <v>7095</v>
      </c>
      <c r="J33" s="579">
        <v>225077.60000000003</v>
      </c>
      <c r="K33" s="466"/>
      <c r="L33" s="579">
        <v>164692.35961812353</v>
      </c>
      <c r="M33" s="579">
        <v>-112538.80000000002</v>
      </c>
      <c r="N33" s="579">
        <v>52153.559618123516</v>
      </c>
      <c r="O33" s="579">
        <v>2720.18</v>
      </c>
      <c r="P33" s="466"/>
      <c r="Q33" s="591">
        <f t="shared" si="0"/>
        <v>279951.33961812354</v>
      </c>
      <c r="R33" s="577">
        <v>118360.59974001625</v>
      </c>
      <c r="S33" s="575">
        <v>398311.93935813976</v>
      </c>
    </row>
    <row r="34" spans="1:19" ht="12.75">
      <c r="A34" s="439">
        <v>82</v>
      </c>
      <c r="B34" s="439" t="s">
        <v>57</v>
      </c>
      <c r="C34" s="466">
        <v>5143</v>
      </c>
      <c r="D34" s="466">
        <v>384</v>
      </c>
      <c r="E34" s="466">
        <v>231</v>
      </c>
      <c r="G34" s="466">
        <v>429337.64</v>
      </c>
      <c r="H34" s="466">
        <v>281978.88</v>
      </c>
      <c r="I34" s="466">
        <v>19057.5</v>
      </c>
      <c r="J34" s="579">
        <v>730374.02</v>
      </c>
      <c r="K34" s="466"/>
      <c r="L34" s="579">
        <v>359172.16723084165</v>
      </c>
      <c r="M34" s="579">
        <v>-365187.01</v>
      </c>
      <c r="N34" s="579">
        <v>-6014.8427691583638</v>
      </c>
      <c r="O34" s="579">
        <v>7306.53</v>
      </c>
      <c r="P34" s="466"/>
      <c r="Q34" s="591">
        <f t="shared" si="0"/>
        <v>731665.70723084174</v>
      </c>
      <c r="R34" s="577">
        <v>235899.34011272225</v>
      </c>
      <c r="S34" s="575">
        <v>967565.04734356399</v>
      </c>
    </row>
    <row r="35" spans="1:19" ht="12.75">
      <c r="A35" s="439">
        <v>86</v>
      </c>
      <c r="B35" s="439" t="s">
        <v>58</v>
      </c>
      <c r="C35" s="466">
        <v>4490</v>
      </c>
      <c r="D35" s="466">
        <v>373</v>
      </c>
      <c r="E35" s="466">
        <v>284</v>
      </c>
      <c r="G35" s="466">
        <v>374825.2</v>
      </c>
      <c r="H35" s="466">
        <v>273901.36000000004</v>
      </c>
      <c r="I35" s="466">
        <v>23430</v>
      </c>
      <c r="J35" s="579">
        <v>672156.56</v>
      </c>
      <c r="K35" s="466"/>
      <c r="L35" s="579">
        <v>305994.99176089646</v>
      </c>
      <c r="M35" s="579">
        <v>-336078.28</v>
      </c>
      <c r="N35" s="579">
        <v>-30083.288239103567</v>
      </c>
      <c r="O35" s="579">
        <v>8982.92</v>
      </c>
      <c r="P35" s="466"/>
      <c r="Q35" s="591">
        <f t="shared" si="0"/>
        <v>651056.19176089659</v>
      </c>
      <c r="R35" s="577">
        <v>429084.17827694298</v>
      </c>
      <c r="S35" s="575">
        <v>1080140.3700378395</v>
      </c>
    </row>
    <row r="36" spans="1:19" ht="12.75">
      <c r="A36" s="439">
        <v>90</v>
      </c>
      <c r="B36" s="439" t="s">
        <v>59</v>
      </c>
      <c r="C36" s="466">
        <v>1388</v>
      </c>
      <c r="D36" s="466">
        <v>210</v>
      </c>
      <c r="E36" s="466">
        <v>129</v>
      </c>
      <c r="G36" s="466">
        <v>115870.24</v>
      </c>
      <c r="H36" s="466">
        <v>154207.20000000001</v>
      </c>
      <c r="I36" s="466">
        <v>10642.5</v>
      </c>
      <c r="J36" s="579">
        <v>280719.94</v>
      </c>
      <c r="K36" s="466"/>
      <c r="L36" s="579">
        <v>200317.05587476716</v>
      </c>
      <c r="M36" s="579">
        <v>-140359.97</v>
      </c>
      <c r="N36" s="579">
        <v>59957.085874767159</v>
      </c>
      <c r="O36" s="579">
        <v>4080.27</v>
      </c>
      <c r="P36" s="466"/>
      <c r="Q36" s="591">
        <f t="shared" si="0"/>
        <v>344757.29587476718</v>
      </c>
      <c r="R36" s="577">
        <v>157682.6419541467</v>
      </c>
      <c r="S36" s="575">
        <v>502439.93782891391</v>
      </c>
    </row>
    <row r="37" spans="1:19" ht="12.75">
      <c r="A37" s="439">
        <v>91</v>
      </c>
      <c r="B37" s="439" t="s">
        <v>60</v>
      </c>
      <c r="C37" s="466">
        <v>442093</v>
      </c>
      <c r="D37" s="466">
        <v>50575</v>
      </c>
      <c r="E37" s="466">
        <v>131878</v>
      </c>
      <c r="G37" s="466">
        <v>36905923.640000001</v>
      </c>
      <c r="H37" s="466">
        <v>37138234</v>
      </c>
      <c r="I37" s="466">
        <v>10879935</v>
      </c>
      <c r="J37" s="579">
        <v>84924092.640000001</v>
      </c>
      <c r="K37" s="466"/>
      <c r="L37" s="579">
        <v>35325494.142591663</v>
      </c>
      <c r="M37" s="579">
        <v>-42462046.32</v>
      </c>
      <c r="N37" s="579">
        <v>-7136552.1774083376</v>
      </c>
      <c r="O37" s="579">
        <v>4171301.1399999997</v>
      </c>
      <c r="P37" s="466"/>
      <c r="Q37" s="591">
        <f t="shared" si="0"/>
        <v>81958841.602591664</v>
      </c>
      <c r="R37" s="577">
        <v>17349434.160264015</v>
      </c>
      <c r="S37" s="575">
        <v>99308275.762855679</v>
      </c>
    </row>
    <row r="38" spans="1:19" ht="12.75">
      <c r="A38" s="439">
        <v>92</v>
      </c>
      <c r="B38" s="439" t="s">
        <v>61</v>
      </c>
      <c r="C38" s="466">
        <v>159397</v>
      </c>
      <c r="D38" s="466">
        <v>19875</v>
      </c>
      <c r="E38" s="466">
        <v>66586</v>
      </c>
      <c r="G38" s="466">
        <v>13306461.560000001</v>
      </c>
      <c r="H38" s="466">
        <v>14594610.000000002</v>
      </c>
      <c r="I38" s="466">
        <v>5493345</v>
      </c>
      <c r="J38" s="579">
        <v>33394416.560000002</v>
      </c>
      <c r="K38" s="466"/>
      <c r="L38" s="579">
        <v>15388301.9105462</v>
      </c>
      <c r="M38" s="579">
        <v>-16697208.280000001</v>
      </c>
      <c r="N38" s="579">
        <v>-1308906.3694538008</v>
      </c>
      <c r="O38" s="579">
        <v>2106115.1799999997</v>
      </c>
      <c r="P38" s="466"/>
      <c r="Q38" s="591">
        <f t="shared" si="0"/>
        <v>34191625.370546199</v>
      </c>
      <c r="R38" s="577">
        <v>10165974.187999807</v>
      </c>
      <c r="S38" s="575">
        <v>44357599.558546007</v>
      </c>
    </row>
    <row r="39" spans="1:19" ht="12.75">
      <c r="A39" s="439">
        <v>97</v>
      </c>
      <c r="B39" s="439" t="s">
        <v>62</v>
      </c>
      <c r="C39" s="466">
        <v>994</v>
      </c>
      <c r="D39" s="466">
        <v>123</v>
      </c>
      <c r="E39" s="466">
        <v>63</v>
      </c>
      <c r="G39" s="466">
        <v>82979.12000000001</v>
      </c>
      <c r="H39" s="466">
        <v>90321.36</v>
      </c>
      <c r="I39" s="466">
        <v>5197.5</v>
      </c>
      <c r="J39" s="579">
        <v>178497.98</v>
      </c>
      <c r="K39" s="466"/>
      <c r="L39" s="579">
        <v>109689.75482661955</v>
      </c>
      <c r="M39" s="579">
        <v>-89248.99</v>
      </c>
      <c r="N39" s="579">
        <v>20440.764826619547</v>
      </c>
      <c r="O39" s="579">
        <v>1992.6899999999998</v>
      </c>
      <c r="P39" s="466"/>
      <c r="Q39" s="591">
        <f t="shared" si="0"/>
        <v>200931.43482661957</v>
      </c>
      <c r="R39" s="577">
        <v>71137.816863066037</v>
      </c>
      <c r="S39" s="575">
        <v>272069.25168968563</v>
      </c>
    </row>
    <row r="40" spans="1:19" ht="12.75">
      <c r="A40" s="439">
        <v>98</v>
      </c>
      <c r="B40" s="439" t="s">
        <v>63</v>
      </c>
      <c r="C40" s="466">
        <v>12134</v>
      </c>
      <c r="D40" s="466">
        <v>1059</v>
      </c>
      <c r="E40" s="466">
        <v>732</v>
      </c>
      <c r="G40" s="466">
        <v>1012946.3200000001</v>
      </c>
      <c r="H40" s="466">
        <v>777644.88</v>
      </c>
      <c r="I40" s="466">
        <v>60390</v>
      </c>
      <c r="J40" s="579">
        <v>1850981.2000000002</v>
      </c>
      <c r="K40" s="466"/>
      <c r="L40" s="579">
        <v>1133605.7541564063</v>
      </c>
      <c r="M40" s="579">
        <v>-925490.60000000009</v>
      </c>
      <c r="N40" s="579">
        <v>208115.15415640618</v>
      </c>
      <c r="O40" s="579">
        <v>23153.16</v>
      </c>
      <c r="P40" s="466"/>
      <c r="Q40" s="591">
        <f t="shared" si="0"/>
        <v>2082249.5141564063</v>
      </c>
      <c r="R40" s="577">
        <v>721277.40261503099</v>
      </c>
      <c r="S40" s="575">
        <v>2803526.916771437</v>
      </c>
    </row>
    <row r="41" spans="1:19" ht="12.75">
      <c r="A41" s="439">
        <v>102</v>
      </c>
      <c r="B41" s="439" t="s">
        <v>64</v>
      </c>
      <c r="C41" s="466">
        <v>5057</v>
      </c>
      <c r="D41" s="466">
        <v>451</v>
      </c>
      <c r="E41" s="466">
        <v>494</v>
      </c>
      <c r="G41" s="466">
        <v>422158.36000000004</v>
      </c>
      <c r="H41" s="466">
        <v>331178.32</v>
      </c>
      <c r="I41" s="466">
        <v>40755</v>
      </c>
      <c r="J41" s="579">
        <v>794091.68</v>
      </c>
      <c r="K41" s="466"/>
      <c r="L41" s="579">
        <v>320261.18306306319</v>
      </c>
      <c r="M41" s="579">
        <v>-397045.84</v>
      </c>
      <c r="N41" s="579">
        <v>-76784.656936936837</v>
      </c>
      <c r="O41" s="579">
        <v>15625.22</v>
      </c>
      <c r="P41" s="466"/>
      <c r="Q41" s="591">
        <f t="shared" si="0"/>
        <v>732932.24306306313</v>
      </c>
      <c r="R41" s="577">
        <v>541626.13667940395</v>
      </c>
      <c r="S41" s="575">
        <v>1274558.3797424671</v>
      </c>
    </row>
    <row r="42" spans="1:19" ht="12.75">
      <c r="A42" s="439">
        <v>103</v>
      </c>
      <c r="B42" s="439" t="s">
        <v>65</v>
      </c>
      <c r="C42" s="466">
        <v>1092</v>
      </c>
      <c r="D42" s="466">
        <v>127</v>
      </c>
      <c r="E42" s="466">
        <v>45</v>
      </c>
      <c r="G42" s="466">
        <v>91160.16</v>
      </c>
      <c r="H42" s="466">
        <v>93258.64</v>
      </c>
      <c r="I42" s="466">
        <v>3712.5</v>
      </c>
      <c r="J42" s="579">
        <v>188131.3</v>
      </c>
      <c r="K42" s="466"/>
      <c r="L42" s="579">
        <v>89581.479958435812</v>
      </c>
      <c r="M42" s="579">
        <v>-94065.65</v>
      </c>
      <c r="N42" s="579">
        <v>-4484.1700415641826</v>
      </c>
      <c r="O42" s="579">
        <v>1423.35</v>
      </c>
      <c r="P42" s="466"/>
      <c r="Q42" s="591">
        <f t="shared" si="0"/>
        <v>185070.47995843581</v>
      </c>
      <c r="R42" s="577">
        <v>120371.25168263924</v>
      </c>
      <c r="S42" s="575">
        <v>305441.73164107505</v>
      </c>
    </row>
    <row r="43" spans="1:19" ht="12.75">
      <c r="A43" s="439">
        <v>105</v>
      </c>
      <c r="B43" s="439" t="s">
        <v>66</v>
      </c>
      <c r="C43" s="466">
        <v>892</v>
      </c>
      <c r="D43" s="466">
        <v>124</v>
      </c>
      <c r="E43" s="466">
        <v>43</v>
      </c>
      <c r="G43" s="466">
        <v>74464.160000000003</v>
      </c>
      <c r="H43" s="466">
        <v>91055.680000000008</v>
      </c>
      <c r="I43" s="466">
        <v>3547.5</v>
      </c>
      <c r="J43" s="579">
        <v>169067.34000000003</v>
      </c>
      <c r="K43" s="466"/>
      <c r="L43" s="579">
        <v>107468.16383548029</v>
      </c>
      <c r="M43" s="579">
        <v>-84533.670000000013</v>
      </c>
      <c r="N43" s="579">
        <v>22934.493835480273</v>
      </c>
      <c r="O43" s="579">
        <v>1360.09</v>
      </c>
      <c r="P43" s="466"/>
      <c r="Q43" s="591">
        <f t="shared" si="0"/>
        <v>193361.92383548029</v>
      </c>
      <c r="R43" s="577">
        <v>112731.41746281052</v>
      </c>
      <c r="S43" s="575">
        <v>306093.34129829082</v>
      </c>
    </row>
    <row r="44" spans="1:19" ht="12.75">
      <c r="A44" s="439">
        <v>106</v>
      </c>
      <c r="B44" s="439" t="s">
        <v>67</v>
      </c>
      <c r="C44" s="466">
        <v>27145</v>
      </c>
      <c r="D44" s="466">
        <v>3254</v>
      </c>
      <c r="E44" s="466">
        <v>3681</v>
      </c>
      <c r="G44" s="466">
        <v>2266064.6</v>
      </c>
      <c r="H44" s="466">
        <v>2389477.2800000003</v>
      </c>
      <c r="I44" s="466">
        <v>303682.5</v>
      </c>
      <c r="J44" s="579">
        <v>4959224.3800000008</v>
      </c>
      <c r="K44" s="466"/>
      <c r="L44" s="579">
        <v>2259243.0935309716</v>
      </c>
      <c r="M44" s="579">
        <v>-2479612.1900000004</v>
      </c>
      <c r="N44" s="579">
        <v>-220369.09646902885</v>
      </c>
      <c r="O44" s="579">
        <v>116430.03</v>
      </c>
      <c r="P44" s="466"/>
      <c r="Q44" s="591">
        <f t="shared" si="0"/>
        <v>4855285.3135309722</v>
      </c>
      <c r="R44" s="577">
        <v>2167594.440275576</v>
      </c>
      <c r="S44" s="575">
        <v>7022879.7538065482</v>
      </c>
    </row>
    <row r="45" spans="1:19" ht="12.75">
      <c r="A45" s="439">
        <v>108</v>
      </c>
      <c r="B45" s="439" t="s">
        <v>68</v>
      </c>
      <c r="C45" s="466">
        <v>5617</v>
      </c>
      <c r="D45" s="466">
        <v>578</v>
      </c>
      <c r="E45" s="466">
        <v>214</v>
      </c>
      <c r="G45" s="466">
        <v>468907.16000000003</v>
      </c>
      <c r="H45" s="466">
        <v>424436.96</v>
      </c>
      <c r="I45" s="466">
        <v>17655</v>
      </c>
      <c r="J45" s="579">
        <v>910999.12000000011</v>
      </c>
      <c r="K45" s="466"/>
      <c r="L45" s="579">
        <v>434550.29477082385</v>
      </c>
      <c r="M45" s="579">
        <v>-455499.56000000006</v>
      </c>
      <c r="N45" s="579">
        <v>-20949.265229176206</v>
      </c>
      <c r="O45" s="579">
        <v>6768.82</v>
      </c>
      <c r="P45" s="466"/>
      <c r="Q45" s="591">
        <f t="shared" si="0"/>
        <v>896818.6747708238</v>
      </c>
      <c r="R45" s="577">
        <v>386967.165501957</v>
      </c>
      <c r="S45" s="575">
        <v>1283785.8402727807</v>
      </c>
    </row>
    <row r="46" spans="1:19" ht="12.75">
      <c r="A46" s="439">
        <v>109</v>
      </c>
      <c r="B46" s="439" t="s">
        <v>69</v>
      </c>
      <c r="C46" s="466">
        <v>38148</v>
      </c>
      <c r="D46" s="466">
        <v>4519</v>
      </c>
      <c r="E46" s="466">
        <v>4660</v>
      </c>
      <c r="G46" s="466">
        <v>3184595.04</v>
      </c>
      <c r="H46" s="466">
        <v>3318392.08</v>
      </c>
      <c r="I46" s="466">
        <v>384450</v>
      </c>
      <c r="J46" s="579">
        <v>6887437.1200000001</v>
      </c>
      <c r="K46" s="466"/>
      <c r="L46" s="579">
        <v>3322159.5854255399</v>
      </c>
      <c r="M46" s="579">
        <v>-3443718.56</v>
      </c>
      <c r="N46" s="579">
        <v>-121558.97457446018</v>
      </c>
      <c r="O46" s="579">
        <v>147395.79999999999</v>
      </c>
      <c r="P46" s="466"/>
      <c r="Q46" s="591">
        <f t="shared" si="0"/>
        <v>6913273.9454255393</v>
      </c>
      <c r="R46" s="577">
        <v>2513980.6113185212</v>
      </c>
      <c r="S46" s="575">
        <v>9427254.5567440614</v>
      </c>
    </row>
    <row r="47" spans="1:19" ht="12.75">
      <c r="A47" s="439">
        <v>111</v>
      </c>
      <c r="B47" s="439" t="s">
        <v>70</v>
      </c>
      <c r="C47" s="466">
        <v>8967</v>
      </c>
      <c r="D47" s="466">
        <v>1289</v>
      </c>
      <c r="E47" s="466">
        <v>903</v>
      </c>
      <c r="G47" s="466">
        <v>748565.16</v>
      </c>
      <c r="H47" s="466">
        <v>946538.4800000001</v>
      </c>
      <c r="I47" s="466">
        <v>74497.5</v>
      </c>
      <c r="J47" s="579">
        <v>1769601.1400000001</v>
      </c>
      <c r="K47" s="466"/>
      <c r="L47" s="579">
        <v>1064950.9070217507</v>
      </c>
      <c r="M47" s="579">
        <v>-884800.57000000007</v>
      </c>
      <c r="N47" s="579">
        <v>180150.33702175063</v>
      </c>
      <c r="O47" s="579">
        <v>28561.89</v>
      </c>
      <c r="P47" s="466"/>
      <c r="Q47" s="591">
        <f t="shared" si="0"/>
        <v>1978313.3670217507</v>
      </c>
      <c r="R47" s="577">
        <v>580310.68038950115</v>
      </c>
      <c r="S47" s="575">
        <v>2558624.0474112518</v>
      </c>
    </row>
    <row r="48" spans="1:19" ht="12.75">
      <c r="A48" s="439">
        <v>139</v>
      </c>
      <c r="B48" s="439" t="s">
        <v>71</v>
      </c>
      <c r="C48" s="466">
        <v>5050</v>
      </c>
      <c r="D48" s="466">
        <v>657</v>
      </c>
      <c r="E48" s="466">
        <v>88</v>
      </c>
      <c r="G48" s="466">
        <v>421574</v>
      </c>
      <c r="H48" s="466">
        <v>482448.24000000005</v>
      </c>
      <c r="I48" s="466">
        <v>7260</v>
      </c>
      <c r="J48" s="579">
        <v>911282.24</v>
      </c>
      <c r="K48" s="466"/>
      <c r="L48" s="579">
        <v>433812.97137158451</v>
      </c>
      <c r="M48" s="579">
        <v>-455641.12</v>
      </c>
      <c r="N48" s="579">
        <v>-21828.148628415482</v>
      </c>
      <c r="O48" s="579">
        <v>2783.44</v>
      </c>
      <c r="P48" s="466"/>
      <c r="Q48" s="591">
        <f t="shared" si="0"/>
        <v>892237.53137158439</v>
      </c>
      <c r="R48" s="577">
        <v>551606.1976680411</v>
      </c>
      <c r="S48" s="575">
        <v>1443843.7290396255</v>
      </c>
    </row>
    <row r="49" spans="1:19" ht="12.75">
      <c r="A49" s="439">
        <v>140</v>
      </c>
      <c r="B49" s="439" t="s">
        <v>72</v>
      </c>
      <c r="C49" s="466">
        <v>10977</v>
      </c>
      <c r="D49" s="466">
        <v>1525</v>
      </c>
      <c r="E49" s="466">
        <v>851</v>
      </c>
      <c r="G49" s="466">
        <v>916359.96000000008</v>
      </c>
      <c r="H49" s="466">
        <v>1119838</v>
      </c>
      <c r="I49" s="466">
        <v>70207.5</v>
      </c>
      <c r="J49" s="579">
        <v>2106405.46</v>
      </c>
      <c r="K49" s="466"/>
      <c r="L49" s="579">
        <v>1148698.4510779332</v>
      </c>
      <c r="M49" s="579">
        <v>-1053202.73</v>
      </c>
      <c r="N49" s="579">
        <v>95495.721077933209</v>
      </c>
      <c r="O49" s="579">
        <v>26917.129999999997</v>
      </c>
      <c r="P49" s="466"/>
      <c r="Q49" s="591">
        <f t="shared" si="0"/>
        <v>2228818.3110779328</v>
      </c>
      <c r="R49" s="577">
        <v>778185.43467979413</v>
      </c>
      <c r="S49" s="575">
        <v>3007003.745757727</v>
      </c>
    </row>
    <row r="50" spans="1:19" ht="12.75">
      <c r="A50" s="439">
        <v>142</v>
      </c>
      <c r="B50" s="439" t="s">
        <v>73</v>
      </c>
      <c r="C50" s="466">
        <v>3208</v>
      </c>
      <c r="D50" s="466">
        <v>357</v>
      </c>
      <c r="E50" s="466">
        <v>157</v>
      </c>
      <c r="G50" s="466">
        <v>267803.84000000003</v>
      </c>
      <c r="H50" s="466">
        <v>262152.24</v>
      </c>
      <c r="I50" s="466">
        <v>12952.5</v>
      </c>
      <c r="J50" s="579">
        <v>542908.58000000007</v>
      </c>
      <c r="K50" s="466"/>
      <c r="L50" s="579">
        <v>375007.19797188701</v>
      </c>
      <c r="M50" s="579">
        <v>-271454.29000000004</v>
      </c>
      <c r="N50" s="579">
        <v>103552.90797188698</v>
      </c>
      <c r="O50" s="579">
        <v>4965.91</v>
      </c>
      <c r="P50" s="466"/>
      <c r="Q50" s="591">
        <f t="shared" si="0"/>
        <v>651427.39797188703</v>
      </c>
      <c r="R50" s="577">
        <v>182776.87291591475</v>
      </c>
      <c r="S50" s="575">
        <v>834204.27088780177</v>
      </c>
    </row>
    <row r="51" spans="1:19" ht="12.75">
      <c r="A51" s="439">
        <v>143</v>
      </c>
      <c r="B51" s="439" t="s">
        <v>74</v>
      </c>
      <c r="C51" s="466">
        <v>3435</v>
      </c>
      <c r="D51" s="466">
        <v>397</v>
      </c>
      <c r="E51" s="466">
        <v>321</v>
      </c>
      <c r="G51" s="466">
        <v>286753.8</v>
      </c>
      <c r="H51" s="466">
        <v>291525.04000000004</v>
      </c>
      <c r="I51" s="466">
        <v>26482.5</v>
      </c>
      <c r="J51" s="579">
        <v>604761.34000000008</v>
      </c>
      <c r="K51" s="466"/>
      <c r="L51" s="579">
        <v>271803.36173789349</v>
      </c>
      <c r="M51" s="579">
        <v>-302380.67000000004</v>
      </c>
      <c r="N51" s="579">
        <v>-30577.308262106555</v>
      </c>
      <c r="O51" s="579">
        <v>10153.23</v>
      </c>
      <c r="P51" s="466"/>
      <c r="Q51" s="591">
        <f t="shared" si="0"/>
        <v>584337.26173789357</v>
      </c>
      <c r="R51" s="577">
        <v>334277.64786337712</v>
      </c>
      <c r="S51" s="575">
        <v>918614.90960127069</v>
      </c>
    </row>
    <row r="52" spans="1:19" ht="12.75">
      <c r="A52" s="439">
        <v>145</v>
      </c>
      <c r="B52" s="439" t="s">
        <v>75</v>
      </c>
      <c r="C52" s="466">
        <v>6666</v>
      </c>
      <c r="D52" s="466">
        <v>468</v>
      </c>
      <c r="E52" s="466">
        <v>202</v>
      </c>
      <c r="G52" s="466">
        <v>556477.68000000005</v>
      </c>
      <c r="H52" s="466">
        <v>343661.76</v>
      </c>
      <c r="I52" s="466">
        <v>16665</v>
      </c>
      <c r="J52" s="579">
        <v>916804.44000000006</v>
      </c>
      <c r="K52" s="466"/>
      <c r="L52" s="579">
        <v>429483.17178188852</v>
      </c>
      <c r="M52" s="579">
        <v>-458402.22000000003</v>
      </c>
      <c r="N52" s="579">
        <v>-28919.048218111508</v>
      </c>
      <c r="O52" s="579">
        <v>6389.26</v>
      </c>
      <c r="P52" s="466"/>
      <c r="Q52" s="591">
        <f t="shared" si="0"/>
        <v>894274.65178188856</v>
      </c>
      <c r="R52" s="577">
        <v>366573.14791111095</v>
      </c>
      <c r="S52" s="575">
        <v>1260847.7996929996</v>
      </c>
    </row>
    <row r="53" spans="1:19" ht="12.75">
      <c r="A53" s="439">
        <v>146</v>
      </c>
      <c r="B53" s="439" t="s">
        <v>76</v>
      </c>
      <c r="C53" s="466">
        <v>1935</v>
      </c>
      <c r="D53" s="466">
        <v>313</v>
      </c>
      <c r="E53" s="466">
        <v>193</v>
      </c>
      <c r="G53" s="466">
        <v>161533.80000000002</v>
      </c>
      <c r="H53" s="466">
        <v>229842.16</v>
      </c>
      <c r="I53" s="466">
        <v>15922.5</v>
      </c>
      <c r="J53" s="579">
        <v>407298.46</v>
      </c>
      <c r="K53" s="466"/>
      <c r="L53" s="579">
        <v>313344.53348666301</v>
      </c>
      <c r="M53" s="579">
        <v>-203649.23</v>
      </c>
      <c r="N53" s="579">
        <v>109695.303486663</v>
      </c>
      <c r="O53" s="579">
        <v>6104.59</v>
      </c>
      <c r="P53" s="466"/>
      <c r="Q53" s="591">
        <f t="shared" si="0"/>
        <v>523098.35348666302</v>
      </c>
      <c r="R53" s="577">
        <v>151013.83184553613</v>
      </c>
      <c r="S53" s="575">
        <v>674112.18533219909</v>
      </c>
    </row>
    <row r="54" spans="1:19" ht="12.75">
      <c r="A54" s="439">
        <v>148</v>
      </c>
      <c r="B54" s="439" t="s">
        <v>77</v>
      </c>
      <c r="C54" s="466">
        <v>4110</v>
      </c>
      <c r="D54" s="466">
        <v>475</v>
      </c>
      <c r="E54" s="466">
        <v>358</v>
      </c>
      <c r="G54" s="466">
        <v>343102.8</v>
      </c>
      <c r="H54" s="466">
        <v>348802</v>
      </c>
      <c r="I54" s="466">
        <v>29535</v>
      </c>
      <c r="J54" s="579">
        <v>721439.8</v>
      </c>
      <c r="K54" s="466"/>
      <c r="L54" s="579">
        <v>380747.26745200565</v>
      </c>
      <c r="M54" s="579">
        <v>-360719.9</v>
      </c>
      <c r="N54" s="579">
        <v>20027.367452005623</v>
      </c>
      <c r="O54" s="579">
        <v>11323.539999999999</v>
      </c>
      <c r="P54" s="466"/>
      <c r="Q54" s="591">
        <f t="shared" si="0"/>
        <v>752790.70745200571</v>
      </c>
      <c r="R54" s="577">
        <v>258610.77684593294</v>
      </c>
      <c r="S54" s="575">
        <v>1011401.4842979386</v>
      </c>
    </row>
    <row r="55" spans="1:19" ht="12.75">
      <c r="A55" s="439">
        <v>149</v>
      </c>
      <c r="B55" s="439" t="s">
        <v>78</v>
      </c>
      <c r="C55" s="466">
        <v>2974</v>
      </c>
      <c r="D55" s="466">
        <v>188</v>
      </c>
      <c r="E55" s="466">
        <v>278</v>
      </c>
      <c r="G55" s="466">
        <v>248269.52000000002</v>
      </c>
      <c r="H55" s="466">
        <v>138052.16</v>
      </c>
      <c r="I55" s="466">
        <v>22935</v>
      </c>
      <c r="J55" s="579">
        <v>409256.68000000005</v>
      </c>
      <c r="K55" s="466"/>
      <c r="L55" s="579">
        <v>163458.49805889334</v>
      </c>
      <c r="M55" s="579">
        <v>-204628.34000000003</v>
      </c>
      <c r="N55" s="579">
        <v>-41169.841941106686</v>
      </c>
      <c r="O55" s="579">
        <v>8793.14</v>
      </c>
      <c r="P55" s="466"/>
      <c r="Q55" s="591">
        <f t="shared" si="0"/>
        <v>376879.97805889335</v>
      </c>
      <c r="R55" s="577">
        <v>38187.848451073107</v>
      </c>
      <c r="S55" s="575">
        <v>415067.82650996646</v>
      </c>
    </row>
    <row r="56" spans="1:19" ht="12.75">
      <c r="A56" s="439">
        <v>151</v>
      </c>
      <c r="B56" s="439" t="s">
        <v>79</v>
      </c>
      <c r="C56" s="466">
        <v>908</v>
      </c>
      <c r="D56" s="466">
        <v>57</v>
      </c>
      <c r="E56" s="466">
        <v>80</v>
      </c>
      <c r="G56" s="466">
        <v>75799.839999999997</v>
      </c>
      <c r="H56" s="466">
        <v>41856.240000000005</v>
      </c>
      <c r="I56" s="466">
        <v>6600</v>
      </c>
      <c r="J56" s="579">
        <v>124256.08</v>
      </c>
      <c r="K56" s="466"/>
      <c r="L56" s="579">
        <v>44162.302879791889</v>
      </c>
      <c r="M56" s="579">
        <v>-62128.04</v>
      </c>
      <c r="N56" s="579">
        <v>-17965.737120208112</v>
      </c>
      <c r="O56" s="579">
        <v>2530.4</v>
      </c>
      <c r="P56" s="466"/>
      <c r="Q56" s="591">
        <f t="shared" si="0"/>
        <v>108820.74287979188</v>
      </c>
      <c r="R56" s="577">
        <v>60101.949634589699</v>
      </c>
      <c r="S56" s="575">
        <v>168922.69251438158</v>
      </c>
    </row>
    <row r="57" spans="1:19" ht="12.75">
      <c r="A57" s="439">
        <v>152</v>
      </c>
      <c r="B57" s="439" t="s">
        <v>80</v>
      </c>
      <c r="C57" s="466">
        <v>2219</v>
      </c>
      <c r="D57" s="466">
        <v>167</v>
      </c>
      <c r="E57" s="466">
        <v>79</v>
      </c>
      <c r="G57" s="466">
        <v>185242.12</v>
      </c>
      <c r="H57" s="466">
        <v>122631.44</v>
      </c>
      <c r="I57" s="466">
        <v>6517.5</v>
      </c>
      <c r="J57" s="579">
        <v>314391.06</v>
      </c>
      <c r="K57" s="466"/>
      <c r="L57" s="579">
        <v>162957.00690793857</v>
      </c>
      <c r="M57" s="579">
        <v>-157195.53</v>
      </c>
      <c r="N57" s="579">
        <v>5761.4769079385733</v>
      </c>
      <c r="O57" s="579">
        <v>2498.77</v>
      </c>
      <c r="P57" s="466"/>
      <c r="Q57" s="591">
        <f t="shared" si="0"/>
        <v>322651.30690793856</v>
      </c>
      <c r="R57" s="577">
        <v>152581.63259346157</v>
      </c>
      <c r="S57" s="575">
        <v>475232.93950140011</v>
      </c>
    </row>
    <row r="58" spans="1:19" ht="12.75">
      <c r="A58" s="439">
        <v>153</v>
      </c>
      <c r="B58" s="439" t="s">
        <v>81</v>
      </c>
      <c r="C58" s="466">
        <v>13249</v>
      </c>
      <c r="D58" s="466">
        <v>2227</v>
      </c>
      <c r="E58" s="466">
        <v>2136</v>
      </c>
      <c r="G58" s="466">
        <v>1106026.52</v>
      </c>
      <c r="H58" s="466">
        <v>1635330.6400000001</v>
      </c>
      <c r="I58" s="466">
        <v>176220</v>
      </c>
      <c r="J58" s="579">
        <v>2917577.16</v>
      </c>
      <c r="K58" s="466"/>
      <c r="L58" s="579">
        <v>1805865.0207885664</v>
      </c>
      <c r="M58" s="579">
        <v>-1458788.58</v>
      </c>
      <c r="N58" s="579">
        <v>347076.44078856637</v>
      </c>
      <c r="O58" s="579">
        <v>67561.679999999993</v>
      </c>
      <c r="P58" s="466"/>
      <c r="Q58" s="591">
        <f t="shared" si="0"/>
        <v>3332215.2807885665</v>
      </c>
      <c r="R58" s="577">
        <v>1970819.4952160623</v>
      </c>
      <c r="S58" s="575">
        <v>5303034.7760046292</v>
      </c>
    </row>
    <row r="59" spans="1:19" ht="12.75">
      <c r="A59" s="439">
        <v>165</v>
      </c>
      <c r="B59" s="439" t="s">
        <v>82</v>
      </c>
      <c r="C59" s="466">
        <v>8879</v>
      </c>
      <c r="D59" s="466">
        <v>864</v>
      </c>
      <c r="E59" s="466">
        <v>612</v>
      </c>
      <c r="G59" s="466">
        <v>741218.92</v>
      </c>
      <c r="H59" s="466">
        <v>634452.4800000001</v>
      </c>
      <c r="I59" s="466">
        <v>50490</v>
      </c>
      <c r="J59" s="579">
        <v>1426161.4000000001</v>
      </c>
      <c r="K59" s="466"/>
      <c r="L59" s="579">
        <v>715312.05977187853</v>
      </c>
      <c r="M59" s="579">
        <v>-713080.70000000007</v>
      </c>
      <c r="N59" s="579">
        <v>2231.3597718784586</v>
      </c>
      <c r="O59" s="579">
        <v>19357.559999999998</v>
      </c>
      <c r="P59" s="466"/>
      <c r="Q59" s="591">
        <f t="shared" si="0"/>
        <v>1447750.3197718787</v>
      </c>
      <c r="R59" s="577">
        <v>637902.4292259661</v>
      </c>
      <c r="S59" s="575">
        <v>2085652.7489978448</v>
      </c>
    </row>
    <row r="60" spans="1:19" ht="12.75">
      <c r="A60" s="439">
        <v>167</v>
      </c>
      <c r="B60" s="439" t="s">
        <v>83</v>
      </c>
      <c r="C60" s="466">
        <v>47403</v>
      </c>
      <c r="D60" s="466">
        <v>6813</v>
      </c>
      <c r="E60" s="466">
        <v>5753</v>
      </c>
      <c r="G60" s="466">
        <v>3957202.4400000004</v>
      </c>
      <c r="H60" s="466">
        <v>5002922.16</v>
      </c>
      <c r="I60" s="466">
        <v>474622.5</v>
      </c>
      <c r="J60" s="579">
        <v>9434747.1000000015</v>
      </c>
      <c r="K60" s="466"/>
      <c r="L60" s="579">
        <v>6221799.8026622925</v>
      </c>
      <c r="M60" s="579">
        <v>-4717373.5500000007</v>
      </c>
      <c r="N60" s="579">
        <v>1504426.2526622918</v>
      </c>
      <c r="O60" s="579">
        <v>181967.38999999998</v>
      </c>
      <c r="P60" s="466"/>
      <c r="Q60" s="591">
        <f t="shared" si="0"/>
        <v>11121140.742662294</v>
      </c>
      <c r="R60" s="577">
        <v>3139853.0823817085</v>
      </c>
      <c r="S60" s="575">
        <v>14260993.825044002</v>
      </c>
    </row>
    <row r="61" spans="1:19" ht="12.75">
      <c r="A61" s="439">
        <v>169</v>
      </c>
      <c r="B61" s="439" t="s">
        <v>84</v>
      </c>
      <c r="C61" s="466">
        <v>2589</v>
      </c>
      <c r="D61" s="466">
        <v>248</v>
      </c>
      <c r="E61" s="466">
        <v>172</v>
      </c>
      <c r="G61" s="466">
        <v>216129.72</v>
      </c>
      <c r="H61" s="466">
        <v>182111.36000000002</v>
      </c>
      <c r="I61" s="466">
        <v>14190</v>
      </c>
      <c r="J61" s="579">
        <v>412431.08</v>
      </c>
      <c r="K61" s="466"/>
      <c r="L61" s="579">
        <v>211048.779961372</v>
      </c>
      <c r="M61" s="579">
        <v>-206215.54</v>
      </c>
      <c r="N61" s="579">
        <v>4833.2399613719899</v>
      </c>
      <c r="O61" s="579">
        <v>5440.36</v>
      </c>
      <c r="P61" s="466"/>
      <c r="Q61" s="591">
        <f t="shared" si="0"/>
        <v>422704.67996137199</v>
      </c>
      <c r="R61" s="577">
        <v>236395.50705608181</v>
      </c>
      <c r="S61" s="575">
        <v>659100.18701745383</v>
      </c>
    </row>
    <row r="62" spans="1:19" ht="12.75">
      <c r="A62" s="439">
        <v>171</v>
      </c>
      <c r="B62" s="439" t="s">
        <v>85</v>
      </c>
      <c r="C62" s="466">
        <v>2333</v>
      </c>
      <c r="D62" s="466">
        <v>253</v>
      </c>
      <c r="E62" s="466">
        <v>262</v>
      </c>
      <c r="G62" s="466">
        <v>194758.84</v>
      </c>
      <c r="H62" s="466">
        <v>185782.96000000002</v>
      </c>
      <c r="I62" s="466">
        <v>21615</v>
      </c>
      <c r="J62" s="579">
        <v>402156.80000000005</v>
      </c>
      <c r="K62" s="466"/>
      <c r="L62" s="579">
        <v>239566.80590862213</v>
      </c>
      <c r="M62" s="579">
        <v>-201078.40000000002</v>
      </c>
      <c r="N62" s="579">
        <v>38488.40590862211</v>
      </c>
      <c r="O62" s="579">
        <v>8287.06</v>
      </c>
      <c r="P62" s="466"/>
      <c r="Q62" s="591">
        <f t="shared" si="0"/>
        <v>448932.26590862212</v>
      </c>
      <c r="R62" s="577">
        <v>252707.80440952297</v>
      </c>
      <c r="S62" s="575">
        <v>701640.0703181451</v>
      </c>
    </row>
    <row r="63" spans="1:19" ht="12.75">
      <c r="A63" s="439">
        <v>172</v>
      </c>
      <c r="B63" s="439" t="s">
        <v>86</v>
      </c>
      <c r="C63" s="466">
        <v>1888</v>
      </c>
      <c r="D63" s="466">
        <v>265</v>
      </c>
      <c r="E63" s="466">
        <v>120</v>
      </c>
      <c r="G63" s="466">
        <v>157610.24000000002</v>
      </c>
      <c r="H63" s="466">
        <v>194594.80000000002</v>
      </c>
      <c r="I63" s="466">
        <v>9900</v>
      </c>
      <c r="J63" s="579">
        <v>362105.04000000004</v>
      </c>
      <c r="K63" s="466"/>
      <c r="L63" s="579">
        <v>212834.79843544375</v>
      </c>
      <c r="M63" s="579">
        <v>-181052.52000000002</v>
      </c>
      <c r="N63" s="579">
        <v>31782.278435443732</v>
      </c>
      <c r="O63" s="579">
        <v>3795.6</v>
      </c>
      <c r="P63" s="466"/>
      <c r="Q63" s="591">
        <f t="shared" si="0"/>
        <v>397682.91843544377</v>
      </c>
      <c r="R63" s="577">
        <v>155567.12333135976</v>
      </c>
      <c r="S63" s="575">
        <v>553250.04176680348</v>
      </c>
    </row>
    <row r="64" spans="1:19" ht="12.75">
      <c r="A64" s="439">
        <v>176</v>
      </c>
      <c r="B64" s="439" t="s">
        <v>87</v>
      </c>
      <c r="C64" s="466">
        <v>2050</v>
      </c>
      <c r="D64" s="466">
        <v>357</v>
      </c>
      <c r="E64" s="466">
        <v>136</v>
      </c>
      <c r="G64" s="466">
        <v>171134</v>
      </c>
      <c r="H64" s="466">
        <v>262152.24</v>
      </c>
      <c r="I64" s="466">
        <v>11220</v>
      </c>
      <c r="J64" s="579">
        <v>444506.24</v>
      </c>
      <c r="K64" s="466"/>
      <c r="L64" s="579">
        <v>364345.6116616099</v>
      </c>
      <c r="M64" s="579">
        <v>-222253.12</v>
      </c>
      <c r="N64" s="579">
        <v>142092.49166160991</v>
      </c>
      <c r="O64" s="579">
        <v>4301.68</v>
      </c>
      <c r="P64" s="466"/>
      <c r="Q64" s="591">
        <f t="shared" si="0"/>
        <v>590900.41166160989</v>
      </c>
      <c r="R64" s="577">
        <v>223821.04717298021</v>
      </c>
      <c r="S64" s="575">
        <v>814721.45883459016</v>
      </c>
    </row>
    <row r="65" spans="1:19" ht="12.75">
      <c r="A65" s="439">
        <v>177</v>
      </c>
      <c r="B65" s="439" t="s">
        <v>88</v>
      </c>
      <c r="C65" s="466">
        <v>850</v>
      </c>
      <c r="D65" s="466">
        <v>83</v>
      </c>
      <c r="E65" s="466">
        <v>29</v>
      </c>
      <c r="G65" s="466">
        <v>70958</v>
      </c>
      <c r="H65" s="466">
        <v>60948.560000000005</v>
      </c>
      <c r="I65" s="466">
        <v>2392.5</v>
      </c>
      <c r="J65" s="579">
        <v>134299.06</v>
      </c>
      <c r="K65" s="466"/>
      <c r="L65" s="579">
        <v>73781.963666820768</v>
      </c>
      <c r="M65" s="579">
        <v>-67149.53</v>
      </c>
      <c r="N65" s="579">
        <v>6632.4336668207688</v>
      </c>
      <c r="O65" s="579">
        <v>917.27</v>
      </c>
      <c r="P65" s="466"/>
      <c r="Q65" s="591">
        <f t="shared" si="0"/>
        <v>141848.76366682074</v>
      </c>
      <c r="R65" s="577">
        <v>82428.2548913098</v>
      </c>
      <c r="S65" s="575">
        <v>224277.01855813054</v>
      </c>
    </row>
    <row r="66" spans="1:19" ht="12.75">
      <c r="A66" s="439">
        <v>178</v>
      </c>
      <c r="B66" s="439" t="s">
        <v>89</v>
      </c>
      <c r="C66" s="466">
        <v>2743</v>
      </c>
      <c r="D66" s="466">
        <v>267</v>
      </c>
      <c r="E66" s="466">
        <v>226</v>
      </c>
      <c r="G66" s="466">
        <v>228985.64</v>
      </c>
      <c r="H66" s="466">
        <v>196063.44</v>
      </c>
      <c r="I66" s="466">
        <v>18645</v>
      </c>
      <c r="J66" s="579">
        <v>443694.08000000002</v>
      </c>
      <c r="K66" s="466"/>
      <c r="L66" s="579">
        <v>243374.60539042365</v>
      </c>
      <c r="M66" s="579">
        <v>-221847.04000000001</v>
      </c>
      <c r="N66" s="579">
        <v>21527.565390423639</v>
      </c>
      <c r="O66" s="579">
        <v>7148.38</v>
      </c>
      <c r="P66" s="466"/>
      <c r="Q66" s="591">
        <f t="shared" si="0"/>
        <v>472370.02539042366</v>
      </c>
      <c r="R66" s="577">
        <v>203959.63121501342</v>
      </c>
      <c r="S66" s="575">
        <v>676329.65660543705</v>
      </c>
    </row>
    <row r="67" spans="1:19" ht="12.75">
      <c r="A67" s="439">
        <v>179</v>
      </c>
      <c r="B67" s="439" t="s">
        <v>90</v>
      </c>
      <c r="C67" s="466">
        <v>93446</v>
      </c>
      <c r="D67" s="466">
        <v>13154</v>
      </c>
      <c r="E67" s="466">
        <v>10003</v>
      </c>
      <c r="G67" s="466">
        <v>7800872.0800000001</v>
      </c>
      <c r="H67" s="466">
        <v>9659245.2800000012</v>
      </c>
      <c r="I67" s="466">
        <v>825247.5</v>
      </c>
      <c r="J67" s="579">
        <v>18285364.859999999</v>
      </c>
      <c r="K67" s="466"/>
      <c r="L67" s="579">
        <v>10332202.046378946</v>
      </c>
      <c r="M67" s="579">
        <v>-9142682.4299999997</v>
      </c>
      <c r="N67" s="579">
        <v>1189519.6163789462</v>
      </c>
      <c r="O67" s="579">
        <v>316394.89</v>
      </c>
      <c r="P67" s="466"/>
      <c r="Q67" s="591">
        <f t="shared" si="0"/>
        <v>19791279.366378948</v>
      </c>
      <c r="R67" s="577">
        <v>7246237.8489585929</v>
      </c>
      <c r="S67" s="575">
        <v>27037517.215337541</v>
      </c>
    </row>
    <row r="68" spans="1:19" ht="12.75">
      <c r="A68" s="439">
        <v>181</v>
      </c>
      <c r="B68" s="439" t="s">
        <v>91</v>
      </c>
      <c r="C68" s="466">
        <v>842</v>
      </c>
      <c r="D68" s="466">
        <v>74</v>
      </c>
      <c r="E68" s="466">
        <v>53</v>
      </c>
      <c r="G68" s="466">
        <v>70290.16</v>
      </c>
      <c r="H68" s="466">
        <v>54339.68</v>
      </c>
      <c r="I68" s="466">
        <v>4372.5</v>
      </c>
      <c r="J68" s="579">
        <v>129002.34</v>
      </c>
      <c r="K68" s="466"/>
      <c r="L68" s="579">
        <v>48198.227518634805</v>
      </c>
      <c r="M68" s="579">
        <v>-64501.17</v>
      </c>
      <c r="N68" s="579">
        <v>-16302.942481365193</v>
      </c>
      <c r="O68" s="579">
        <v>1676.3899999999999</v>
      </c>
      <c r="P68" s="466"/>
      <c r="Q68" s="591">
        <f t="shared" si="0"/>
        <v>114375.7875186348</v>
      </c>
      <c r="R68" s="577">
        <v>67066.497713681718</v>
      </c>
      <c r="S68" s="575">
        <v>181442.28523231653</v>
      </c>
    </row>
    <row r="69" spans="1:19" ht="12.75">
      <c r="A69" s="439">
        <v>182</v>
      </c>
      <c r="B69" s="439" t="s">
        <v>92</v>
      </c>
      <c r="C69" s="466">
        <v>9699</v>
      </c>
      <c r="D69" s="466">
        <v>1584</v>
      </c>
      <c r="E69" s="466">
        <v>630</v>
      </c>
      <c r="G69" s="466">
        <v>809672.52</v>
      </c>
      <c r="H69" s="466">
        <v>1163162.8800000001</v>
      </c>
      <c r="I69" s="466">
        <v>51975</v>
      </c>
      <c r="J69" s="579">
        <v>2024810.4000000001</v>
      </c>
      <c r="K69" s="466"/>
      <c r="L69" s="579">
        <v>1110304.8011424772</v>
      </c>
      <c r="M69" s="579">
        <v>-1012405.2000000001</v>
      </c>
      <c r="N69" s="579">
        <v>97899.601142477128</v>
      </c>
      <c r="O69" s="579">
        <v>19926.899999999998</v>
      </c>
      <c r="P69" s="466"/>
      <c r="Q69" s="591">
        <f t="shared" si="0"/>
        <v>2142636.9011424771</v>
      </c>
      <c r="R69" s="577">
        <v>1296076.7919070318</v>
      </c>
      <c r="S69" s="575">
        <v>3438713.6930495091</v>
      </c>
    </row>
    <row r="70" spans="1:19" ht="12.75">
      <c r="A70" s="439">
        <v>186</v>
      </c>
      <c r="B70" s="439" t="s">
        <v>93</v>
      </c>
      <c r="C70" s="466">
        <v>28047</v>
      </c>
      <c r="D70" s="466">
        <v>3005</v>
      </c>
      <c r="E70" s="466">
        <v>3945</v>
      </c>
      <c r="G70" s="466">
        <v>2341363.56</v>
      </c>
      <c r="H70" s="466">
        <v>2206631.6</v>
      </c>
      <c r="I70" s="466">
        <v>325462.5</v>
      </c>
      <c r="J70" s="579">
        <v>4873457.66</v>
      </c>
      <c r="K70" s="466"/>
      <c r="L70" s="579">
        <v>2015090.8167536962</v>
      </c>
      <c r="M70" s="579">
        <v>-2436728.83</v>
      </c>
      <c r="N70" s="579">
        <v>-421638.01324630389</v>
      </c>
      <c r="O70" s="579">
        <v>124780.34999999999</v>
      </c>
      <c r="P70" s="466"/>
      <c r="Q70" s="591">
        <f t="shared" si="0"/>
        <v>4576599.9967536964</v>
      </c>
      <c r="R70" s="577">
        <v>1230984.5746319396</v>
      </c>
      <c r="S70" s="575">
        <v>5807584.571385636</v>
      </c>
    </row>
    <row r="71" spans="1:19" ht="12.75">
      <c r="A71" s="439">
        <v>202</v>
      </c>
      <c r="B71" s="439" t="s">
        <v>94</v>
      </c>
      <c r="C71" s="466">
        <v>20500</v>
      </c>
      <c r="D71" s="466">
        <v>1482</v>
      </c>
      <c r="E71" s="466">
        <v>2306</v>
      </c>
      <c r="G71" s="466">
        <v>1711340</v>
      </c>
      <c r="H71" s="466">
        <v>1088262.24</v>
      </c>
      <c r="I71" s="466">
        <v>190245</v>
      </c>
      <c r="J71" s="579">
        <v>2989847.24</v>
      </c>
      <c r="K71" s="466"/>
      <c r="L71" s="579">
        <v>1358510.7898900553</v>
      </c>
      <c r="M71" s="579">
        <v>-1494923.62</v>
      </c>
      <c r="N71" s="579">
        <v>-136412.8301099448</v>
      </c>
      <c r="O71" s="579">
        <v>72938.78</v>
      </c>
      <c r="P71" s="466"/>
      <c r="Q71" s="591">
        <f t="shared" si="0"/>
        <v>2926373.1898900555</v>
      </c>
      <c r="R71" s="577">
        <v>1227989.8820834362</v>
      </c>
      <c r="S71" s="575">
        <v>4154363.0719734915</v>
      </c>
    </row>
    <row r="72" spans="1:19" ht="12.75">
      <c r="A72" s="439">
        <v>204</v>
      </c>
      <c r="B72" s="439" t="s">
        <v>95</v>
      </c>
      <c r="C72" s="466">
        <v>1274</v>
      </c>
      <c r="D72" s="466">
        <v>172</v>
      </c>
      <c r="E72" s="466">
        <v>49</v>
      </c>
      <c r="G72" s="466">
        <v>106353.52</v>
      </c>
      <c r="H72" s="466">
        <v>126303.04000000001</v>
      </c>
      <c r="I72" s="466">
        <v>4042.5</v>
      </c>
      <c r="J72" s="579">
        <v>236699.06</v>
      </c>
      <c r="K72" s="466"/>
      <c r="L72" s="579">
        <v>105495.09618154725</v>
      </c>
      <c r="M72" s="579">
        <v>-118349.53</v>
      </c>
      <c r="N72" s="579">
        <v>-12854.433818452744</v>
      </c>
      <c r="O72" s="579">
        <v>1549.87</v>
      </c>
      <c r="P72" s="466"/>
      <c r="Q72" s="591">
        <f t="shared" si="0"/>
        <v>225394.49618154723</v>
      </c>
      <c r="R72" s="577">
        <v>80854.91897010681</v>
      </c>
      <c r="S72" s="575">
        <v>306249.41515165404</v>
      </c>
    </row>
    <row r="73" spans="1:19" ht="12.75">
      <c r="A73" s="439">
        <v>205</v>
      </c>
      <c r="B73" s="439" t="s">
        <v>96</v>
      </c>
      <c r="C73" s="466">
        <v>20713</v>
      </c>
      <c r="D73" s="466">
        <v>2536</v>
      </c>
      <c r="E73" s="466">
        <v>2501</v>
      </c>
      <c r="G73" s="466">
        <v>1729121.24</v>
      </c>
      <c r="H73" s="466">
        <v>1862235.52</v>
      </c>
      <c r="I73" s="466">
        <v>206332.5</v>
      </c>
      <c r="J73" s="579">
        <v>3797689.26</v>
      </c>
      <c r="K73" s="466"/>
      <c r="L73" s="579">
        <v>2725694.6139898198</v>
      </c>
      <c r="M73" s="579">
        <v>-1898844.63</v>
      </c>
      <c r="N73" s="579">
        <v>826849.98398981988</v>
      </c>
      <c r="O73" s="579">
        <v>79106.63</v>
      </c>
      <c r="P73" s="466"/>
      <c r="Q73" s="591">
        <f t="shared" si="0"/>
        <v>4703645.8739898195</v>
      </c>
      <c r="R73" s="577">
        <v>1831739.1055438765</v>
      </c>
      <c r="S73" s="575">
        <v>6535384.9795336965</v>
      </c>
    </row>
    <row r="74" spans="1:19" ht="12.75">
      <c r="A74" s="439">
        <v>208</v>
      </c>
      <c r="B74" s="439" t="s">
        <v>97</v>
      </c>
      <c r="C74" s="466">
        <v>6326</v>
      </c>
      <c r="D74" s="466">
        <v>571</v>
      </c>
      <c r="E74" s="466">
        <v>472</v>
      </c>
      <c r="G74" s="466">
        <v>528094.48</v>
      </c>
      <c r="H74" s="466">
        <v>419296.72000000003</v>
      </c>
      <c r="I74" s="466">
        <v>38940</v>
      </c>
      <c r="J74" s="579">
        <v>986331.2</v>
      </c>
      <c r="K74" s="466"/>
      <c r="L74" s="579">
        <v>386194.96383990371</v>
      </c>
      <c r="M74" s="579">
        <v>-493165.6</v>
      </c>
      <c r="N74" s="579">
        <v>-106970.63616009627</v>
      </c>
      <c r="O74" s="579">
        <v>14929.359999999999</v>
      </c>
      <c r="P74" s="466"/>
      <c r="Q74" s="591">
        <f t="shared" si="0"/>
        <v>894289.92383990367</v>
      </c>
      <c r="R74" s="577">
        <v>420396.04003848805</v>
      </c>
      <c r="S74" s="575">
        <v>1314685.9638783918</v>
      </c>
    </row>
    <row r="75" spans="1:19" ht="12.75">
      <c r="A75" s="439">
        <v>211</v>
      </c>
      <c r="B75" s="439" t="s">
        <v>98</v>
      </c>
      <c r="C75" s="466">
        <v>19045</v>
      </c>
      <c r="D75" s="466">
        <v>1486</v>
      </c>
      <c r="E75" s="466">
        <v>1132</v>
      </c>
      <c r="G75" s="466">
        <v>1589876.6</v>
      </c>
      <c r="H75" s="466">
        <v>1091199.52</v>
      </c>
      <c r="I75" s="466">
        <v>93390</v>
      </c>
      <c r="J75" s="579">
        <v>2774466.12</v>
      </c>
      <c r="K75" s="466"/>
      <c r="L75" s="579">
        <v>1220942.6371403844</v>
      </c>
      <c r="M75" s="579">
        <v>-1387233.06</v>
      </c>
      <c r="N75" s="579">
        <v>-166290.42285961565</v>
      </c>
      <c r="O75" s="579">
        <v>35805.159999999996</v>
      </c>
      <c r="P75" s="466"/>
      <c r="Q75" s="591">
        <f t="shared" ref="Q75:Q138" si="1">SUM(J75,N75,O75)</f>
        <v>2643980.8571403846</v>
      </c>
      <c r="R75" s="577">
        <v>703191.42589983507</v>
      </c>
      <c r="S75" s="575">
        <v>3347172.2830402199</v>
      </c>
    </row>
    <row r="76" spans="1:19" ht="12.75">
      <c r="A76" s="439">
        <v>213</v>
      </c>
      <c r="B76" s="439" t="s">
        <v>99</v>
      </c>
      <c r="C76" s="466">
        <v>2435</v>
      </c>
      <c r="D76" s="466">
        <v>312</v>
      </c>
      <c r="E76" s="466">
        <v>143</v>
      </c>
      <c r="G76" s="466">
        <v>203273.80000000002</v>
      </c>
      <c r="H76" s="466">
        <v>229107.84000000003</v>
      </c>
      <c r="I76" s="466">
        <v>11797.5</v>
      </c>
      <c r="J76" s="579">
        <v>444179.14</v>
      </c>
      <c r="K76" s="466"/>
      <c r="L76" s="579">
        <v>321821.78595139866</v>
      </c>
      <c r="M76" s="579">
        <v>-222089.57</v>
      </c>
      <c r="N76" s="579">
        <v>99732.215951398655</v>
      </c>
      <c r="O76" s="579">
        <v>4523.09</v>
      </c>
      <c r="P76" s="466"/>
      <c r="Q76" s="591">
        <f t="shared" si="1"/>
        <v>548434.44595139858</v>
      </c>
      <c r="R76" s="577">
        <v>294952.8221835086</v>
      </c>
      <c r="S76" s="575">
        <v>843387.26813490712</v>
      </c>
    </row>
    <row r="77" spans="1:19" ht="12.75">
      <c r="A77" s="439">
        <v>214</v>
      </c>
      <c r="B77" s="439" t="s">
        <v>100</v>
      </c>
      <c r="C77" s="466">
        <v>6496</v>
      </c>
      <c r="D77" s="466">
        <v>841</v>
      </c>
      <c r="E77" s="466">
        <v>636</v>
      </c>
      <c r="G77" s="466">
        <v>542286.08000000007</v>
      </c>
      <c r="H77" s="466">
        <v>617563.12</v>
      </c>
      <c r="I77" s="466">
        <v>52470</v>
      </c>
      <c r="J77" s="579">
        <v>1212319.2000000002</v>
      </c>
      <c r="K77" s="466"/>
      <c r="L77" s="579">
        <v>708683.9145763003</v>
      </c>
      <c r="M77" s="579">
        <v>-606159.60000000009</v>
      </c>
      <c r="N77" s="579">
        <v>102524.31457630021</v>
      </c>
      <c r="O77" s="579">
        <v>20116.68</v>
      </c>
      <c r="P77" s="466"/>
      <c r="Q77" s="591">
        <f t="shared" si="1"/>
        <v>1334960.1945763004</v>
      </c>
      <c r="R77" s="577">
        <v>899235.07130062208</v>
      </c>
      <c r="S77" s="575">
        <v>2234195.2658769228</v>
      </c>
    </row>
    <row r="78" spans="1:19" ht="12.75">
      <c r="A78" s="439">
        <v>216</v>
      </c>
      <c r="B78" s="439" t="s">
        <v>101</v>
      </c>
      <c r="C78" s="466">
        <v>569</v>
      </c>
      <c r="D78" s="466">
        <v>84</v>
      </c>
      <c r="E78" s="466">
        <v>19</v>
      </c>
      <c r="G78" s="466">
        <v>47500.12</v>
      </c>
      <c r="H78" s="466">
        <v>61682.880000000005</v>
      </c>
      <c r="I78" s="466">
        <v>1567.5</v>
      </c>
      <c r="J78" s="579">
        <v>110750.5</v>
      </c>
      <c r="K78" s="466"/>
      <c r="L78" s="579">
        <v>71673.541766442679</v>
      </c>
      <c r="M78" s="579">
        <v>-55375.25</v>
      </c>
      <c r="N78" s="579">
        <v>16298.291766442679</v>
      </c>
      <c r="O78" s="579">
        <v>600.97</v>
      </c>
      <c r="P78" s="466"/>
      <c r="Q78" s="591">
        <f t="shared" si="1"/>
        <v>127649.76176644268</v>
      </c>
      <c r="R78" s="577">
        <v>72270.500594464087</v>
      </c>
      <c r="S78" s="575">
        <v>199920.26236090675</v>
      </c>
    </row>
    <row r="79" spans="1:19" ht="12.75">
      <c r="A79" s="439">
        <v>217</v>
      </c>
      <c r="B79" s="439" t="s">
        <v>102</v>
      </c>
      <c r="C79" s="466">
        <v>2719</v>
      </c>
      <c r="D79" s="466">
        <v>280</v>
      </c>
      <c r="E79" s="466">
        <v>146</v>
      </c>
      <c r="G79" s="466">
        <v>226982.12000000002</v>
      </c>
      <c r="H79" s="466">
        <v>205609.60000000001</v>
      </c>
      <c r="I79" s="466">
        <v>12045</v>
      </c>
      <c r="J79" s="579">
        <v>444636.72000000003</v>
      </c>
      <c r="K79" s="466"/>
      <c r="L79" s="579">
        <v>209511.8443510904</v>
      </c>
      <c r="M79" s="579">
        <v>-222318.36000000002</v>
      </c>
      <c r="N79" s="579">
        <v>-12806.515648909612</v>
      </c>
      <c r="O79" s="579">
        <v>4617.9799999999996</v>
      </c>
      <c r="P79" s="466"/>
      <c r="Q79" s="591">
        <f t="shared" si="1"/>
        <v>436448.1843510904</v>
      </c>
      <c r="R79" s="577">
        <v>156458.54626414285</v>
      </c>
      <c r="S79" s="575">
        <v>592906.7306152333</v>
      </c>
    </row>
    <row r="80" spans="1:19" ht="12.75">
      <c r="A80" s="439">
        <v>218</v>
      </c>
      <c r="B80" s="439" t="s">
        <v>103</v>
      </c>
      <c r="C80" s="466">
        <v>571</v>
      </c>
      <c r="D80" s="466">
        <v>48</v>
      </c>
      <c r="E80" s="466">
        <v>27</v>
      </c>
      <c r="G80" s="466">
        <v>47667.08</v>
      </c>
      <c r="H80" s="466">
        <v>35247.360000000001</v>
      </c>
      <c r="I80" s="466">
        <v>2227.5</v>
      </c>
      <c r="J80" s="579">
        <v>85141.94</v>
      </c>
      <c r="K80" s="466"/>
      <c r="L80" s="579">
        <v>34869.544579776448</v>
      </c>
      <c r="M80" s="579">
        <v>-42570.97</v>
      </c>
      <c r="N80" s="579">
        <v>-7701.4254202235534</v>
      </c>
      <c r="O80" s="579">
        <v>854.01</v>
      </c>
      <c r="P80" s="466"/>
      <c r="Q80" s="591">
        <f t="shared" si="1"/>
        <v>78294.524579776436</v>
      </c>
      <c r="R80" s="577">
        <v>43032.407021864608</v>
      </c>
      <c r="S80" s="575">
        <v>121326.93160164104</v>
      </c>
    </row>
    <row r="81" spans="1:19" ht="12.75">
      <c r="A81" s="439">
        <v>224</v>
      </c>
      <c r="B81" s="439" t="s">
        <v>104</v>
      </c>
      <c r="C81" s="466">
        <v>4632</v>
      </c>
      <c r="D81" s="466">
        <v>631</v>
      </c>
      <c r="E81" s="466">
        <v>766</v>
      </c>
      <c r="G81" s="466">
        <v>386679.36000000004</v>
      </c>
      <c r="H81" s="466">
        <v>463355.92000000004</v>
      </c>
      <c r="I81" s="466">
        <v>63195</v>
      </c>
      <c r="J81" s="579">
        <v>913230.28</v>
      </c>
      <c r="K81" s="466"/>
      <c r="L81" s="579">
        <v>542815.79142886901</v>
      </c>
      <c r="M81" s="579">
        <v>-456615.14</v>
      </c>
      <c r="N81" s="579">
        <v>86200.651428868994</v>
      </c>
      <c r="O81" s="579">
        <v>24228.579999999998</v>
      </c>
      <c r="P81" s="466"/>
      <c r="Q81" s="591">
        <f t="shared" si="1"/>
        <v>1023659.511428869</v>
      </c>
      <c r="R81" s="577">
        <v>536415.01299321395</v>
      </c>
      <c r="S81" s="575">
        <v>1560074.5244220831</v>
      </c>
    </row>
    <row r="82" spans="1:19" ht="12.75">
      <c r="A82" s="439">
        <v>226</v>
      </c>
      <c r="B82" s="439" t="s">
        <v>105</v>
      </c>
      <c r="C82" s="466">
        <v>1718</v>
      </c>
      <c r="D82" s="466">
        <v>237</v>
      </c>
      <c r="E82" s="466">
        <v>84</v>
      </c>
      <c r="G82" s="466">
        <v>143418.64000000001</v>
      </c>
      <c r="H82" s="466">
        <v>174033.84000000003</v>
      </c>
      <c r="I82" s="466">
        <v>6930</v>
      </c>
      <c r="J82" s="579">
        <v>324382.48000000004</v>
      </c>
      <c r="K82" s="466"/>
      <c r="L82" s="579">
        <v>192867.15697177433</v>
      </c>
      <c r="M82" s="579">
        <v>-162191.24000000002</v>
      </c>
      <c r="N82" s="579">
        <v>30675.916971774306</v>
      </c>
      <c r="O82" s="579">
        <v>2656.92</v>
      </c>
      <c r="P82" s="466"/>
      <c r="Q82" s="591">
        <f t="shared" si="1"/>
        <v>357715.31697177433</v>
      </c>
      <c r="R82" s="577">
        <v>220733.80584834173</v>
      </c>
      <c r="S82" s="575">
        <v>578449.12282011611</v>
      </c>
    </row>
    <row r="83" spans="1:19" ht="12.75">
      <c r="A83" s="439">
        <v>230</v>
      </c>
      <c r="B83" s="439" t="s">
        <v>106</v>
      </c>
      <c r="C83" s="466">
        <v>1096</v>
      </c>
      <c r="D83" s="466">
        <v>134</v>
      </c>
      <c r="E83" s="466">
        <v>109</v>
      </c>
      <c r="G83" s="466">
        <v>91494.080000000002</v>
      </c>
      <c r="H83" s="466">
        <v>98398.88</v>
      </c>
      <c r="I83" s="466">
        <v>8992.5</v>
      </c>
      <c r="J83" s="579">
        <v>198885.46000000002</v>
      </c>
      <c r="K83" s="466"/>
      <c r="L83" s="579">
        <v>111005.13621072238</v>
      </c>
      <c r="M83" s="579">
        <v>-99442.73000000001</v>
      </c>
      <c r="N83" s="579">
        <v>11562.406210722373</v>
      </c>
      <c r="O83" s="579">
        <v>3447.67</v>
      </c>
      <c r="P83" s="466"/>
      <c r="Q83" s="591">
        <f t="shared" si="1"/>
        <v>213895.53621072241</v>
      </c>
      <c r="R83" s="577">
        <v>155320.58292399131</v>
      </c>
      <c r="S83" s="575">
        <v>369216.11913471372</v>
      </c>
    </row>
    <row r="84" spans="1:19" ht="12.75">
      <c r="A84" s="439">
        <v>231</v>
      </c>
      <c r="B84" s="439" t="s">
        <v>107</v>
      </c>
      <c r="C84" s="466">
        <v>520</v>
      </c>
      <c r="D84" s="466">
        <v>62</v>
      </c>
      <c r="E84" s="466">
        <v>166</v>
      </c>
      <c r="G84" s="466">
        <v>43409.599999999999</v>
      </c>
      <c r="H84" s="466">
        <v>45527.840000000004</v>
      </c>
      <c r="I84" s="466">
        <v>13695</v>
      </c>
      <c r="J84" s="579">
        <v>102632.44</v>
      </c>
      <c r="K84" s="466"/>
      <c r="L84" s="579">
        <v>54850.423218956676</v>
      </c>
      <c r="M84" s="579">
        <v>-51316.22</v>
      </c>
      <c r="N84" s="579">
        <v>3534.2032189566744</v>
      </c>
      <c r="O84" s="579">
        <v>5250.58</v>
      </c>
      <c r="P84" s="466"/>
      <c r="Q84" s="591">
        <f t="shared" si="1"/>
        <v>111417.22321895669</v>
      </c>
      <c r="R84" s="577">
        <v>46779.537654959298</v>
      </c>
      <c r="S84" s="575">
        <v>158196.76087391598</v>
      </c>
    </row>
    <row r="85" spans="1:19" ht="12.75">
      <c r="A85" s="439">
        <v>232</v>
      </c>
      <c r="B85" s="439" t="s">
        <v>108</v>
      </c>
      <c r="C85" s="466">
        <v>6580</v>
      </c>
      <c r="D85" s="466">
        <v>694</v>
      </c>
      <c r="E85" s="466">
        <v>443</v>
      </c>
      <c r="G85" s="466">
        <v>549298.4</v>
      </c>
      <c r="H85" s="466">
        <v>509618.08</v>
      </c>
      <c r="I85" s="466">
        <v>36547.5</v>
      </c>
      <c r="J85" s="579">
        <v>1095463.98</v>
      </c>
      <c r="K85" s="466"/>
      <c r="L85" s="579">
        <v>590882.26753904275</v>
      </c>
      <c r="M85" s="579">
        <v>-547731.99</v>
      </c>
      <c r="N85" s="579">
        <v>43150.277539042756</v>
      </c>
      <c r="O85" s="579">
        <v>14012.09</v>
      </c>
      <c r="P85" s="466"/>
      <c r="Q85" s="591">
        <f t="shared" si="1"/>
        <v>1152626.3475390428</v>
      </c>
      <c r="R85" s="577">
        <v>661631.74199529714</v>
      </c>
      <c r="S85" s="575">
        <v>1814258.08953434</v>
      </c>
    </row>
    <row r="86" spans="1:19" ht="12.75">
      <c r="A86" s="439">
        <v>233</v>
      </c>
      <c r="B86" s="439" t="s">
        <v>109</v>
      </c>
      <c r="C86" s="466">
        <v>7756</v>
      </c>
      <c r="D86" s="466">
        <v>584</v>
      </c>
      <c r="E86" s="466">
        <v>812</v>
      </c>
      <c r="G86" s="466">
        <v>647470.88</v>
      </c>
      <c r="H86" s="466">
        <v>428842.88</v>
      </c>
      <c r="I86" s="466">
        <v>66990</v>
      </c>
      <c r="J86" s="579">
        <v>1143303.76</v>
      </c>
      <c r="K86" s="466"/>
      <c r="L86" s="579">
        <v>570874.42533823091</v>
      </c>
      <c r="M86" s="579">
        <v>-571651.88</v>
      </c>
      <c r="N86" s="579">
        <v>-777.45466176909395</v>
      </c>
      <c r="O86" s="579">
        <v>25683.559999999998</v>
      </c>
      <c r="P86" s="466"/>
      <c r="Q86" s="591">
        <f t="shared" si="1"/>
        <v>1168209.865338231</v>
      </c>
      <c r="R86" s="577">
        <v>447967.17303425906</v>
      </c>
      <c r="S86" s="575">
        <v>1616177.0383724901</v>
      </c>
    </row>
    <row r="87" spans="1:19" ht="12.75">
      <c r="A87" s="439">
        <v>235</v>
      </c>
      <c r="B87" s="439" t="s">
        <v>110</v>
      </c>
      <c r="C87" s="466">
        <v>5608</v>
      </c>
      <c r="D87" s="466">
        <v>365</v>
      </c>
      <c r="E87" s="466">
        <v>1113</v>
      </c>
      <c r="G87" s="466">
        <v>468155.84</v>
      </c>
      <c r="H87" s="466">
        <v>268026.80000000005</v>
      </c>
      <c r="I87" s="466">
        <v>91822.5</v>
      </c>
      <c r="J87" s="579">
        <v>828005.14000000013</v>
      </c>
      <c r="K87" s="466"/>
      <c r="L87" s="579">
        <v>318197.43431448378</v>
      </c>
      <c r="M87" s="579">
        <v>-414002.57000000007</v>
      </c>
      <c r="N87" s="579">
        <v>-95805.135685516289</v>
      </c>
      <c r="O87" s="579">
        <v>35204.19</v>
      </c>
      <c r="P87" s="466"/>
      <c r="Q87" s="591">
        <f t="shared" si="1"/>
        <v>767404.19431448379</v>
      </c>
      <c r="R87" s="577">
        <v>107855.81223466899</v>
      </c>
      <c r="S87" s="575">
        <v>875260.00654915278</v>
      </c>
    </row>
    <row r="88" spans="1:19" ht="12.75">
      <c r="A88" s="439">
        <v>236</v>
      </c>
      <c r="B88" s="439" t="s">
        <v>111</v>
      </c>
      <c r="C88" s="466">
        <v>2175</v>
      </c>
      <c r="D88" s="466">
        <v>199</v>
      </c>
      <c r="E88" s="466">
        <v>122</v>
      </c>
      <c r="G88" s="466">
        <v>181569</v>
      </c>
      <c r="H88" s="466">
        <v>146129.68000000002</v>
      </c>
      <c r="I88" s="466">
        <v>10065</v>
      </c>
      <c r="J88" s="579">
        <v>337763.68000000005</v>
      </c>
      <c r="K88" s="466"/>
      <c r="L88" s="579">
        <v>175718.38992841748</v>
      </c>
      <c r="M88" s="579">
        <v>-168881.84000000003</v>
      </c>
      <c r="N88" s="579">
        <v>6836.5499284174584</v>
      </c>
      <c r="O88" s="579">
        <v>3858.8599999999997</v>
      </c>
      <c r="P88" s="466"/>
      <c r="Q88" s="591">
        <f t="shared" si="1"/>
        <v>348459.08992841747</v>
      </c>
      <c r="R88" s="577">
        <v>120082.43017642369</v>
      </c>
      <c r="S88" s="575">
        <v>468541.52010484115</v>
      </c>
    </row>
    <row r="89" spans="1:19" ht="12.75">
      <c r="A89" s="439">
        <v>239</v>
      </c>
      <c r="B89" s="439" t="s">
        <v>112</v>
      </c>
      <c r="C89" s="466">
        <v>916</v>
      </c>
      <c r="D89" s="466">
        <v>92</v>
      </c>
      <c r="E89" s="466">
        <v>73</v>
      </c>
      <c r="G89" s="466">
        <v>76467.680000000008</v>
      </c>
      <c r="H89" s="466">
        <v>67557.440000000002</v>
      </c>
      <c r="I89" s="466">
        <v>6022.5</v>
      </c>
      <c r="J89" s="579">
        <v>150047.62</v>
      </c>
      <c r="K89" s="466"/>
      <c r="L89" s="579">
        <v>60371.330187846026</v>
      </c>
      <c r="M89" s="579">
        <v>-75023.81</v>
      </c>
      <c r="N89" s="579">
        <v>-14652.479812153972</v>
      </c>
      <c r="O89" s="579">
        <v>2308.9899999999998</v>
      </c>
      <c r="P89" s="466"/>
      <c r="Q89" s="591">
        <f t="shared" si="1"/>
        <v>137704.13018784602</v>
      </c>
      <c r="R89" s="577">
        <v>52983.364186655905</v>
      </c>
      <c r="S89" s="575">
        <v>190687.49437450193</v>
      </c>
    </row>
    <row r="90" spans="1:19" ht="12.75">
      <c r="A90" s="439">
        <v>240</v>
      </c>
      <c r="B90" s="439" t="s">
        <v>113</v>
      </c>
      <c r="C90" s="466">
        <v>10154</v>
      </c>
      <c r="D90" s="466">
        <v>1787</v>
      </c>
      <c r="E90" s="466">
        <v>1165</v>
      </c>
      <c r="G90" s="466">
        <v>847655.92</v>
      </c>
      <c r="H90" s="466">
        <v>1312229.8400000001</v>
      </c>
      <c r="I90" s="466">
        <v>96112.5</v>
      </c>
      <c r="J90" s="579">
        <v>2255998.2600000002</v>
      </c>
      <c r="K90" s="466"/>
      <c r="L90" s="579">
        <v>1549419.2409455364</v>
      </c>
      <c r="M90" s="579">
        <v>-1127999.1300000001</v>
      </c>
      <c r="N90" s="579">
        <v>421420.11094553629</v>
      </c>
      <c r="O90" s="579">
        <v>36848.949999999997</v>
      </c>
      <c r="P90" s="466"/>
      <c r="Q90" s="591">
        <f t="shared" si="1"/>
        <v>2714267.3209455367</v>
      </c>
      <c r="R90" s="577">
        <v>1076442.2995433707</v>
      </c>
      <c r="S90" s="575">
        <v>3790709.6204889072</v>
      </c>
    </row>
    <row r="91" spans="1:19" ht="12.75">
      <c r="A91" s="439">
        <v>241</v>
      </c>
      <c r="B91" s="439" t="s">
        <v>114</v>
      </c>
      <c r="C91" s="466">
        <v>4056</v>
      </c>
      <c r="D91" s="466">
        <v>411</v>
      </c>
      <c r="E91" s="466">
        <v>91</v>
      </c>
      <c r="G91" s="466">
        <v>338594.88</v>
      </c>
      <c r="H91" s="466">
        <v>301805.52</v>
      </c>
      <c r="I91" s="466">
        <v>7507.5</v>
      </c>
      <c r="J91" s="579">
        <v>647907.9</v>
      </c>
      <c r="K91" s="466"/>
      <c r="L91" s="579">
        <v>342212.0742013111</v>
      </c>
      <c r="M91" s="579">
        <v>-323953.95</v>
      </c>
      <c r="N91" s="579">
        <v>18258.12420131109</v>
      </c>
      <c r="O91" s="579">
        <v>2878.33</v>
      </c>
      <c r="P91" s="466"/>
      <c r="Q91" s="591">
        <f t="shared" si="1"/>
        <v>669044.35420131113</v>
      </c>
      <c r="R91" s="577">
        <v>299052.76508254994</v>
      </c>
      <c r="S91" s="575">
        <v>968097.11928386101</v>
      </c>
    </row>
    <row r="92" spans="1:19" ht="12.75">
      <c r="A92" s="439">
        <v>244</v>
      </c>
      <c r="B92" s="439" t="s">
        <v>115</v>
      </c>
      <c r="C92" s="466">
        <v>10860</v>
      </c>
      <c r="D92" s="466">
        <v>936</v>
      </c>
      <c r="E92" s="466">
        <v>271</v>
      </c>
      <c r="G92" s="466">
        <v>906592.8</v>
      </c>
      <c r="H92" s="466">
        <v>687323.52</v>
      </c>
      <c r="I92" s="466">
        <v>22357.5</v>
      </c>
      <c r="J92" s="579">
        <v>1616273.82</v>
      </c>
      <c r="K92" s="466"/>
      <c r="L92" s="579">
        <v>625996.37425626535</v>
      </c>
      <c r="M92" s="579">
        <v>-808136.91</v>
      </c>
      <c r="N92" s="579">
        <v>-182140.53574373468</v>
      </c>
      <c r="O92" s="579">
        <v>8571.73</v>
      </c>
      <c r="P92" s="466"/>
      <c r="Q92" s="591">
        <f t="shared" si="1"/>
        <v>1442705.0142562655</v>
      </c>
      <c r="R92" s="577">
        <v>661114.28346313501</v>
      </c>
      <c r="S92" s="575">
        <v>2103819.2977194004</v>
      </c>
    </row>
    <row r="93" spans="1:19" ht="12.75">
      <c r="A93" s="439">
        <v>245</v>
      </c>
      <c r="B93" s="439" t="s">
        <v>116</v>
      </c>
      <c r="C93" s="466">
        <v>22972</v>
      </c>
      <c r="D93" s="466">
        <v>2753</v>
      </c>
      <c r="E93" s="466">
        <v>6191</v>
      </c>
      <c r="G93" s="466">
        <v>1917702.56</v>
      </c>
      <c r="H93" s="466">
        <v>2021582.9600000002</v>
      </c>
      <c r="I93" s="466">
        <v>510757.5</v>
      </c>
      <c r="J93" s="579">
        <v>4450043.0200000005</v>
      </c>
      <c r="K93" s="466"/>
      <c r="L93" s="579">
        <v>2116866.6453870563</v>
      </c>
      <c r="M93" s="579">
        <v>-2225021.5100000002</v>
      </c>
      <c r="N93" s="579">
        <v>-108154.86461294396</v>
      </c>
      <c r="O93" s="579">
        <v>195821.33</v>
      </c>
      <c r="P93" s="466"/>
      <c r="Q93" s="591">
        <f t="shared" si="1"/>
        <v>4537709.4853870571</v>
      </c>
      <c r="R93" s="577">
        <v>1730561.8999086642</v>
      </c>
      <c r="S93" s="575">
        <v>6268271.3852957208</v>
      </c>
    </row>
    <row r="94" spans="1:19" ht="12.75">
      <c r="A94" s="439">
        <v>249</v>
      </c>
      <c r="B94" s="439" t="s">
        <v>117</v>
      </c>
      <c r="C94" s="466">
        <v>4412</v>
      </c>
      <c r="D94" s="466">
        <v>664</v>
      </c>
      <c r="E94" s="466">
        <v>351</v>
      </c>
      <c r="G94" s="466">
        <v>368313.76</v>
      </c>
      <c r="H94" s="466">
        <v>487588.48000000004</v>
      </c>
      <c r="I94" s="466">
        <v>28957.5</v>
      </c>
      <c r="J94" s="579">
        <v>884859.74</v>
      </c>
      <c r="K94" s="466"/>
      <c r="L94" s="579">
        <v>500442.89616063458</v>
      </c>
      <c r="M94" s="579">
        <v>-442429.87</v>
      </c>
      <c r="N94" s="579">
        <v>58013.026160634588</v>
      </c>
      <c r="O94" s="579">
        <v>11102.13</v>
      </c>
      <c r="P94" s="466"/>
      <c r="Q94" s="591">
        <f t="shared" si="1"/>
        <v>953974.89616063458</v>
      </c>
      <c r="R94" s="577">
        <v>811247.26835366606</v>
      </c>
      <c r="S94" s="575">
        <v>1765222.1645143006</v>
      </c>
    </row>
    <row r="95" spans="1:19" ht="12.75">
      <c r="A95" s="439">
        <v>250</v>
      </c>
      <c r="B95" s="439" t="s">
        <v>118</v>
      </c>
      <c r="C95" s="466">
        <v>844</v>
      </c>
      <c r="D95" s="466">
        <v>86</v>
      </c>
      <c r="E95" s="466">
        <v>29</v>
      </c>
      <c r="G95" s="466">
        <v>70457.12000000001</v>
      </c>
      <c r="H95" s="466">
        <v>63151.520000000004</v>
      </c>
      <c r="I95" s="466">
        <v>2392.5</v>
      </c>
      <c r="J95" s="579">
        <v>136001.14000000001</v>
      </c>
      <c r="K95" s="466"/>
      <c r="L95" s="579">
        <v>72585.759276241035</v>
      </c>
      <c r="M95" s="579">
        <v>-68000.570000000007</v>
      </c>
      <c r="N95" s="579">
        <v>4585.189276241028</v>
      </c>
      <c r="O95" s="579">
        <v>917.27</v>
      </c>
      <c r="P95" s="466"/>
      <c r="Q95" s="591">
        <f t="shared" si="1"/>
        <v>141503.59927624103</v>
      </c>
      <c r="R95" s="577">
        <v>96046.634196465311</v>
      </c>
      <c r="S95" s="575">
        <v>237550.23347270634</v>
      </c>
    </row>
    <row r="96" spans="1:19" ht="12.75">
      <c r="A96" s="439">
        <v>256</v>
      </c>
      <c r="B96" s="439" t="s">
        <v>119</v>
      </c>
      <c r="C96" s="466">
        <v>665</v>
      </c>
      <c r="D96" s="466">
        <v>97</v>
      </c>
      <c r="E96" s="466">
        <v>15</v>
      </c>
      <c r="G96" s="466">
        <v>55514.200000000004</v>
      </c>
      <c r="H96" s="466">
        <v>71229.040000000008</v>
      </c>
      <c r="I96" s="466">
        <v>1237.5</v>
      </c>
      <c r="J96" s="579">
        <v>127980.74000000002</v>
      </c>
      <c r="K96" s="466"/>
      <c r="L96" s="579">
        <v>116074.12496225591</v>
      </c>
      <c r="M96" s="579">
        <v>-63990.37000000001</v>
      </c>
      <c r="N96" s="579">
        <v>52083.754962255902</v>
      </c>
      <c r="O96" s="579">
        <v>474.45</v>
      </c>
      <c r="P96" s="466"/>
      <c r="Q96" s="591">
        <f t="shared" si="1"/>
        <v>180538.94496225595</v>
      </c>
      <c r="R96" s="577">
        <v>56619.720282913098</v>
      </c>
      <c r="S96" s="575">
        <v>237158.66524516905</v>
      </c>
    </row>
    <row r="97" spans="1:19" ht="12.75">
      <c r="A97" s="439">
        <v>257</v>
      </c>
      <c r="B97" s="439" t="s">
        <v>120</v>
      </c>
      <c r="C97" s="466">
        <v>24763</v>
      </c>
      <c r="D97" s="466">
        <v>2127</v>
      </c>
      <c r="E97" s="466">
        <v>4911</v>
      </c>
      <c r="G97" s="466">
        <v>2067215.24</v>
      </c>
      <c r="H97" s="466">
        <v>1561898.6400000001</v>
      </c>
      <c r="I97" s="466">
        <v>405157.5</v>
      </c>
      <c r="J97" s="579">
        <v>4034271.38</v>
      </c>
      <c r="K97" s="466"/>
      <c r="L97" s="579">
        <v>1754550.5070757507</v>
      </c>
      <c r="M97" s="579">
        <v>-2017135.69</v>
      </c>
      <c r="N97" s="579">
        <v>-262585.18292424921</v>
      </c>
      <c r="O97" s="579">
        <v>155334.93</v>
      </c>
      <c r="P97" s="466"/>
      <c r="Q97" s="591">
        <f t="shared" si="1"/>
        <v>3927021.1270757508</v>
      </c>
      <c r="R97" s="577">
        <v>1203900.2007343438</v>
      </c>
      <c r="S97" s="575">
        <v>5130921.3278100947</v>
      </c>
    </row>
    <row r="98" spans="1:19" ht="12.75">
      <c r="A98" s="439">
        <v>260</v>
      </c>
      <c r="B98" s="439" t="s">
        <v>121</v>
      </c>
      <c r="C98" s="466">
        <v>4509</v>
      </c>
      <c r="D98" s="466">
        <v>786</v>
      </c>
      <c r="E98" s="466">
        <v>757</v>
      </c>
      <c r="G98" s="466">
        <v>376411.32</v>
      </c>
      <c r="H98" s="466">
        <v>577175.52</v>
      </c>
      <c r="I98" s="466">
        <v>62452.5</v>
      </c>
      <c r="J98" s="579">
        <v>1016039.3400000001</v>
      </c>
      <c r="K98" s="466"/>
      <c r="L98" s="579">
        <v>796498.53151859436</v>
      </c>
      <c r="M98" s="579">
        <v>-508019.67000000004</v>
      </c>
      <c r="N98" s="579">
        <v>288478.86151859432</v>
      </c>
      <c r="O98" s="579">
        <v>23943.91</v>
      </c>
      <c r="P98" s="466"/>
      <c r="Q98" s="591">
        <f t="shared" si="1"/>
        <v>1328462.1115185942</v>
      </c>
      <c r="R98" s="577">
        <v>452936.70176236902</v>
      </c>
      <c r="S98" s="575">
        <v>1781398.8132809633</v>
      </c>
    </row>
    <row r="99" spans="1:19" ht="12.75">
      <c r="A99" s="439">
        <v>261</v>
      </c>
      <c r="B99" s="439" t="s">
        <v>122</v>
      </c>
      <c r="C99" s="466">
        <v>4137</v>
      </c>
      <c r="D99" s="466">
        <v>409</v>
      </c>
      <c r="E99" s="466">
        <v>324</v>
      </c>
      <c r="G99" s="466">
        <v>345356.76</v>
      </c>
      <c r="H99" s="466">
        <v>300336.88</v>
      </c>
      <c r="I99" s="466">
        <v>26730</v>
      </c>
      <c r="J99" s="579">
        <v>672423.64</v>
      </c>
      <c r="K99" s="466"/>
      <c r="L99" s="579">
        <v>397363.49759293627</v>
      </c>
      <c r="M99" s="579">
        <v>-336211.82</v>
      </c>
      <c r="N99" s="579">
        <v>61151.677592936263</v>
      </c>
      <c r="O99" s="579">
        <v>10248.119999999999</v>
      </c>
      <c r="P99" s="466"/>
      <c r="Q99" s="591">
        <f t="shared" si="1"/>
        <v>743823.43759293633</v>
      </c>
      <c r="R99" s="577">
        <v>217308.11656047197</v>
      </c>
      <c r="S99" s="575">
        <v>961131.55415340827</v>
      </c>
    </row>
    <row r="100" spans="1:19" ht="12.75">
      <c r="A100" s="439">
        <v>263</v>
      </c>
      <c r="B100" s="439" t="s">
        <v>123</v>
      </c>
      <c r="C100" s="466">
        <v>3690</v>
      </c>
      <c r="D100" s="466">
        <v>452</v>
      </c>
      <c r="E100" s="466">
        <v>139</v>
      </c>
      <c r="G100" s="466">
        <v>308041.2</v>
      </c>
      <c r="H100" s="466">
        <v>331912.64</v>
      </c>
      <c r="I100" s="466">
        <v>11467.5</v>
      </c>
      <c r="J100" s="579">
        <v>651421.34000000008</v>
      </c>
      <c r="K100" s="466"/>
      <c r="L100" s="579">
        <v>357069.93255092297</v>
      </c>
      <c r="M100" s="579">
        <v>-325710.67000000004</v>
      </c>
      <c r="N100" s="579">
        <v>31359.262550922926</v>
      </c>
      <c r="O100" s="579">
        <v>4396.57</v>
      </c>
      <c r="P100" s="466"/>
      <c r="Q100" s="591">
        <f t="shared" si="1"/>
        <v>687177.17255092296</v>
      </c>
      <c r="R100" s="577">
        <v>321467.68671890185</v>
      </c>
      <c r="S100" s="575">
        <v>1008644.8592698248</v>
      </c>
    </row>
    <row r="101" spans="1:19" ht="12.75">
      <c r="A101" s="439">
        <v>265</v>
      </c>
      <c r="B101" s="439" t="s">
        <v>124</v>
      </c>
      <c r="C101" s="466">
        <v>461</v>
      </c>
      <c r="D101" s="466">
        <v>72</v>
      </c>
      <c r="E101" s="466">
        <v>20</v>
      </c>
      <c r="G101" s="466">
        <v>38484.28</v>
      </c>
      <c r="H101" s="466">
        <v>52871.040000000001</v>
      </c>
      <c r="I101" s="466">
        <v>1650</v>
      </c>
      <c r="J101" s="579">
        <v>93005.32</v>
      </c>
      <c r="K101" s="466"/>
      <c r="L101" s="579">
        <v>46014.226389412703</v>
      </c>
      <c r="M101" s="579">
        <v>-46502.66</v>
      </c>
      <c r="N101" s="579">
        <v>-488.43361058730079</v>
      </c>
      <c r="O101" s="579">
        <v>632.6</v>
      </c>
      <c r="P101" s="466"/>
      <c r="Q101" s="591">
        <f t="shared" si="1"/>
        <v>93149.486389412719</v>
      </c>
      <c r="R101" s="577">
        <v>41838.376239138408</v>
      </c>
      <c r="S101" s="575">
        <v>134987.86262855114</v>
      </c>
    </row>
    <row r="102" spans="1:19" ht="12.75">
      <c r="A102" s="439">
        <v>271</v>
      </c>
      <c r="B102" s="439" t="s">
        <v>125</v>
      </c>
      <c r="C102" s="466">
        <v>3496</v>
      </c>
      <c r="D102" s="466">
        <v>387</v>
      </c>
      <c r="E102" s="466">
        <v>223</v>
      </c>
      <c r="G102" s="466">
        <v>291846.08</v>
      </c>
      <c r="H102" s="466">
        <v>284181.84000000003</v>
      </c>
      <c r="I102" s="466">
        <v>18397.5</v>
      </c>
      <c r="J102" s="579">
        <v>594425.42000000004</v>
      </c>
      <c r="K102" s="466"/>
      <c r="L102" s="579">
        <v>260481.42572564626</v>
      </c>
      <c r="M102" s="579">
        <v>-297212.71000000002</v>
      </c>
      <c r="N102" s="579">
        <v>-36731.284274353762</v>
      </c>
      <c r="O102" s="579">
        <v>7053.49</v>
      </c>
      <c r="P102" s="466"/>
      <c r="Q102" s="591">
        <f t="shared" si="1"/>
        <v>564747.62572564627</v>
      </c>
      <c r="R102" s="577">
        <v>491867.1777064018</v>
      </c>
      <c r="S102" s="575">
        <v>1056614.8034320481</v>
      </c>
    </row>
    <row r="103" spans="1:19" ht="12.75">
      <c r="A103" s="439">
        <v>272</v>
      </c>
      <c r="B103" s="439" t="s">
        <v>126</v>
      </c>
      <c r="C103" s="466">
        <v>26560</v>
      </c>
      <c r="D103" s="466">
        <v>2793</v>
      </c>
      <c r="E103" s="466">
        <v>2400</v>
      </c>
      <c r="G103" s="466">
        <v>2217228.8000000003</v>
      </c>
      <c r="H103" s="466">
        <v>2050955.7600000002</v>
      </c>
      <c r="I103" s="466">
        <v>198000</v>
      </c>
      <c r="J103" s="579">
        <v>4466184.5600000005</v>
      </c>
      <c r="K103" s="466"/>
      <c r="L103" s="579">
        <v>2229206.630665001</v>
      </c>
      <c r="M103" s="579">
        <v>-2233092.2800000003</v>
      </c>
      <c r="N103" s="579">
        <v>-3885.649334999267</v>
      </c>
      <c r="O103" s="579">
        <v>75912</v>
      </c>
      <c r="P103" s="466"/>
      <c r="Q103" s="591">
        <f t="shared" si="1"/>
        <v>4538210.9106650017</v>
      </c>
      <c r="R103" s="577">
        <v>1723871.8277831194</v>
      </c>
      <c r="S103" s="575">
        <v>6262082.7384481207</v>
      </c>
    </row>
    <row r="104" spans="1:19" ht="12.75">
      <c r="A104" s="439">
        <v>273</v>
      </c>
      <c r="B104" s="439" t="s">
        <v>127</v>
      </c>
      <c r="C104" s="466">
        <v>2167</v>
      </c>
      <c r="D104" s="466">
        <v>260</v>
      </c>
      <c r="E104" s="466">
        <v>94</v>
      </c>
      <c r="G104" s="466">
        <v>180901.16</v>
      </c>
      <c r="H104" s="466">
        <v>190923.2</v>
      </c>
      <c r="I104" s="466">
        <v>7755</v>
      </c>
      <c r="J104" s="579">
        <v>379579.36</v>
      </c>
      <c r="K104" s="466"/>
      <c r="L104" s="579">
        <v>254875.42060494714</v>
      </c>
      <c r="M104" s="579">
        <v>-189789.68</v>
      </c>
      <c r="N104" s="579">
        <v>65085.740604947146</v>
      </c>
      <c r="O104" s="579">
        <v>2973.22</v>
      </c>
      <c r="P104" s="466"/>
      <c r="Q104" s="591">
        <f t="shared" si="1"/>
        <v>447638.3206049471</v>
      </c>
      <c r="R104" s="577">
        <v>110023.6460623637</v>
      </c>
      <c r="S104" s="575">
        <v>557661.9666673108</v>
      </c>
    </row>
    <row r="105" spans="1:19" ht="12.75">
      <c r="A105" s="439">
        <v>275</v>
      </c>
      <c r="B105" s="439" t="s">
        <v>128</v>
      </c>
      <c r="C105" s="466">
        <v>1195</v>
      </c>
      <c r="D105" s="466">
        <v>160</v>
      </c>
      <c r="E105" s="466">
        <v>52</v>
      </c>
      <c r="G105" s="466">
        <v>99758.6</v>
      </c>
      <c r="H105" s="466">
        <v>117491.20000000001</v>
      </c>
      <c r="I105" s="466">
        <v>4290</v>
      </c>
      <c r="J105" s="579">
        <v>221539.80000000002</v>
      </c>
      <c r="K105" s="466"/>
      <c r="L105" s="579">
        <v>124011.22951077607</v>
      </c>
      <c r="M105" s="579">
        <v>-110769.90000000001</v>
      </c>
      <c r="N105" s="579">
        <v>13241.329510776064</v>
      </c>
      <c r="O105" s="579">
        <v>1644.76</v>
      </c>
      <c r="P105" s="466"/>
      <c r="Q105" s="591">
        <f t="shared" si="1"/>
        <v>236425.88951077609</v>
      </c>
      <c r="R105" s="577">
        <v>143997.92338687764</v>
      </c>
      <c r="S105" s="575">
        <v>380423.81289765373</v>
      </c>
    </row>
    <row r="106" spans="1:19" ht="12.75">
      <c r="A106" s="439">
        <v>276</v>
      </c>
      <c r="B106" s="439" t="s">
        <v>129</v>
      </c>
      <c r="C106" s="466">
        <v>8538</v>
      </c>
      <c r="D106" s="466">
        <v>911</v>
      </c>
      <c r="E106" s="466">
        <v>347</v>
      </c>
      <c r="G106" s="466">
        <v>712752.24</v>
      </c>
      <c r="H106" s="466">
        <v>668965.52</v>
      </c>
      <c r="I106" s="466">
        <v>28627.5</v>
      </c>
      <c r="J106" s="579">
        <v>1410345.26</v>
      </c>
      <c r="K106" s="466"/>
      <c r="L106" s="579">
        <v>837131.41473579162</v>
      </c>
      <c r="M106" s="579">
        <v>-705172.63</v>
      </c>
      <c r="N106" s="579">
        <v>131958.78473579162</v>
      </c>
      <c r="O106" s="579">
        <v>10975.609999999999</v>
      </c>
      <c r="P106" s="466"/>
      <c r="Q106" s="591">
        <f t="shared" si="1"/>
        <v>1553279.6547357917</v>
      </c>
      <c r="R106" s="577">
        <v>506644.39112731232</v>
      </c>
      <c r="S106" s="575">
        <v>2059924.0458631041</v>
      </c>
    </row>
    <row r="107" spans="1:19" ht="12.75">
      <c r="A107" s="439">
        <v>280</v>
      </c>
      <c r="B107" s="439" t="s">
        <v>130</v>
      </c>
      <c r="C107" s="466">
        <v>1051</v>
      </c>
      <c r="D107" s="466">
        <v>76</v>
      </c>
      <c r="E107" s="466">
        <v>255</v>
      </c>
      <c r="G107" s="466">
        <v>87737.48000000001</v>
      </c>
      <c r="H107" s="466">
        <v>55808.320000000007</v>
      </c>
      <c r="I107" s="466">
        <v>21037.5</v>
      </c>
      <c r="J107" s="579">
        <v>164583.30000000002</v>
      </c>
      <c r="K107" s="466"/>
      <c r="L107" s="579">
        <v>65545.682932981479</v>
      </c>
      <c r="M107" s="579">
        <v>-82291.650000000009</v>
      </c>
      <c r="N107" s="579">
        <v>-16745.96706701853</v>
      </c>
      <c r="O107" s="579">
        <v>8065.65</v>
      </c>
      <c r="P107" s="466"/>
      <c r="Q107" s="591">
        <f t="shared" si="1"/>
        <v>155902.98293298148</v>
      </c>
      <c r="R107" s="577">
        <v>86845.478161897903</v>
      </c>
      <c r="S107" s="575">
        <v>242748.46109487937</v>
      </c>
    </row>
    <row r="108" spans="1:19" ht="12.75">
      <c r="A108" s="439">
        <v>284</v>
      </c>
      <c r="B108" s="439" t="s">
        <v>131</v>
      </c>
      <c r="C108" s="466">
        <v>1113</v>
      </c>
      <c r="D108" s="466">
        <v>98</v>
      </c>
      <c r="E108" s="466">
        <v>110</v>
      </c>
      <c r="G108" s="466">
        <v>92913.24</v>
      </c>
      <c r="H108" s="466">
        <v>71963.360000000001</v>
      </c>
      <c r="I108" s="466">
        <v>9075</v>
      </c>
      <c r="J108" s="579">
        <v>173951.6</v>
      </c>
      <c r="K108" s="466"/>
      <c r="L108" s="579">
        <v>76465.256699345337</v>
      </c>
      <c r="M108" s="579">
        <v>-86975.8</v>
      </c>
      <c r="N108" s="579">
        <v>-10510.543300654666</v>
      </c>
      <c r="O108" s="579">
        <v>3479.2999999999997</v>
      </c>
      <c r="P108" s="466"/>
      <c r="Q108" s="591">
        <f t="shared" si="1"/>
        <v>166920.35669934534</v>
      </c>
      <c r="R108" s="577">
        <v>87024.389776757715</v>
      </c>
      <c r="S108" s="575">
        <v>253944.74647610306</v>
      </c>
    </row>
    <row r="109" spans="1:19" ht="12.75">
      <c r="A109" s="439">
        <v>285</v>
      </c>
      <c r="B109" s="439" t="s">
        <v>132</v>
      </c>
      <c r="C109" s="466">
        <v>28188</v>
      </c>
      <c r="D109" s="466">
        <v>4155</v>
      </c>
      <c r="E109" s="466">
        <v>5330</v>
      </c>
      <c r="G109" s="466">
        <v>2353134.2400000002</v>
      </c>
      <c r="H109" s="466">
        <v>3051099.6</v>
      </c>
      <c r="I109" s="466">
        <v>439725</v>
      </c>
      <c r="J109" s="579">
        <v>5843958.8399999999</v>
      </c>
      <c r="K109" s="466"/>
      <c r="L109" s="579">
        <v>3250240.674198756</v>
      </c>
      <c r="M109" s="579">
        <v>-2921979.42</v>
      </c>
      <c r="N109" s="579">
        <v>328261.25419875607</v>
      </c>
      <c r="O109" s="579">
        <v>168587.9</v>
      </c>
      <c r="P109" s="466"/>
      <c r="Q109" s="591">
        <f t="shared" si="1"/>
        <v>6340807.9941987563</v>
      </c>
      <c r="R109" s="577">
        <v>2531911.9897187669</v>
      </c>
      <c r="S109" s="575">
        <v>8872719.9839175232</v>
      </c>
    </row>
    <row r="110" spans="1:19" ht="12.75">
      <c r="A110" s="439">
        <v>286</v>
      </c>
      <c r="B110" s="439" t="s">
        <v>133</v>
      </c>
      <c r="C110" s="466">
        <v>42941</v>
      </c>
      <c r="D110" s="466">
        <v>5254</v>
      </c>
      <c r="E110" s="466">
        <v>4125</v>
      </c>
      <c r="G110" s="466">
        <v>3584714.68</v>
      </c>
      <c r="H110" s="466">
        <v>3858117.2800000003</v>
      </c>
      <c r="I110" s="466">
        <v>340312.5</v>
      </c>
      <c r="J110" s="579">
        <v>7783144.4600000009</v>
      </c>
      <c r="K110" s="466"/>
      <c r="L110" s="579">
        <v>4309854.917447458</v>
      </c>
      <c r="M110" s="579">
        <v>-3891572.2300000004</v>
      </c>
      <c r="N110" s="579">
        <v>418282.68744745757</v>
      </c>
      <c r="O110" s="579">
        <v>130473.75</v>
      </c>
      <c r="P110" s="466"/>
      <c r="Q110" s="591">
        <f t="shared" si="1"/>
        <v>8331900.8974474585</v>
      </c>
      <c r="R110" s="577">
        <v>3290555.4031940103</v>
      </c>
      <c r="S110" s="575">
        <v>11622456.30064147</v>
      </c>
    </row>
    <row r="111" spans="1:19" ht="12.75">
      <c r="A111" s="439">
        <v>287</v>
      </c>
      <c r="B111" s="439" t="s">
        <v>134</v>
      </c>
      <c r="C111" s="466">
        <v>2949</v>
      </c>
      <c r="D111" s="466">
        <v>252</v>
      </c>
      <c r="E111" s="466">
        <v>407</v>
      </c>
      <c r="G111" s="466">
        <v>246182.52000000002</v>
      </c>
      <c r="H111" s="466">
        <v>185048.64</v>
      </c>
      <c r="I111" s="466">
        <v>33577.5</v>
      </c>
      <c r="J111" s="579">
        <v>464808.66000000003</v>
      </c>
      <c r="K111" s="466"/>
      <c r="L111" s="579">
        <v>221920.01540315137</v>
      </c>
      <c r="M111" s="579">
        <v>-232404.33000000002</v>
      </c>
      <c r="N111" s="579">
        <v>-10484.31459684865</v>
      </c>
      <c r="O111" s="579">
        <v>12873.41</v>
      </c>
      <c r="P111" s="466"/>
      <c r="Q111" s="591">
        <f t="shared" si="1"/>
        <v>467197.75540315133</v>
      </c>
      <c r="R111" s="577">
        <v>89345.671418381593</v>
      </c>
      <c r="S111" s="575">
        <v>556543.42682153289</v>
      </c>
    </row>
    <row r="112" spans="1:19" ht="12.75">
      <c r="A112" s="439">
        <v>288</v>
      </c>
      <c r="B112" s="439" t="s">
        <v>135</v>
      </c>
      <c r="C112" s="466">
        <v>3371</v>
      </c>
      <c r="D112" s="466">
        <v>203</v>
      </c>
      <c r="E112" s="466">
        <v>311</v>
      </c>
      <c r="G112" s="466">
        <v>281411.08</v>
      </c>
      <c r="H112" s="466">
        <v>149066.96000000002</v>
      </c>
      <c r="I112" s="466">
        <v>25657.5</v>
      </c>
      <c r="J112" s="579">
        <v>456135.54000000004</v>
      </c>
      <c r="K112" s="466"/>
      <c r="L112" s="579">
        <v>159702.24632971158</v>
      </c>
      <c r="M112" s="579">
        <v>-228067.77000000002</v>
      </c>
      <c r="N112" s="579">
        <v>-68365.523670288443</v>
      </c>
      <c r="O112" s="579">
        <v>9836.93</v>
      </c>
      <c r="P112" s="466"/>
      <c r="Q112" s="591">
        <f t="shared" si="1"/>
        <v>397606.94632971159</v>
      </c>
      <c r="R112" s="577">
        <v>191605.2700826042</v>
      </c>
      <c r="S112" s="575">
        <v>589212.21641231584</v>
      </c>
    </row>
    <row r="113" spans="1:19" ht="12.75">
      <c r="A113" s="439">
        <v>290</v>
      </c>
      <c r="B113" s="439" t="s">
        <v>136</v>
      </c>
      <c r="C113" s="466">
        <v>3592</v>
      </c>
      <c r="D113" s="466">
        <v>450</v>
      </c>
      <c r="E113" s="466">
        <v>214</v>
      </c>
      <c r="G113" s="466">
        <v>299860.16000000003</v>
      </c>
      <c r="H113" s="466">
        <v>330444</v>
      </c>
      <c r="I113" s="466">
        <v>17655</v>
      </c>
      <c r="J113" s="579">
        <v>647959.16</v>
      </c>
      <c r="K113" s="466"/>
      <c r="L113" s="579">
        <v>450707.13419663347</v>
      </c>
      <c r="M113" s="579">
        <v>-323979.58</v>
      </c>
      <c r="N113" s="579">
        <v>126727.55419663346</v>
      </c>
      <c r="O113" s="579">
        <v>6768.82</v>
      </c>
      <c r="P113" s="466"/>
      <c r="Q113" s="591">
        <f t="shared" si="1"/>
        <v>781455.5341966335</v>
      </c>
      <c r="R113" s="577">
        <v>332602.48980097397</v>
      </c>
      <c r="S113" s="575">
        <v>1114058.0239976074</v>
      </c>
    </row>
    <row r="114" spans="1:19" ht="12.75">
      <c r="A114" s="439">
        <v>291</v>
      </c>
      <c r="B114" s="439" t="s">
        <v>137</v>
      </c>
      <c r="C114" s="466">
        <v>909</v>
      </c>
      <c r="D114" s="466">
        <v>104</v>
      </c>
      <c r="E114" s="466">
        <v>50</v>
      </c>
      <c r="G114" s="466">
        <v>75883.320000000007</v>
      </c>
      <c r="H114" s="466">
        <v>76369.279999999999</v>
      </c>
      <c r="I114" s="466">
        <v>4125</v>
      </c>
      <c r="J114" s="579">
        <v>156377.60000000001</v>
      </c>
      <c r="K114" s="466"/>
      <c r="L114" s="579">
        <v>62971.557696248943</v>
      </c>
      <c r="M114" s="579">
        <v>-78188.800000000003</v>
      </c>
      <c r="N114" s="579">
        <v>-15217.24230375106</v>
      </c>
      <c r="O114" s="579">
        <v>1581.5</v>
      </c>
      <c r="P114" s="466"/>
      <c r="Q114" s="591">
        <f t="shared" si="1"/>
        <v>142741.85769624895</v>
      </c>
      <c r="R114" s="577">
        <v>104221.2387876336</v>
      </c>
      <c r="S114" s="575">
        <v>246963.09648388255</v>
      </c>
    </row>
    <row r="115" spans="1:19" ht="12.75">
      <c r="A115" s="439">
        <v>297</v>
      </c>
      <c r="B115" s="439" t="s">
        <v>138</v>
      </c>
      <c r="C115" s="466">
        <v>75100</v>
      </c>
      <c r="D115" s="466">
        <v>7905</v>
      </c>
      <c r="E115" s="466">
        <v>7029</v>
      </c>
      <c r="G115" s="466">
        <v>6269348</v>
      </c>
      <c r="H115" s="466">
        <v>5804799.6000000006</v>
      </c>
      <c r="I115" s="466">
        <v>579892.5</v>
      </c>
      <c r="J115" s="579">
        <v>12654040.100000001</v>
      </c>
      <c r="K115" s="466"/>
      <c r="L115" s="579">
        <v>5769786.851199815</v>
      </c>
      <c r="M115" s="579">
        <v>-6327020.0500000007</v>
      </c>
      <c r="N115" s="579">
        <v>-557233.1988001857</v>
      </c>
      <c r="O115" s="579">
        <v>222327.27</v>
      </c>
      <c r="P115" s="466"/>
      <c r="Q115" s="591">
        <f t="shared" si="1"/>
        <v>12319134.171199815</v>
      </c>
      <c r="R115" s="577">
        <v>2566588.426436061</v>
      </c>
      <c r="S115" s="575">
        <v>14885722.597635876</v>
      </c>
    </row>
    <row r="116" spans="1:19" ht="12.75">
      <c r="A116" s="439">
        <v>300</v>
      </c>
      <c r="B116" s="439" t="s">
        <v>139</v>
      </c>
      <c r="C116" s="466">
        <v>1654</v>
      </c>
      <c r="D116" s="466">
        <v>93</v>
      </c>
      <c r="E116" s="466">
        <v>75</v>
      </c>
      <c r="G116" s="466">
        <v>138075.92000000001</v>
      </c>
      <c r="H116" s="466">
        <v>68291.760000000009</v>
      </c>
      <c r="I116" s="466">
        <v>6187.5</v>
      </c>
      <c r="J116" s="579">
        <v>212555.18000000002</v>
      </c>
      <c r="K116" s="466"/>
      <c r="L116" s="579">
        <v>94246.765330547962</v>
      </c>
      <c r="M116" s="579">
        <v>-106277.59000000001</v>
      </c>
      <c r="N116" s="579">
        <v>-12030.824669452049</v>
      </c>
      <c r="O116" s="579">
        <v>2372.25</v>
      </c>
      <c r="P116" s="466"/>
      <c r="Q116" s="591">
        <f t="shared" si="1"/>
        <v>202896.60533054796</v>
      </c>
      <c r="R116" s="577">
        <v>68336.454363216923</v>
      </c>
      <c r="S116" s="575">
        <v>271233.0596937649</v>
      </c>
    </row>
    <row r="117" spans="1:19" ht="12.75">
      <c r="A117" s="439">
        <v>301</v>
      </c>
      <c r="B117" s="439" t="s">
        <v>140</v>
      </c>
      <c r="C117" s="466">
        <v>9970</v>
      </c>
      <c r="D117" s="466">
        <v>901</v>
      </c>
      <c r="E117" s="466">
        <v>580</v>
      </c>
      <c r="G117" s="466">
        <v>832295.60000000009</v>
      </c>
      <c r="H117" s="466">
        <v>661622.32000000007</v>
      </c>
      <c r="I117" s="466">
        <v>47850</v>
      </c>
      <c r="J117" s="579">
        <v>1541767.9200000002</v>
      </c>
      <c r="K117" s="466"/>
      <c r="L117" s="579">
        <v>907125.05266039004</v>
      </c>
      <c r="M117" s="579">
        <v>-770883.96000000008</v>
      </c>
      <c r="N117" s="579">
        <v>136241.09266038996</v>
      </c>
      <c r="O117" s="579">
        <v>18345.399999999998</v>
      </c>
      <c r="P117" s="466"/>
      <c r="Q117" s="591">
        <f t="shared" si="1"/>
        <v>1696354.4126603901</v>
      </c>
      <c r="R117" s="577">
        <v>724219.97566554113</v>
      </c>
      <c r="S117" s="575">
        <v>2420574.3883259315</v>
      </c>
    </row>
    <row r="118" spans="1:19" ht="12.75">
      <c r="A118" s="439">
        <v>304</v>
      </c>
      <c r="B118" s="439" t="s">
        <v>141</v>
      </c>
      <c r="C118" s="466">
        <v>459</v>
      </c>
      <c r="D118" s="466">
        <v>44</v>
      </c>
      <c r="E118" s="466">
        <v>47</v>
      </c>
      <c r="G118" s="466">
        <v>38317.32</v>
      </c>
      <c r="H118" s="466">
        <v>32310.080000000002</v>
      </c>
      <c r="I118" s="466">
        <v>3877.5</v>
      </c>
      <c r="J118" s="579">
        <v>74504.899999999994</v>
      </c>
      <c r="K118" s="466"/>
      <c r="L118" s="579">
        <v>56658.54043608121</v>
      </c>
      <c r="M118" s="579">
        <v>-37252.449999999997</v>
      </c>
      <c r="N118" s="579">
        <v>19406.090436081213</v>
      </c>
      <c r="O118" s="579">
        <v>1486.61</v>
      </c>
      <c r="P118" s="466"/>
      <c r="Q118" s="591">
        <f t="shared" si="1"/>
        <v>95397.600436081208</v>
      </c>
      <c r="R118" s="577">
        <v>17393.835863849803</v>
      </c>
      <c r="S118" s="575">
        <v>112791.43629993101</v>
      </c>
    </row>
    <row r="119" spans="1:19" ht="12.75">
      <c r="A119" s="439">
        <v>305</v>
      </c>
      <c r="B119" s="439" t="s">
        <v>142</v>
      </c>
      <c r="C119" s="466">
        <v>7791</v>
      </c>
      <c r="D119" s="466">
        <v>973</v>
      </c>
      <c r="E119" s="466">
        <v>595</v>
      </c>
      <c r="G119" s="466">
        <v>650392.68000000005</v>
      </c>
      <c r="H119" s="466">
        <v>714493.3600000001</v>
      </c>
      <c r="I119" s="466">
        <v>49087.5</v>
      </c>
      <c r="J119" s="579">
        <v>1413973.54</v>
      </c>
      <c r="K119" s="466"/>
      <c r="L119" s="579">
        <v>811018.71500169137</v>
      </c>
      <c r="M119" s="579">
        <v>-706986.77</v>
      </c>
      <c r="N119" s="579">
        <v>104031.94500169135</v>
      </c>
      <c r="O119" s="579">
        <v>18819.849999999999</v>
      </c>
      <c r="P119" s="466"/>
      <c r="Q119" s="591">
        <f t="shared" si="1"/>
        <v>1536825.3350016915</v>
      </c>
      <c r="R119" s="577">
        <v>826203.6637767629</v>
      </c>
      <c r="S119" s="575">
        <v>2363028.9987784545</v>
      </c>
    </row>
    <row r="120" spans="1:19" ht="12.75">
      <c r="A120" s="439">
        <v>309</v>
      </c>
      <c r="B120" s="439" t="s">
        <v>143</v>
      </c>
      <c r="C120" s="466">
        <v>3175</v>
      </c>
      <c r="D120" s="466">
        <v>633</v>
      </c>
      <c r="E120" s="466">
        <v>414</v>
      </c>
      <c r="G120" s="466">
        <v>265049</v>
      </c>
      <c r="H120" s="466">
        <v>464824.56000000006</v>
      </c>
      <c r="I120" s="466">
        <v>34155</v>
      </c>
      <c r="J120" s="579">
        <v>764028.56</v>
      </c>
      <c r="K120" s="466"/>
      <c r="L120" s="579">
        <v>575869.51710974216</v>
      </c>
      <c r="M120" s="579">
        <v>-382014.28</v>
      </c>
      <c r="N120" s="579">
        <v>193855.23710974213</v>
      </c>
      <c r="O120" s="579">
        <v>13094.82</v>
      </c>
      <c r="P120" s="466"/>
      <c r="Q120" s="591">
        <f t="shared" si="1"/>
        <v>970978.61710974213</v>
      </c>
      <c r="R120" s="577">
        <v>456450.37067146297</v>
      </c>
      <c r="S120" s="575">
        <v>1427428.9877812052</v>
      </c>
    </row>
    <row r="121" spans="1:19" ht="12.75">
      <c r="A121" s="439">
        <v>312</v>
      </c>
      <c r="B121" s="439" t="s">
        <v>144</v>
      </c>
      <c r="C121" s="466">
        <v>503</v>
      </c>
      <c r="D121" s="466">
        <v>54</v>
      </c>
      <c r="E121" s="466">
        <v>31</v>
      </c>
      <c r="G121" s="466">
        <v>41990.44</v>
      </c>
      <c r="H121" s="466">
        <v>39653.280000000006</v>
      </c>
      <c r="I121" s="466">
        <v>2557.5</v>
      </c>
      <c r="J121" s="579">
        <v>84201.22</v>
      </c>
      <c r="K121" s="466"/>
      <c r="L121" s="579">
        <v>35561.583317379693</v>
      </c>
      <c r="M121" s="579">
        <v>-42100.61</v>
      </c>
      <c r="N121" s="579">
        <v>-6539.0266826203078</v>
      </c>
      <c r="O121" s="579">
        <v>980.53</v>
      </c>
      <c r="P121" s="466"/>
      <c r="Q121" s="591">
        <f t="shared" si="1"/>
        <v>78642.723317379685</v>
      </c>
      <c r="R121" s="577">
        <v>87511.863550312206</v>
      </c>
      <c r="S121" s="575">
        <v>166154.58686769189</v>
      </c>
    </row>
    <row r="122" spans="1:19" ht="12.75">
      <c r="A122" s="439">
        <v>316</v>
      </c>
      <c r="B122" s="439" t="s">
        <v>145</v>
      </c>
      <c r="C122" s="466">
        <v>2262</v>
      </c>
      <c r="D122" s="466">
        <v>280</v>
      </c>
      <c r="E122" s="466">
        <v>192</v>
      </c>
      <c r="G122" s="466">
        <v>188831.76</v>
      </c>
      <c r="H122" s="466">
        <v>205609.60000000001</v>
      </c>
      <c r="I122" s="466">
        <v>15840</v>
      </c>
      <c r="J122" s="579">
        <v>410281.36</v>
      </c>
      <c r="K122" s="466"/>
      <c r="L122" s="579">
        <v>295325.26354987564</v>
      </c>
      <c r="M122" s="579">
        <v>-205140.68</v>
      </c>
      <c r="N122" s="579">
        <v>90184.58354987565</v>
      </c>
      <c r="O122" s="579">
        <v>6072.96</v>
      </c>
      <c r="P122" s="466"/>
      <c r="Q122" s="591">
        <f t="shared" si="1"/>
        <v>506538.90354987566</v>
      </c>
      <c r="R122" s="577">
        <v>221465.72235582871</v>
      </c>
      <c r="S122" s="575">
        <v>728004.62590570434</v>
      </c>
    </row>
    <row r="123" spans="1:19" ht="12.75">
      <c r="A123" s="439">
        <v>317</v>
      </c>
      <c r="B123" s="439" t="s">
        <v>146</v>
      </c>
      <c r="C123" s="466">
        <v>1174</v>
      </c>
      <c r="D123" s="466">
        <v>132</v>
      </c>
      <c r="E123" s="466">
        <v>39</v>
      </c>
      <c r="G123" s="466">
        <v>98005.52</v>
      </c>
      <c r="H123" s="466">
        <v>96930.240000000005</v>
      </c>
      <c r="I123" s="466">
        <v>3217.5</v>
      </c>
      <c r="J123" s="579">
        <v>198153.26</v>
      </c>
      <c r="K123" s="466"/>
      <c r="L123" s="579">
        <v>110524.51087016556</v>
      </c>
      <c r="M123" s="579">
        <v>-99076.63</v>
      </c>
      <c r="N123" s="579">
        <v>11447.880870165551</v>
      </c>
      <c r="O123" s="579">
        <v>1233.57</v>
      </c>
      <c r="P123" s="466"/>
      <c r="Q123" s="591">
        <f t="shared" si="1"/>
        <v>210834.71087016555</v>
      </c>
      <c r="R123" s="577">
        <v>72162.395143372414</v>
      </c>
      <c r="S123" s="575">
        <v>282997.10601353797</v>
      </c>
    </row>
    <row r="124" spans="1:19" ht="12.75">
      <c r="A124" s="439">
        <v>320</v>
      </c>
      <c r="B124" s="439" t="s">
        <v>147</v>
      </c>
      <c r="C124" s="466">
        <v>3265</v>
      </c>
      <c r="D124" s="466">
        <v>570</v>
      </c>
      <c r="E124" s="466">
        <v>280</v>
      </c>
      <c r="G124" s="466">
        <v>272562.2</v>
      </c>
      <c r="H124" s="466">
        <v>418562.4</v>
      </c>
      <c r="I124" s="466">
        <v>23100</v>
      </c>
      <c r="J124" s="579">
        <v>714224.60000000009</v>
      </c>
      <c r="K124" s="466"/>
      <c r="L124" s="579">
        <v>467729.30808518734</v>
      </c>
      <c r="M124" s="579">
        <v>-357112.30000000005</v>
      </c>
      <c r="N124" s="579">
        <v>110617.00808518729</v>
      </c>
      <c r="O124" s="579">
        <v>8856.4</v>
      </c>
      <c r="P124" s="466"/>
      <c r="Q124" s="591">
        <f t="shared" si="1"/>
        <v>833698.00808518741</v>
      </c>
      <c r="R124" s="577">
        <v>337314.3377577379</v>
      </c>
      <c r="S124" s="575">
        <v>1171012.3458429254</v>
      </c>
    </row>
    <row r="125" spans="1:19" ht="12.75">
      <c r="A125" s="439">
        <v>322</v>
      </c>
      <c r="B125" s="439" t="s">
        <v>148</v>
      </c>
      <c r="C125" s="466">
        <v>3191</v>
      </c>
      <c r="D125" s="466">
        <v>273</v>
      </c>
      <c r="E125" s="466">
        <v>240</v>
      </c>
      <c r="G125" s="466">
        <v>266384.68</v>
      </c>
      <c r="H125" s="466">
        <v>200469.36000000002</v>
      </c>
      <c r="I125" s="466">
        <v>19800</v>
      </c>
      <c r="J125" s="579">
        <v>486654.04000000004</v>
      </c>
      <c r="K125" s="466"/>
      <c r="L125" s="579">
        <v>259399.40554844018</v>
      </c>
      <c r="M125" s="579">
        <v>-243327.02000000002</v>
      </c>
      <c r="N125" s="579">
        <v>16072.385548440157</v>
      </c>
      <c r="O125" s="579">
        <v>7591.2</v>
      </c>
      <c r="P125" s="466"/>
      <c r="Q125" s="591">
        <f t="shared" si="1"/>
        <v>510317.62554844021</v>
      </c>
      <c r="R125" s="577">
        <v>121282.15696706448</v>
      </c>
      <c r="S125" s="575">
        <v>631599.78251550463</v>
      </c>
    </row>
    <row r="126" spans="1:19" ht="12.75">
      <c r="A126" s="439">
        <v>398</v>
      </c>
      <c r="B126" s="439" t="s">
        <v>149</v>
      </c>
      <c r="C126" s="466">
        <v>69442</v>
      </c>
      <c r="D126" s="466">
        <v>10240</v>
      </c>
      <c r="E126" s="466">
        <v>11259</v>
      </c>
      <c r="G126" s="466">
        <v>5797018.1600000001</v>
      </c>
      <c r="H126" s="466">
        <v>7519436.8000000007</v>
      </c>
      <c r="I126" s="466">
        <v>928867.5</v>
      </c>
      <c r="J126" s="579">
        <v>14245322.460000001</v>
      </c>
      <c r="K126" s="466"/>
      <c r="L126" s="579">
        <v>8194044.0977809792</v>
      </c>
      <c r="M126" s="579">
        <v>-7122661.2300000004</v>
      </c>
      <c r="N126" s="579">
        <v>1071382.8677809788</v>
      </c>
      <c r="O126" s="579">
        <v>356122.17</v>
      </c>
      <c r="P126" s="466"/>
      <c r="Q126" s="591">
        <f t="shared" si="1"/>
        <v>15672827.497780981</v>
      </c>
      <c r="R126" s="577">
        <v>3107047.1546566971</v>
      </c>
      <c r="S126" s="575">
        <v>18779874.652437679</v>
      </c>
    </row>
    <row r="127" spans="1:19" ht="12.75">
      <c r="A127" s="439">
        <v>399</v>
      </c>
      <c r="B127" s="439" t="s">
        <v>150</v>
      </c>
      <c r="C127" s="466">
        <v>4032</v>
      </c>
      <c r="D127" s="466">
        <v>263</v>
      </c>
      <c r="E127" s="466">
        <v>142</v>
      </c>
      <c r="G127" s="466">
        <v>336591.36000000004</v>
      </c>
      <c r="H127" s="466">
        <v>193126.16</v>
      </c>
      <c r="I127" s="466">
        <v>11715</v>
      </c>
      <c r="J127" s="579">
        <v>541432.52</v>
      </c>
      <c r="K127" s="466"/>
      <c r="L127" s="579">
        <v>253992.74660529773</v>
      </c>
      <c r="M127" s="579">
        <v>-270716.26</v>
      </c>
      <c r="N127" s="579">
        <v>-16723.513394702284</v>
      </c>
      <c r="O127" s="579">
        <v>4491.46</v>
      </c>
      <c r="P127" s="466"/>
      <c r="Q127" s="591">
        <f t="shared" si="1"/>
        <v>529200.46660529776</v>
      </c>
      <c r="R127" s="577">
        <v>216844.37315656018</v>
      </c>
      <c r="S127" s="575">
        <v>746044.83976185787</v>
      </c>
    </row>
    <row r="128" spans="1:19" ht="12.75">
      <c r="A128" s="439">
        <v>400</v>
      </c>
      <c r="B128" s="439" t="s">
        <v>151</v>
      </c>
      <c r="C128" s="466">
        <v>4609</v>
      </c>
      <c r="D128" s="466">
        <v>449</v>
      </c>
      <c r="E128" s="466">
        <v>1005</v>
      </c>
      <c r="G128" s="466">
        <v>384759.32</v>
      </c>
      <c r="H128" s="466">
        <v>329709.68000000005</v>
      </c>
      <c r="I128" s="466">
        <v>82912.5</v>
      </c>
      <c r="J128" s="579">
        <v>797381.5</v>
      </c>
      <c r="K128" s="466"/>
      <c r="L128" s="579">
        <v>436346.8424511734</v>
      </c>
      <c r="M128" s="579">
        <v>-398690.75</v>
      </c>
      <c r="N128" s="579">
        <v>37656.092451173405</v>
      </c>
      <c r="O128" s="579">
        <v>31788.149999999998</v>
      </c>
      <c r="P128" s="466"/>
      <c r="Q128" s="591">
        <f t="shared" si="1"/>
        <v>866825.74245117337</v>
      </c>
      <c r="R128" s="577">
        <v>275336.38565458701</v>
      </c>
      <c r="S128" s="575">
        <v>1142162.1281057603</v>
      </c>
    </row>
    <row r="129" spans="1:19" ht="12.75">
      <c r="A129" s="439">
        <v>402</v>
      </c>
      <c r="B129" s="439" t="s">
        <v>152</v>
      </c>
      <c r="C129" s="466">
        <v>4699</v>
      </c>
      <c r="D129" s="466">
        <v>583</v>
      </c>
      <c r="E129" s="466">
        <v>257</v>
      </c>
      <c r="G129" s="466">
        <v>392272.52</v>
      </c>
      <c r="H129" s="466">
        <v>428108.56000000006</v>
      </c>
      <c r="I129" s="466">
        <v>21202.5</v>
      </c>
      <c r="J129" s="579">
        <v>841583.58000000007</v>
      </c>
      <c r="K129" s="466"/>
      <c r="L129" s="579">
        <v>469312.27994657465</v>
      </c>
      <c r="M129" s="579">
        <v>-420791.79000000004</v>
      </c>
      <c r="N129" s="579">
        <v>48520.489946574613</v>
      </c>
      <c r="O129" s="579">
        <v>8128.91</v>
      </c>
      <c r="P129" s="466"/>
      <c r="Q129" s="591">
        <f t="shared" si="1"/>
        <v>898232.97994657478</v>
      </c>
      <c r="R129" s="577">
        <v>410445.25392134901</v>
      </c>
      <c r="S129" s="575">
        <v>1308678.2338679237</v>
      </c>
    </row>
    <row r="130" spans="1:19" ht="12.75">
      <c r="A130" s="439">
        <v>403</v>
      </c>
      <c r="B130" s="439" t="s">
        <v>153</v>
      </c>
      <c r="C130" s="466">
        <v>1256</v>
      </c>
      <c r="D130" s="466">
        <v>99</v>
      </c>
      <c r="E130" s="466">
        <v>166</v>
      </c>
      <c r="G130" s="466">
        <v>104850.88</v>
      </c>
      <c r="H130" s="466">
        <v>72697.680000000008</v>
      </c>
      <c r="I130" s="466">
        <v>13695</v>
      </c>
      <c r="J130" s="579">
        <v>191243.56</v>
      </c>
      <c r="K130" s="466"/>
      <c r="L130" s="579">
        <v>94930.791254424126</v>
      </c>
      <c r="M130" s="579">
        <v>-95621.78</v>
      </c>
      <c r="N130" s="579">
        <v>-690.9887455758726</v>
      </c>
      <c r="O130" s="579">
        <v>5250.58</v>
      </c>
      <c r="P130" s="466"/>
      <c r="Q130" s="591">
        <f t="shared" si="1"/>
        <v>195803.1512544241</v>
      </c>
      <c r="R130" s="577">
        <v>71252.250560115805</v>
      </c>
      <c r="S130" s="575">
        <v>267055.40181453992</v>
      </c>
    </row>
    <row r="131" spans="1:19" ht="12.75">
      <c r="A131" s="439">
        <v>405</v>
      </c>
      <c r="B131" s="439" t="s">
        <v>154</v>
      </c>
      <c r="C131" s="466">
        <v>42925</v>
      </c>
      <c r="D131" s="466">
        <v>5078</v>
      </c>
      <c r="E131" s="466">
        <v>7228</v>
      </c>
      <c r="G131" s="466">
        <v>3583379</v>
      </c>
      <c r="H131" s="466">
        <v>3728876.9600000004</v>
      </c>
      <c r="I131" s="466">
        <v>596310</v>
      </c>
      <c r="J131" s="579">
        <v>7908565.9600000009</v>
      </c>
      <c r="K131" s="466"/>
      <c r="L131" s="579">
        <v>4300658.389887712</v>
      </c>
      <c r="M131" s="579">
        <v>-3954282.9800000004</v>
      </c>
      <c r="N131" s="579">
        <v>346375.40988771152</v>
      </c>
      <c r="O131" s="579">
        <v>228621.63999999998</v>
      </c>
      <c r="P131" s="466"/>
      <c r="Q131" s="591">
        <f t="shared" si="1"/>
        <v>8483563.0098877121</v>
      </c>
      <c r="R131" s="577">
        <v>3915041.4755051285</v>
      </c>
      <c r="S131" s="575">
        <v>12398604.485392841</v>
      </c>
    </row>
    <row r="132" spans="1:19" ht="12.75">
      <c r="A132" s="439">
        <v>407</v>
      </c>
      <c r="B132" s="439" t="s">
        <v>155</v>
      </c>
      <c r="C132" s="466">
        <v>1284</v>
      </c>
      <c r="D132" s="466">
        <v>134</v>
      </c>
      <c r="E132" s="466">
        <v>172</v>
      </c>
      <c r="G132" s="466">
        <v>107188.32</v>
      </c>
      <c r="H132" s="466">
        <v>98398.88</v>
      </c>
      <c r="I132" s="466">
        <v>14190</v>
      </c>
      <c r="J132" s="579">
        <v>219777.2</v>
      </c>
      <c r="K132" s="466"/>
      <c r="L132" s="579">
        <v>117697.52142941527</v>
      </c>
      <c r="M132" s="579">
        <v>-109888.6</v>
      </c>
      <c r="N132" s="579">
        <v>7808.9214294152625</v>
      </c>
      <c r="O132" s="579">
        <v>5440.36</v>
      </c>
      <c r="P132" s="466"/>
      <c r="Q132" s="591">
        <f t="shared" si="1"/>
        <v>233026.48142941526</v>
      </c>
      <c r="R132" s="577">
        <v>34873.246195508516</v>
      </c>
      <c r="S132" s="575">
        <v>267899.72762492381</v>
      </c>
    </row>
    <row r="133" spans="1:19" ht="12.75">
      <c r="A133" s="439">
        <v>408</v>
      </c>
      <c r="B133" s="439" t="s">
        <v>156</v>
      </c>
      <c r="C133" s="466">
        <v>7544</v>
      </c>
      <c r="D133" s="466">
        <v>605</v>
      </c>
      <c r="E133" s="466">
        <v>545</v>
      </c>
      <c r="G133" s="466">
        <v>629773.12</v>
      </c>
      <c r="H133" s="466">
        <v>444263.60000000003</v>
      </c>
      <c r="I133" s="466">
        <v>44962.5</v>
      </c>
      <c r="J133" s="579">
        <v>1118999.22</v>
      </c>
      <c r="K133" s="466"/>
      <c r="L133" s="579">
        <v>567757.39060920698</v>
      </c>
      <c r="M133" s="579">
        <v>-559499.61</v>
      </c>
      <c r="N133" s="579">
        <v>8257.780609206995</v>
      </c>
      <c r="O133" s="579">
        <v>17238.349999999999</v>
      </c>
      <c r="P133" s="466"/>
      <c r="Q133" s="591">
        <f t="shared" si="1"/>
        <v>1144495.3506092071</v>
      </c>
      <c r="R133" s="577">
        <v>444363.51897678513</v>
      </c>
      <c r="S133" s="575">
        <v>1588858.8695859923</v>
      </c>
    </row>
    <row r="134" spans="1:19" ht="12.75">
      <c r="A134" s="439">
        <v>410</v>
      </c>
      <c r="B134" s="439" t="s">
        <v>157</v>
      </c>
      <c r="C134" s="466">
        <v>9847</v>
      </c>
      <c r="D134" s="466">
        <v>1205</v>
      </c>
      <c r="E134" s="466">
        <v>371</v>
      </c>
      <c r="G134" s="466">
        <v>822027.56</v>
      </c>
      <c r="H134" s="466">
        <v>884855.60000000009</v>
      </c>
      <c r="I134" s="466">
        <v>30607.5</v>
      </c>
      <c r="J134" s="579">
        <v>1737490.6600000001</v>
      </c>
      <c r="K134" s="466"/>
      <c r="L134" s="579">
        <v>1000908.5171204387</v>
      </c>
      <c r="M134" s="579">
        <v>-868745.33000000007</v>
      </c>
      <c r="N134" s="579">
        <v>132163.18712043867</v>
      </c>
      <c r="O134" s="579">
        <v>11734.73</v>
      </c>
      <c r="P134" s="466"/>
      <c r="Q134" s="591">
        <f t="shared" si="1"/>
        <v>1881388.5771204387</v>
      </c>
      <c r="R134" s="577">
        <v>691918.92126286472</v>
      </c>
      <c r="S134" s="575">
        <v>2573307.4983833032</v>
      </c>
    </row>
    <row r="135" spans="1:19" ht="12.75">
      <c r="A135" s="439">
        <v>416</v>
      </c>
      <c r="B135" s="439" t="s">
        <v>158</v>
      </c>
      <c r="C135" s="466">
        <v>1519</v>
      </c>
      <c r="D135" s="466">
        <v>135</v>
      </c>
      <c r="E135" s="466">
        <v>70</v>
      </c>
      <c r="G135" s="466">
        <v>126806.12000000001</v>
      </c>
      <c r="H135" s="466">
        <v>99133.200000000012</v>
      </c>
      <c r="I135" s="466">
        <v>5775</v>
      </c>
      <c r="J135" s="579">
        <v>231714.32</v>
      </c>
      <c r="K135" s="466"/>
      <c r="L135" s="579">
        <v>92702.397813294694</v>
      </c>
      <c r="M135" s="579">
        <v>-115857.16</v>
      </c>
      <c r="N135" s="579">
        <v>-23154.762186705309</v>
      </c>
      <c r="O135" s="579">
        <v>2214.1</v>
      </c>
      <c r="P135" s="466"/>
      <c r="Q135" s="591">
        <f t="shared" si="1"/>
        <v>210773.6578132947</v>
      </c>
      <c r="R135" s="577">
        <v>111354.64634443299</v>
      </c>
      <c r="S135" s="575">
        <v>322128.30415772769</v>
      </c>
    </row>
    <row r="136" spans="1:19" ht="12.75">
      <c r="A136" s="439">
        <v>418</v>
      </c>
      <c r="B136" s="439" t="s">
        <v>159</v>
      </c>
      <c r="C136" s="466">
        <v>14121</v>
      </c>
      <c r="D136" s="466">
        <v>1145</v>
      </c>
      <c r="E136" s="466">
        <v>782</v>
      </c>
      <c r="G136" s="466">
        <v>1178821.08</v>
      </c>
      <c r="H136" s="466">
        <v>840796.4</v>
      </c>
      <c r="I136" s="466">
        <v>64515</v>
      </c>
      <c r="J136" s="579">
        <v>2084132.48</v>
      </c>
      <c r="K136" s="466"/>
      <c r="L136" s="579">
        <v>888494.65526414593</v>
      </c>
      <c r="M136" s="579">
        <v>-1042066.24</v>
      </c>
      <c r="N136" s="579">
        <v>-153571.58473585406</v>
      </c>
      <c r="O136" s="579">
        <v>24734.66</v>
      </c>
      <c r="P136" s="466"/>
      <c r="Q136" s="591">
        <f t="shared" si="1"/>
        <v>1955295.5552641458</v>
      </c>
      <c r="R136" s="577">
        <v>1003107.1265508151</v>
      </c>
      <c r="S136" s="575">
        <v>2958402.6818149611</v>
      </c>
    </row>
    <row r="137" spans="1:19" ht="12.75">
      <c r="A137" s="439">
        <v>420</v>
      </c>
      <c r="B137" s="439" t="s">
        <v>160</v>
      </c>
      <c r="C137" s="466">
        <v>4576</v>
      </c>
      <c r="D137" s="466">
        <v>439</v>
      </c>
      <c r="E137" s="466">
        <v>243</v>
      </c>
      <c r="G137" s="466">
        <v>382004.48000000004</v>
      </c>
      <c r="H137" s="466">
        <v>322366.48000000004</v>
      </c>
      <c r="I137" s="466">
        <v>20047.5</v>
      </c>
      <c r="J137" s="579">
        <v>724418.46000000008</v>
      </c>
      <c r="K137" s="466"/>
      <c r="L137" s="579">
        <v>430709.88750678528</v>
      </c>
      <c r="M137" s="579">
        <v>-362209.23000000004</v>
      </c>
      <c r="N137" s="579">
        <v>68500.657506785239</v>
      </c>
      <c r="O137" s="579">
        <v>7686.09</v>
      </c>
      <c r="P137" s="466"/>
      <c r="Q137" s="591">
        <f t="shared" si="1"/>
        <v>800605.20750678529</v>
      </c>
      <c r="R137" s="577">
        <v>269247.38487045898</v>
      </c>
      <c r="S137" s="575">
        <v>1069852.5923772443</v>
      </c>
    </row>
    <row r="138" spans="1:19" ht="12.75">
      <c r="A138" s="439">
        <v>421</v>
      </c>
      <c r="B138" s="439" t="s">
        <v>161</v>
      </c>
      <c r="C138" s="466">
        <v>325</v>
      </c>
      <c r="D138" s="466">
        <v>25</v>
      </c>
      <c r="E138" s="466">
        <v>10</v>
      </c>
      <c r="G138" s="466">
        <v>27131</v>
      </c>
      <c r="H138" s="466">
        <v>18358</v>
      </c>
      <c r="I138" s="466">
        <v>825</v>
      </c>
      <c r="J138" s="579">
        <v>46314</v>
      </c>
      <c r="K138" s="466"/>
      <c r="L138" s="579">
        <v>25243.736014532642</v>
      </c>
      <c r="M138" s="579">
        <v>-23157</v>
      </c>
      <c r="N138" s="579">
        <v>2086.736014532642</v>
      </c>
      <c r="O138" s="579">
        <v>316.3</v>
      </c>
      <c r="P138" s="466"/>
      <c r="Q138" s="591">
        <f t="shared" si="1"/>
        <v>48717.036014532641</v>
      </c>
      <c r="R138" s="577">
        <v>14029.129123728864</v>
      </c>
      <c r="S138" s="575">
        <v>62746.165138261509</v>
      </c>
    </row>
    <row r="139" spans="1:19" ht="12.75">
      <c r="A139" s="439">
        <v>422</v>
      </c>
      <c r="B139" s="439" t="s">
        <v>162</v>
      </c>
      <c r="C139" s="466">
        <v>4804</v>
      </c>
      <c r="D139" s="466">
        <v>911</v>
      </c>
      <c r="E139" s="466">
        <v>587</v>
      </c>
      <c r="G139" s="466">
        <v>401037.92000000004</v>
      </c>
      <c r="H139" s="466">
        <v>668965.52</v>
      </c>
      <c r="I139" s="466">
        <v>48427.5</v>
      </c>
      <c r="J139" s="579">
        <v>1118430.94</v>
      </c>
      <c r="K139" s="466"/>
      <c r="L139" s="579">
        <v>844116.40845047403</v>
      </c>
      <c r="M139" s="579">
        <v>-559215.47</v>
      </c>
      <c r="N139" s="579">
        <v>284900.93845047406</v>
      </c>
      <c r="O139" s="579">
        <v>18566.809999999998</v>
      </c>
      <c r="P139" s="466"/>
      <c r="Q139" s="591">
        <f t="shared" ref="Q139:Q202" si="2">SUM(J139,N139,O139)</f>
        <v>1421898.6884504741</v>
      </c>
      <c r="R139" s="577">
        <v>530407.05315925088</v>
      </c>
      <c r="S139" s="575">
        <v>1952305.7416097249</v>
      </c>
    </row>
    <row r="140" spans="1:19" ht="12.75">
      <c r="A140" s="439">
        <v>423</v>
      </c>
      <c r="B140" s="439" t="s">
        <v>163</v>
      </c>
      <c r="C140" s="466">
        <v>11696</v>
      </c>
      <c r="D140" s="466">
        <v>756</v>
      </c>
      <c r="E140" s="466">
        <v>936</v>
      </c>
      <c r="G140" s="466">
        <v>976382.08000000007</v>
      </c>
      <c r="H140" s="466">
        <v>555145.92000000004</v>
      </c>
      <c r="I140" s="466">
        <v>77220</v>
      </c>
      <c r="J140" s="579">
        <v>1608748</v>
      </c>
      <c r="K140" s="466"/>
      <c r="L140" s="579">
        <v>649808.82467276801</v>
      </c>
      <c r="M140" s="579">
        <v>-804374</v>
      </c>
      <c r="N140" s="579">
        <v>-154565.17532723199</v>
      </c>
      <c r="O140" s="579">
        <v>29605.68</v>
      </c>
      <c r="P140" s="466"/>
      <c r="Q140" s="591">
        <f t="shared" si="2"/>
        <v>1483788.5046727678</v>
      </c>
      <c r="R140" s="577">
        <v>595485.90554074803</v>
      </c>
      <c r="S140" s="575">
        <v>2079274.4102135159</v>
      </c>
    </row>
    <row r="141" spans="1:19" ht="12.75">
      <c r="A141" s="439">
        <v>425</v>
      </c>
      <c r="B141" s="439" t="s">
        <v>164</v>
      </c>
      <c r="C141" s="466">
        <v>5376</v>
      </c>
      <c r="D141" s="466">
        <v>414</v>
      </c>
      <c r="E141" s="466">
        <v>107</v>
      </c>
      <c r="G141" s="466">
        <v>448788.48000000004</v>
      </c>
      <c r="H141" s="466">
        <v>304008.48000000004</v>
      </c>
      <c r="I141" s="466">
        <v>8827.5</v>
      </c>
      <c r="J141" s="579">
        <v>761624.46000000008</v>
      </c>
      <c r="K141" s="466"/>
      <c r="L141" s="579">
        <v>353006.52404754644</v>
      </c>
      <c r="M141" s="579">
        <v>-380812.23000000004</v>
      </c>
      <c r="N141" s="579">
        <v>-27805.705952453602</v>
      </c>
      <c r="O141" s="579">
        <v>3384.41</v>
      </c>
      <c r="P141" s="466"/>
      <c r="Q141" s="591">
        <f t="shared" si="2"/>
        <v>737203.16404754657</v>
      </c>
      <c r="R141" s="577">
        <v>255461.48908469806</v>
      </c>
      <c r="S141" s="575">
        <v>992664.6531322446</v>
      </c>
    </row>
    <row r="142" spans="1:19" ht="12.75">
      <c r="A142" s="439">
        <v>426</v>
      </c>
      <c r="B142" s="439" t="s">
        <v>165</v>
      </c>
      <c r="C142" s="466">
        <v>6557</v>
      </c>
      <c r="D142" s="466">
        <v>780</v>
      </c>
      <c r="E142" s="466">
        <v>290</v>
      </c>
      <c r="G142" s="466">
        <v>547378.36</v>
      </c>
      <c r="H142" s="466">
        <v>572769.60000000009</v>
      </c>
      <c r="I142" s="466">
        <v>23925</v>
      </c>
      <c r="J142" s="579">
        <v>1144072.96</v>
      </c>
      <c r="K142" s="466"/>
      <c r="L142" s="579">
        <v>749114.65062256006</v>
      </c>
      <c r="M142" s="579">
        <v>-572036.48</v>
      </c>
      <c r="N142" s="579">
        <v>177078.17062256008</v>
      </c>
      <c r="O142" s="579">
        <v>9172.6999999999989</v>
      </c>
      <c r="P142" s="466"/>
      <c r="Q142" s="591">
        <f t="shared" si="2"/>
        <v>1330323.8306225601</v>
      </c>
      <c r="R142" s="577">
        <v>406244.44872973999</v>
      </c>
      <c r="S142" s="575">
        <v>1736568.2793523001</v>
      </c>
    </row>
    <row r="143" spans="1:19" ht="12.75">
      <c r="A143" s="439">
        <v>430</v>
      </c>
      <c r="B143" s="439" t="s">
        <v>166</v>
      </c>
      <c r="C143" s="466">
        <v>7863</v>
      </c>
      <c r="D143" s="466">
        <v>932</v>
      </c>
      <c r="E143" s="466">
        <v>859</v>
      </c>
      <c r="G143" s="466">
        <v>656403.24</v>
      </c>
      <c r="H143" s="466">
        <v>684386.24</v>
      </c>
      <c r="I143" s="466">
        <v>70867.5</v>
      </c>
      <c r="J143" s="579">
        <v>1411656.98</v>
      </c>
      <c r="K143" s="466"/>
      <c r="L143" s="579">
        <v>787384.29685335443</v>
      </c>
      <c r="M143" s="579">
        <v>-705828.49</v>
      </c>
      <c r="N143" s="579">
        <v>81555.806853354443</v>
      </c>
      <c r="O143" s="579">
        <v>27170.17</v>
      </c>
      <c r="P143" s="466"/>
      <c r="Q143" s="591">
        <f t="shared" si="2"/>
        <v>1520382.9568533543</v>
      </c>
      <c r="R143" s="577">
        <v>798173.09282262519</v>
      </c>
      <c r="S143" s="575">
        <v>2318556.0496759797</v>
      </c>
    </row>
    <row r="144" spans="1:19" ht="12.75">
      <c r="A144" s="439">
        <v>433</v>
      </c>
      <c r="B144" s="439" t="s">
        <v>167</v>
      </c>
      <c r="C144" s="466">
        <v>4142</v>
      </c>
      <c r="D144" s="466">
        <v>304</v>
      </c>
      <c r="E144" s="466">
        <v>258</v>
      </c>
      <c r="G144" s="466">
        <v>345774.16000000003</v>
      </c>
      <c r="H144" s="466">
        <v>223233.28000000003</v>
      </c>
      <c r="I144" s="466">
        <v>21285</v>
      </c>
      <c r="J144" s="579">
        <v>590292.44000000006</v>
      </c>
      <c r="K144" s="466"/>
      <c r="L144" s="579">
        <v>260982.4197540507</v>
      </c>
      <c r="M144" s="579">
        <v>-295146.22000000003</v>
      </c>
      <c r="N144" s="579">
        <v>-34163.800245949329</v>
      </c>
      <c r="O144" s="579">
        <v>8160.54</v>
      </c>
      <c r="P144" s="466"/>
      <c r="Q144" s="591">
        <f t="shared" si="2"/>
        <v>564289.1797540508</v>
      </c>
      <c r="R144" s="577">
        <v>265265.14442149957</v>
      </c>
      <c r="S144" s="575">
        <v>829554.32417555037</v>
      </c>
    </row>
    <row r="145" spans="1:19" ht="12.75">
      <c r="A145" s="439">
        <v>434</v>
      </c>
      <c r="B145" s="439" t="s">
        <v>168</v>
      </c>
      <c r="C145" s="466">
        <v>7668</v>
      </c>
      <c r="D145" s="466">
        <v>893</v>
      </c>
      <c r="E145" s="466">
        <v>829</v>
      </c>
      <c r="G145" s="466">
        <v>640124.64</v>
      </c>
      <c r="H145" s="466">
        <v>655747.76</v>
      </c>
      <c r="I145" s="466">
        <v>68392.5</v>
      </c>
      <c r="J145" s="579">
        <v>1364264.9</v>
      </c>
      <c r="K145" s="466"/>
      <c r="L145" s="579">
        <v>726678.35663265618</v>
      </c>
      <c r="M145" s="579">
        <v>-682132.45</v>
      </c>
      <c r="N145" s="579">
        <v>44545.906632656232</v>
      </c>
      <c r="O145" s="579">
        <v>26221.27</v>
      </c>
      <c r="P145" s="466"/>
      <c r="Q145" s="591">
        <f t="shared" si="2"/>
        <v>1435032.0766326562</v>
      </c>
      <c r="R145" s="577">
        <v>379376.06370399124</v>
      </c>
      <c r="S145" s="575">
        <v>1814408.1403366474</v>
      </c>
    </row>
    <row r="146" spans="1:19" ht="12.75">
      <c r="A146" s="439">
        <v>435</v>
      </c>
      <c r="B146" s="439" t="s">
        <v>169</v>
      </c>
      <c r="C146" s="466">
        <v>327</v>
      </c>
      <c r="D146" s="466">
        <v>38</v>
      </c>
      <c r="E146" s="466">
        <v>6</v>
      </c>
      <c r="G146" s="466">
        <v>27297.960000000003</v>
      </c>
      <c r="H146" s="466">
        <v>27904.160000000003</v>
      </c>
      <c r="I146" s="466">
        <v>495</v>
      </c>
      <c r="J146" s="579">
        <v>55697.12000000001</v>
      </c>
      <c r="K146" s="466"/>
      <c r="L146" s="579">
        <v>14769.62915948917</v>
      </c>
      <c r="M146" s="579">
        <v>-27848.560000000005</v>
      </c>
      <c r="N146" s="579">
        <v>-13078.930840510835</v>
      </c>
      <c r="O146" s="579">
        <v>189.78</v>
      </c>
      <c r="P146" s="466"/>
      <c r="Q146" s="591">
        <f t="shared" si="2"/>
        <v>42807.969159489177</v>
      </c>
      <c r="R146" s="577">
        <v>24003.422800615794</v>
      </c>
      <c r="S146" s="575">
        <v>66811.391960104971</v>
      </c>
    </row>
    <row r="147" spans="1:19" ht="12.75">
      <c r="A147" s="439">
        <v>436</v>
      </c>
      <c r="B147" s="439" t="s">
        <v>170</v>
      </c>
      <c r="C147" s="466">
        <v>1023</v>
      </c>
      <c r="D147" s="466">
        <v>94</v>
      </c>
      <c r="E147" s="466">
        <v>91</v>
      </c>
      <c r="G147" s="466">
        <v>85400.040000000008</v>
      </c>
      <c r="H147" s="466">
        <v>69026.080000000002</v>
      </c>
      <c r="I147" s="466">
        <v>7507.5</v>
      </c>
      <c r="J147" s="579">
        <v>161933.62</v>
      </c>
      <c r="K147" s="466"/>
      <c r="L147" s="579">
        <v>64638.64081509164</v>
      </c>
      <c r="M147" s="579">
        <v>-80966.81</v>
      </c>
      <c r="N147" s="579">
        <v>-16328.169184908358</v>
      </c>
      <c r="O147" s="579">
        <v>2878.33</v>
      </c>
      <c r="P147" s="466"/>
      <c r="Q147" s="591">
        <f t="shared" si="2"/>
        <v>148483.78081509162</v>
      </c>
      <c r="R147" s="577">
        <v>33436.819269533007</v>
      </c>
      <c r="S147" s="575">
        <v>181920.60008462463</v>
      </c>
    </row>
    <row r="148" spans="1:19" ht="12.75">
      <c r="A148" s="439">
        <v>440</v>
      </c>
      <c r="B148" s="439" t="s">
        <v>171</v>
      </c>
      <c r="C148" s="466">
        <v>2978</v>
      </c>
      <c r="D148" s="466">
        <v>93</v>
      </c>
      <c r="E148" s="466">
        <v>192</v>
      </c>
      <c r="G148" s="466">
        <v>248603.44</v>
      </c>
      <c r="H148" s="466">
        <v>68291.760000000009</v>
      </c>
      <c r="I148" s="466">
        <v>15840</v>
      </c>
      <c r="J148" s="579">
        <v>332735.2</v>
      </c>
      <c r="K148" s="466"/>
      <c r="L148" s="579">
        <v>81582.563476089519</v>
      </c>
      <c r="M148" s="579">
        <v>-166367.6</v>
      </c>
      <c r="N148" s="579">
        <v>-84785.036523910487</v>
      </c>
      <c r="O148" s="579">
        <v>6072.96</v>
      </c>
      <c r="P148" s="466"/>
      <c r="Q148" s="591">
        <f t="shared" si="2"/>
        <v>254023.12347608953</v>
      </c>
      <c r="R148" s="577">
        <v>83198.100267148111</v>
      </c>
      <c r="S148" s="575">
        <v>337221.22374323767</v>
      </c>
    </row>
    <row r="149" spans="1:19" ht="12.75">
      <c r="A149" s="439">
        <v>441</v>
      </c>
      <c r="B149" s="439" t="s">
        <v>172</v>
      </c>
      <c r="C149" s="466">
        <v>2173</v>
      </c>
      <c r="D149" s="466">
        <v>263</v>
      </c>
      <c r="E149" s="466">
        <v>223</v>
      </c>
      <c r="G149" s="466">
        <v>181402.04</v>
      </c>
      <c r="H149" s="466">
        <v>193126.16</v>
      </c>
      <c r="I149" s="466">
        <v>18397.5</v>
      </c>
      <c r="J149" s="579">
        <v>392925.7</v>
      </c>
      <c r="K149" s="466"/>
      <c r="L149" s="579">
        <v>223563.50086459864</v>
      </c>
      <c r="M149" s="579">
        <v>-196462.85</v>
      </c>
      <c r="N149" s="579">
        <v>27100.650864598632</v>
      </c>
      <c r="O149" s="579">
        <v>7053.49</v>
      </c>
      <c r="P149" s="466"/>
      <c r="Q149" s="591">
        <f t="shared" si="2"/>
        <v>427079.84086459863</v>
      </c>
      <c r="R149" s="577">
        <v>229570.70439166753</v>
      </c>
      <c r="S149" s="575">
        <v>656650.54525626614</v>
      </c>
    </row>
    <row r="150" spans="1:19" ht="12.75">
      <c r="A150" s="439">
        <v>444</v>
      </c>
      <c r="B150" s="439" t="s">
        <v>173</v>
      </c>
      <c r="C150" s="466">
        <v>25260</v>
      </c>
      <c r="D150" s="466">
        <v>2791</v>
      </c>
      <c r="E150" s="466">
        <v>2929</v>
      </c>
      <c r="G150" s="466">
        <v>2108704.8000000003</v>
      </c>
      <c r="H150" s="466">
        <v>2049487.12</v>
      </c>
      <c r="I150" s="466">
        <v>241642.5</v>
      </c>
      <c r="J150" s="579">
        <v>4399834.42</v>
      </c>
      <c r="K150" s="466"/>
      <c r="L150" s="579">
        <v>2008416.4226048384</v>
      </c>
      <c r="M150" s="579">
        <v>-2199917.21</v>
      </c>
      <c r="N150" s="579">
        <v>-191500.78739516158</v>
      </c>
      <c r="O150" s="579">
        <v>92644.27</v>
      </c>
      <c r="P150" s="466"/>
      <c r="Q150" s="591">
        <f t="shared" si="2"/>
        <v>4300977.9026048379</v>
      </c>
      <c r="R150" s="577">
        <v>2117799.1890837396</v>
      </c>
      <c r="S150" s="575">
        <v>6418777.0916885771</v>
      </c>
    </row>
    <row r="151" spans="1:19" ht="12.75">
      <c r="A151" s="439">
        <v>445</v>
      </c>
      <c r="B151" s="439" t="s">
        <v>174</v>
      </c>
      <c r="C151" s="466">
        <v>7877</v>
      </c>
      <c r="D151" s="466">
        <v>562</v>
      </c>
      <c r="E151" s="466">
        <v>685</v>
      </c>
      <c r="G151" s="466">
        <v>657571.96000000008</v>
      </c>
      <c r="H151" s="466">
        <v>412687.84</v>
      </c>
      <c r="I151" s="466">
        <v>56512.5</v>
      </c>
      <c r="J151" s="579">
        <v>1126772.3</v>
      </c>
      <c r="K151" s="466"/>
      <c r="L151" s="579">
        <v>502408.99664468569</v>
      </c>
      <c r="M151" s="579">
        <v>-563386.15</v>
      </c>
      <c r="N151" s="579">
        <v>-60977.153355314338</v>
      </c>
      <c r="O151" s="579">
        <v>21666.55</v>
      </c>
      <c r="P151" s="466"/>
      <c r="Q151" s="591">
        <f t="shared" si="2"/>
        <v>1087461.6966446857</v>
      </c>
      <c r="R151" s="577">
        <v>337696.10070079088</v>
      </c>
      <c r="S151" s="575">
        <v>1425157.7973454767</v>
      </c>
    </row>
    <row r="152" spans="1:19" ht="12.75">
      <c r="A152" s="439">
        <v>475</v>
      </c>
      <c r="B152" s="439" t="s">
        <v>175</v>
      </c>
      <c r="C152" s="466">
        <v>2823</v>
      </c>
      <c r="D152" s="466">
        <v>152</v>
      </c>
      <c r="E152" s="466">
        <v>320</v>
      </c>
      <c r="G152" s="466">
        <v>235664.04</v>
      </c>
      <c r="H152" s="466">
        <v>111616.64000000001</v>
      </c>
      <c r="I152" s="466">
        <v>26400</v>
      </c>
      <c r="J152" s="579">
        <v>373680.68000000005</v>
      </c>
      <c r="K152" s="466"/>
      <c r="L152" s="579">
        <v>150254.59517330388</v>
      </c>
      <c r="M152" s="579">
        <v>-186840.34000000003</v>
      </c>
      <c r="N152" s="579">
        <v>-36585.744826696144</v>
      </c>
      <c r="O152" s="579">
        <v>10121.6</v>
      </c>
      <c r="P152" s="466"/>
      <c r="Q152" s="591">
        <f t="shared" si="2"/>
        <v>347216.53517330391</v>
      </c>
      <c r="R152" s="577">
        <v>95482.600630911737</v>
      </c>
      <c r="S152" s="575">
        <v>442699.13580421568</v>
      </c>
    </row>
    <row r="153" spans="1:19" ht="12.75">
      <c r="A153" s="439">
        <v>480</v>
      </c>
      <c r="B153" s="439" t="s">
        <v>176</v>
      </c>
      <c r="C153" s="466">
        <v>1010</v>
      </c>
      <c r="D153" s="466">
        <v>97</v>
      </c>
      <c r="E153" s="466">
        <v>66</v>
      </c>
      <c r="G153" s="466">
        <v>84314.8</v>
      </c>
      <c r="H153" s="466">
        <v>71229.040000000008</v>
      </c>
      <c r="I153" s="466">
        <v>5445</v>
      </c>
      <c r="J153" s="579">
        <v>160988.84000000003</v>
      </c>
      <c r="K153" s="466"/>
      <c r="L153" s="579">
        <v>73004.61605588402</v>
      </c>
      <c r="M153" s="579">
        <v>-80494.420000000013</v>
      </c>
      <c r="N153" s="579">
        <v>-7489.8039441159926</v>
      </c>
      <c r="O153" s="579">
        <v>2087.58</v>
      </c>
      <c r="P153" s="466"/>
      <c r="Q153" s="591">
        <f t="shared" si="2"/>
        <v>155586.61605588402</v>
      </c>
      <c r="R153" s="577">
        <v>87338.324722934267</v>
      </c>
      <c r="S153" s="575">
        <v>242924.94077881827</v>
      </c>
    </row>
    <row r="154" spans="1:19" ht="12.75">
      <c r="A154" s="439">
        <v>481</v>
      </c>
      <c r="B154" s="439" t="s">
        <v>177</v>
      </c>
      <c r="C154" s="466">
        <v>5527</v>
      </c>
      <c r="D154" s="466">
        <v>314</v>
      </c>
      <c r="E154" s="466">
        <v>261</v>
      </c>
      <c r="G154" s="466">
        <v>461393.96</v>
      </c>
      <c r="H154" s="466">
        <v>230576.48</v>
      </c>
      <c r="I154" s="466">
        <v>21532.5</v>
      </c>
      <c r="J154" s="579">
        <v>713502.94000000006</v>
      </c>
      <c r="K154" s="466"/>
      <c r="L154" s="579">
        <v>277644.83630944102</v>
      </c>
      <c r="M154" s="579">
        <v>-356751.47000000003</v>
      </c>
      <c r="N154" s="579">
        <v>-79106.633690559014</v>
      </c>
      <c r="O154" s="579">
        <v>8255.43</v>
      </c>
      <c r="P154" s="466"/>
      <c r="Q154" s="591">
        <f t="shared" si="2"/>
        <v>642651.73630944116</v>
      </c>
      <c r="R154" s="577">
        <v>183448.77365064411</v>
      </c>
      <c r="S154" s="575">
        <v>826100.50996008527</v>
      </c>
    </row>
    <row r="155" spans="1:19" ht="12.75">
      <c r="A155" s="439">
        <v>483</v>
      </c>
      <c r="B155" s="439" t="s">
        <v>178</v>
      </c>
      <c r="C155" s="466">
        <v>476</v>
      </c>
      <c r="D155" s="466">
        <v>61</v>
      </c>
      <c r="E155" s="466">
        <v>3</v>
      </c>
      <c r="G155" s="466">
        <v>39736.480000000003</v>
      </c>
      <c r="H155" s="466">
        <v>44793.520000000004</v>
      </c>
      <c r="I155" s="466">
        <v>247.5</v>
      </c>
      <c r="J155" s="579">
        <v>84777.5</v>
      </c>
      <c r="K155" s="466"/>
      <c r="L155" s="579">
        <v>58854.406660212604</v>
      </c>
      <c r="M155" s="579">
        <v>-42388.75</v>
      </c>
      <c r="N155" s="579">
        <v>16465.656660212604</v>
      </c>
      <c r="O155" s="579">
        <v>94.89</v>
      </c>
      <c r="P155" s="466"/>
      <c r="Q155" s="591">
        <f t="shared" si="2"/>
        <v>101338.04666021261</v>
      </c>
      <c r="R155" s="577">
        <v>40595.713300171599</v>
      </c>
      <c r="S155" s="575">
        <v>141933.75996038422</v>
      </c>
    </row>
    <row r="156" spans="1:19" ht="12.75">
      <c r="A156" s="439">
        <v>484</v>
      </c>
      <c r="B156" s="439" t="s">
        <v>179</v>
      </c>
      <c r="C156" s="466">
        <v>1364</v>
      </c>
      <c r="D156" s="466">
        <v>139</v>
      </c>
      <c r="E156" s="466">
        <v>97</v>
      </c>
      <c r="G156" s="466">
        <v>113866.72</v>
      </c>
      <c r="H156" s="466">
        <v>102070.48000000001</v>
      </c>
      <c r="I156" s="466">
        <v>8002.5</v>
      </c>
      <c r="J156" s="579">
        <v>223939.7</v>
      </c>
      <c r="K156" s="466"/>
      <c r="L156" s="579">
        <v>92073.799089194261</v>
      </c>
      <c r="M156" s="579">
        <v>-111969.85</v>
      </c>
      <c r="N156" s="579">
        <v>-19896.050910805745</v>
      </c>
      <c r="O156" s="579">
        <v>3068.11</v>
      </c>
      <c r="P156" s="466"/>
      <c r="Q156" s="591">
        <f t="shared" si="2"/>
        <v>207111.75908919424</v>
      </c>
      <c r="R156" s="577">
        <v>96005.837051500595</v>
      </c>
      <c r="S156" s="575">
        <v>303117.5961406948</v>
      </c>
    </row>
    <row r="157" spans="1:19" ht="12.75">
      <c r="A157" s="439">
        <v>489</v>
      </c>
      <c r="B157" s="439" t="s">
        <v>180</v>
      </c>
      <c r="C157" s="466">
        <v>862</v>
      </c>
      <c r="D157" s="466">
        <v>106</v>
      </c>
      <c r="E157" s="466">
        <v>112</v>
      </c>
      <c r="G157" s="466">
        <v>71959.760000000009</v>
      </c>
      <c r="H157" s="466">
        <v>77837.919999999998</v>
      </c>
      <c r="I157" s="466">
        <v>9240</v>
      </c>
      <c r="J157" s="579">
        <v>159037.68</v>
      </c>
      <c r="K157" s="466"/>
      <c r="L157" s="579">
        <v>99954.219626641483</v>
      </c>
      <c r="M157" s="579">
        <v>-79518.84</v>
      </c>
      <c r="N157" s="579">
        <v>20435.379626641487</v>
      </c>
      <c r="O157" s="579">
        <v>3542.56</v>
      </c>
      <c r="P157" s="466"/>
      <c r="Q157" s="591">
        <f t="shared" si="2"/>
        <v>183015.61962664148</v>
      </c>
      <c r="R157" s="577">
        <v>57684.482908448612</v>
      </c>
      <c r="S157" s="575">
        <v>240700.10253509009</v>
      </c>
    </row>
    <row r="158" spans="1:19" ht="12.75">
      <c r="A158" s="439">
        <v>491</v>
      </c>
      <c r="B158" s="439" t="s">
        <v>181</v>
      </c>
      <c r="C158" s="466">
        <v>28541</v>
      </c>
      <c r="D158" s="466">
        <v>3658</v>
      </c>
      <c r="E158" s="466">
        <v>2810</v>
      </c>
      <c r="G158" s="466">
        <v>2382602.6800000002</v>
      </c>
      <c r="H158" s="466">
        <v>2686142.56</v>
      </c>
      <c r="I158" s="466">
        <v>231825</v>
      </c>
      <c r="J158" s="579">
        <v>5300570.24</v>
      </c>
      <c r="K158" s="466"/>
      <c r="L158" s="579">
        <v>3155521.4578010435</v>
      </c>
      <c r="M158" s="579">
        <v>-2650285.12</v>
      </c>
      <c r="N158" s="579">
        <v>505236.33780104341</v>
      </c>
      <c r="O158" s="579">
        <v>88880.3</v>
      </c>
      <c r="P158" s="466"/>
      <c r="Q158" s="591">
        <f t="shared" si="2"/>
        <v>5894686.877801043</v>
      </c>
      <c r="R158" s="577">
        <v>2559318.0380514995</v>
      </c>
      <c r="S158" s="575">
        <v>8454004.915852543</v>
      </c>
    </row>
    <row r="159" spans="1:19" ht="12.75">
      <c r="A159" s="439">
        <v>494</v>
      </c>
      <c r="B159" s="439" t="s">
        <v>182</v>
      </c>
      <c r="C159" s="466">
        <v>4676</v>
      </c>
      <c r="D159" s="466">
        <v>482</v>
      </c>
      <c r="E159" s="466">
        <v>140</v>
      </c>
      <c r="G159" s="466">
        <v>390352.48000000004</v>
      </c>
      <c r="H159" s="466">
        <v>353942.24000000005</v>
      </c>
      <c r="I159" s="466">
        <v>11550</v>
      </c>
      <c r="J159" s="579">
        <v>755844.72000000009</v>
      </c>
      <c r="K159" s="466"/>
      <c r="L159" s="579">
        <v>347245.55872109212</v>
      </c>
      <c r="M159" s="579">
        <v>-377922.36000000004</v>
      </c>
      <c r="N159" s="579">
        <v>-30676.801278907922</v>
      </c>
      <c r="O159" s="579">
        <v>4428.2</v>
      </c>
      <c r="P159" s="466"/>
      <c r="Q159" s="591">
        <f t="shared" si="2"/>
        <v>729596.11872109212</v>
      </c>
      <c r="R159" s="577">
        <v>163329.14263309597</v>
      </c>
      <c r="S159" s="575">
        <v>892925.26135418809</v>
      </c>
    </row>
    <row r="160" spans="1:19" ht="12.75">
      <c r="A160" s="439">
        <v>495</v>
      </c>
      <c r="B160" s="439" t="s">
        <v>183</v>
      </c>
      <c r="C160" s="466">
        <v>644</v>
      </c>
      <c r="D160" s="466">
        <v>85</v>
      </c>
      <c r="E160" s="466">
        <v>36</v>
      </c>
      <c r="G160" s="466">
        <v>53761.120000000003</v>
      </c>
      <c r="H160" s="466">
        <v>62417.200000000004</v>
      </c>
      <c r="I160" s="466">
        <v>2970</v>
      </c>
      <c r="J160" s="579">
        <v>119148.32</v>
      </c>
      <c r="K160" s="466"/>
      <c r="L160" s="579">
        <v>74836.995117909988</v>
      </c>
      <c r="M160" s="579">
        <v>-59574.16</v>
      </c>
      <c r="N160" s="579">
        <v>15262.835117909985</v>
      </c>
      <c r="O160" s="579">
        <v>1138.68</v>
      </c>
      <c r="P160" s="466"/>
      <c r="Q160" s="591">
        <f t="shared" si="2"/>
        <v>135549.83511791</v>
      </c>
      <c r="R160" s="577">
        <v>59588.200028801599</v>
      </c>
      <c r="S160" s="575">
        <v>195138.0351467116</v>
      </c>
    </row>
    <row r="161" spans="1:19" ht="12.75">
      <c r="A161" s="439">
        <v>498</v>
      </c>
      <c r="B161" s="439" t="s">
        <v>184</v>
      </c>
      <c r="C161" s="466">
        <v>1261</v>
      </c>
      <c r="D161" s="466">
        <v>146</v>
      </c>
      <c r="E161" s="466">
        <v>108</v>
      </c>
      <c r="G161" s="466">
        <v>105268.28</v>
      </c>
      <c r="H161" s="466">
        <v>107210.72</v>
      </c>
      <c r="I161" s="466">
        <v>8910</v>
      </c>
      <c r="J161" s="579">
        <v>221389</v>
      </c>
      <c r="K161" s="466"/>
      <c r="L161" s="579">
        <v>145770.9371038072</v>
      </c>
      <c r="M161" s="579">
        <v>-110694.5</v>
      </c>
      <c r="N161" s="579">
        <v>35076.437103807199</v>
      </c>
      <c r="O161" s="579">
        <v>3416.04</v>
      </c>
      <c r="P161" s="466"/>
      <c r="Q161" s="591">
        <f t="shared" si="2"/>
        <v>259881.47710380721</v>
      </c>
      <c r="R161" s="577">
        <v>128689.36746121282</v>
      </c>
      <c r="S161" s="575">
        <v>388570.84456502006</v>
      </c>
    </row>
    <row r="162" spans="1:19" ht="12.75">
      <c r="A162" s="439">
        <v>499</v>
      </c>
      <c r="B162" s="439" t="s">
        <v>185</v>
      </c>
      <c r="C162" s="466">
        <v>10730</v>
      </c>
      <c r="D162" s="466">
        <v>519</v>
      </c>
      <c r="E162" s="466">
        <v>674</v>
      </c>
      <c r="G162" s="466">
        <v>895740.4</v>
      </c>
      <c r="H162" s="466">
        <v>381112.08</v>
      </c>
      <c r="I162" s="466">
        <v>55605</v>
      </c>
      <c r="J162" s="579">
        <v>1332457.48</v>
      </c>
      <c r="K162" s="466"/>
      <c r="L162" s="579">
        <v>472164.50951037509</v>
      </c>
      <c r="M162" s="579">
        <v>-666228.74</v>
      </c>
      <c r="N162" s="579">
        <v>-194064.2304896249</v>
      </c>
      <c r="O162" s="579">
        <v>21318.62</v>
      </c>
      <c r="P162" s="466"/>
      <c r="Q162" s="591">
        <f t="shared" si="2"/>
        <v>1159711.8695103752</v>
      </c>
      <c r="R162" s="577">
        <v>371945.82476859394</v>
      </c>
      <c r="S162" s="575">
        <v>1531657.6942789692</v>
      </c>
    </row>
    <row r="163" spans="1:19" ht="12.75">
      <c r="A163" s="439">
        <v>500</v>
      </c>
      <c r="B163" s="439" t="s">
        <v>186</v>
      </c>
      <c r="C163" s="466">
        <v>5800</v>
      </c>
      <c r="D163" s="466">
        <v>552</v>
      </c>
      <c r="E163" s="466">
        <v>207</v>
      </c>
      <c r="G163" s="466">
        <v>484184</v>
      </c>
      <c r="H163" s="466">
        <v>405344.64</v>
      </c>
      <c r="I163" s="466">
        <v>17077.5</v>
      </c>
      <c r="J163" s="579">
        <v>906606.14</v>
      </c>
      <c r="K163" s="466"/>
      <c r="L163" s="579">
        <v>496572.48630862182</v>
      </c>
      <c r="M163" s="579">
        <v>-453303.07</v>
      </c>
      <c r="N163" s="579">
        <v>43269.416308621818</v>
      </c>
      <c r="O163" s="579">
        <v>6547.41</v>
      </c>
      <c r="P163" s="466"/>
      <c r="Q163" s="591">
        <f t="shared" si="2"/>
        <v>956422.96630862181</v>
      </c>
      <c r="R163" s="577">
        <v>375874.37989198999</v>
      </c>
      <c r="S163" s="575">
        <v>1332297.3462006119</v>
      </c>
    </row>
    <row r="164" spans="1:19" ht="12.75">
      <c r="A164" s="439">
        <v>503</v>
      </c>
      <c r="B164" s="439" t="s">
        <v>187</v>
      </c>
      <c r="C164" s="466">
        <v>4018</v>
      </c>
      <c r="D164" s="466">
        <v>336</v>
      </c>
      <c r="E164" s="466">
        <v>293</v>
      </c>
      <c r="G164" s="466">
        <v>335422.64</v>
      </c>
      <c r="H164" s="466">
        <v>246731.52000000002</v>
      </c>
      <c r="I164" s="466">
        <v>24172.5</v>
      </c>
      <c r="J164" s="579">
        <v>606326.66</v>
      </c>
      <c r="K164" s="466"/>
      <c r="L164" s="579">
        <v>288830.46010919497</v>
      </c>
      <c r="M164" s="579">
        <v>-303163.33</v>
      </c>
      <c r="N164" s="579">
        <v>-14332.869890805043</v>
      </c>
      <c r="O164" s="579">
        <v>9267.59</v>
      </c>
      <c r="P164" s="466"/>
      <c r="Q164" s="591">
        <f t="shared" si="2"/>
        <v>601261.38010919502</v>
      </c>
      <c r="R164" s="577">
        <v>180288.39601773233</v>
      </c>
      <c r="S164" s="575">
        <v>781549.77612692735</v>
      </c>
    </row>
    <row r="165" spans="1:19" ht="12.75">
      <c r="A165" s="439">
        <v>504</v>
      </c>
      <c r="B165" s="439" t="s">
        <v>188</v>
      </c>
      <c r="C165" s="466">
        <v>889</v>
      </c>
      <c r="D165" s="466">
        <v>99</v>
      </c>
      <c r="E165" s="466">
        <v>72</v>
      </c>
      <c r="G165" s="466">
        <v>74213.72</v>
      </c>
      <c r="H165" s="466">
        <v>72697.680000000008</v>
      </c>
      <c r="I165" s="466">
        <v>5940</v>
      </c>
      <c r="J165" s="579">
        <v>152851.40000000002</v>
      </c>
      <c r="K165" s="466"/>
      <c r="L165" s="579">
        <v>75774.270858319447</v>
      </c>
      <c r="M165" s="579">
        <v>-76425.700000000012</v>
      </c>
      <c r="N165" s="579">
        <v>-651.4291416805645</v>
      </c>
      <c r="O165" s="579">
        <v>2277.36</v>
      </c>
      <c r="P165" s="466"/>
      <c r="Q165" s="591">
        <f t="shared" si="2"/>
        <v>154477.33085831944</v>
      </c>
      <c r="R165" s="577">
        <v>41353.150778867275</v>
      </c>
      <c r="S165" s="575">
        <v>195830.48163718672</v>
      </c>
    </row>
    <row r="166" spans="1:19" ht="12.75">
      <c r="A166" s="439">
        <v>505</v>
      </c>
      <c r="B166" s="439" t="s">
        <v>189</v>
      </c>
      <c r="C166" s="466">
        <v>11920</v>
      </c>
      <c r="D166" s="466">
        <v>955</v>
      </c>
      <c r="E166" s="466">
        <v>1117</v>
      </c>
      <c r="G166" s="466">
        <v>995081.60000000009</v>
      </c>
      <c r="H166" s="466">
        <v>701275.60000000009</v>
      </c>
      <c r="I166" s="466">
        <v>92152.5</v>
      </c>
      <c r="J166" s="579">
        <v>1788509.7000000002</v>
      </c>
      <c r="K166" s="466"/>
      <c r="L166" s="579">
        <v>756631.29177263321</v>
      </c>
      <c r="M166" s="579">
        <v>-894254.85000000009</v>
      </c>
      <c r="N166" s="579">
        <v>-137623.55822736688</v>
      </c>
      <c r="O166" s="579">
        <v>35330.71</v>
      </c>
      <c r="P166" s="466"/>
      <c r="Q166" s="591">
        <f t="shared" si="2"/>
        <v>1686216.8517726334</v>
      </c>
      <c r="R166" s="577">
        <v>516581.89035596396</v>
      </c>
      <c r="S166" s="575">
        <v>2202798.7421285976</v>
      </c>
    </row>
    <row r="167" spans="1:19" ht="12.75">
      <c r="A167" s="439">
        <v>507</v>
      </c>
      <c r="B167" s="439" t="s">
        <v>190</v>
      </c>
      <c r="C167" s="466">
        <v>3386</v>
      </c>
      <c r="D167" s="466">
        <v>395</v>
      </c>
      <c r="E167" s="466">
        <v>301</v>
      </c>
      <c r="G167" s="466">
        <v>282663.28000000003</v>
      </c>
      <c r="H167" s="466">
        <v>290056.40000000002</v>
      </c>
      <c r="I167" s="466">
        <v>24832.5</v>
      </c>
      <c r="J167" s="579">
        <v>597552.18000000005</v>
      </c>
      <c r="K167" s="466"/>
      <c r="L167" s="579">
        <v>324610.29754337203</v>
      </c>
      <c r="M167" s="579">
        <v>-298776.09000000003</v>
      </c>
      <c r="N167" s="579">
        <v>25834.207543372002</v>
      </c>
      <c r="O167" s="579">
        <v>9520.6299999999992</v>
      </c>
      <c r="P167" s="466"/>
      <c r="Q167" s="591">
        <f t="shared" si="2"/>
        <v>632907.01754337212</v>
      </c>
      <c r="R167" s="577">
        <v>284274.49610750668</v>
      </c>
      <c r="S167" s="575">
        <v>917181.5136508788</v>
      </c>
    </row>
    <row r="168" spans="1:19" ht="12.75">
      <c r="A168" s="439">
        <v>508</v>
      </c>
      <c r="B168" s="439" t="s">
        <v>191</v>
      </c>
      <c r="C168" s="466">
        <v>4452</v>
      </c>
      <c r="D168" s="466">
        <v>583</v>
      </c>
      <c r="E168" s="466">
        <v>355</v>
      </c>
      <c r="G168" s="466">
        <v>371652.96</v>
      </c>
      <c r="H168" s="466">
        <v>428108.56000000006</v>
      </c>
      <c r="I168" s="466">
        <v>29287.5</v>
      </c>
      <c r="J168" s="579">
        <v>829049.02</v>
      </c>
      <c r="K168" s="466"/>
      <c r="L168" s="579">
        <v>413136.43680043722</v>
      </c>
      <c r="M168" s="579">
        <v>-414524.51</v>
      </c>
      <c r="N168" s="579">
        <v>-1388.0731995627866</v>
      </c>
      <c r="O168" s="579">
        <v>11228.65</v>
      </c>
      <c r="P168" s="466"/>
      <c r="Q168" s="591">
        <f t="shared" si="2"/>
        <v>838889.59680043731</v>
      </c>
      <c r="R168" s="577">
        <v>591174.74359396612</v>
      </c>
      <c r="S168" s="575">
        <v>1430064.3403944033</v>
      </c>
    </row>
    <row r="169" spans="1:19" ht="12.75">
      <c r="A169" s="439">
        <v>529</v>
      </c>
      <c r="B169" s="439" t="s">
        <v>192</v>
      </c>
      <c r="C169" s="466">
        <v>10792</v>
      </c>
      <c r="D169" s="466">
        <v>897</v>
      </c>
      <c r="E169" s="466">
        <v>775</v>
      </c>
      <c r="G169" s="466">
        <v>900916.16</v>
      </c>
      <c r="H169" s="466">
        <v>658685.04</v>
      </c>
      <c r="I169" s="466">
        <v>63937.5</v>
      </c>
      <c r="J169" s="579">
        <v>1623538.7000000002</v>
      </c>
      <c r="K169" s="466"/>
      <c r="L169" s="579">
        <v>785297.03426975093</v>
      </c>
      <c r="M169" s="579">
        <v>-811769.35000000009</v>
      </c>
      <c r="N169" s="579">
        <v>-26472.31573024916</v>
      </c>
      <c r="O169" s="579">
        <v>24513.25</v>
      </c>
      <c r="P169" s="466"/>
      <c r="Q169" s="591">
        <f t="shared" si="2"/>
        <v>1621579.6342697511</v>
      </c>
      <c r="R169" s="577">
        <v>807974.29863670806</v>
      </c>
      <c r="S169" s="575">
        <v>2429553.9329064591</v>
      </c>
    </row>
    <row r="170" spans="1:19" ht="12.75">
      <c r="A170" s="439">
        <v>531</v>
      </c>
      <c r="B170" s="439" t="s">
        <v>193</v>
      </c>
      <c r="C170" s="466">
        <v>2587</v>
      </c>
      <c r="D170" s="466">
        <v>306</v>
      </c>
      <c r="E170" s="466">
        <v>96</v>
      </c>
      <c r="G170" s="466">
        <v>215962.76</v>
      </c>
      <c r="H170" s="466">
        <v>224701.92</v>
      </c>
      <c r="I170" s="466">
        <v>7920</v>
      </c>
      <c r="J170" s="579">
        <v>448584.68000000005</v>
      </c>
      <c r="K170" s="466"/>
      <c r="L170" s="579">
        <v>201198.33869577563</v>
      </c>
      <c r="M170" s="579">
        <v>-224292.34000000003</v>
      </c>
      <c r="N170" s="579">
        <v>-23094.001304224395</v>
      </c>
      <c r="O170" s="579">
        <v>3036.48</v>
      </c>
      <c r="P170" s="466"/>
      <c r="Q170" s="591">
        <f t="shared" si="2"/>
        <v>428527.15869577567</v>
      </c>
      <c r="R170" s="577">
        <v>439468.97913175786</v>
      </c>
      <c r="S170" s="575">
        <v>867996.13782753353</v>
      </c>
    </row>
    <row r="171" spans="1:19" ht="12.75">
      <c r="A171" s="439">
        <v>535</v>
      </c>
      <c r="B171" s="439" t="s">
        <v>194</v>
      </c>
      <c r="C171" s="466">
        <v>5214</v>
      </c>
      <c r="D171" s="466">
        <v>450</v>
      </c>
      <c r="E171" s="466">
        <v>163</v>
      </c>
      <c r="G171" s="466">
        <v>435264.72000000003</v>
      </c>
      <c r="H171" s="466">
        <v>330444</v>
      </c>
      <c r="I171" s="466">
        <v>13447.5</v>
      </c>
      <c r="J171" s="579">
        <v>779156.22</v>
      </c>
      <c r="K171" s="466"/>
      <c r="L171" s="579">
        <v>342867.85141129262</v>
      </c>
      <c r="M171" s="579">
        <v>-389578.11</v>
      </c>
      <c r="N171" s="579">
        <v>-46710.258588707366</v>
      </c>
      <c r="O171" s="579">
        <v>5155.6899999999996</v>
      </c>
      <c r="P171" s="466"/>
      <c r="Q171" s="591">
        <f t="shared" si="2"/>
        <v>737601.65141129261</v>
      </c>
      <c r="R171" s="577">
        <v>249789.93803309952</v>
      </c>
      <c r="S171" s="575">
        <v>987391.58944439213</v>
      </c>
    </row>
    <row r="172" spans="1:19" ht="12.75">
      <c r="A172" s="439">
        <v>536</v>
      </c>
      <c r="B172" s="439" t="s">
        <v>195</v>
      </c>
      <c r="C172" s="466">
        <v>20527</v>
      </c>
      <c r="D172" s="466">
        <v>1994</v>
      </c>
      <c r="E172" s="466">
        <v>1288</v>
      </c>
      <c r="G172" s="466">
        <v>1713593.9600000002</v>
      </c>
      <c r="H172" s="466">
        <v>1464234.08</v>
      </c>
      <c r="I172" s="466">
        <v>106260</v>
      </c>
      <c r="J172" s="579">
        <v>3284088.04</v>
      </c>
      <c r="K172" s="466"/>
      <c r="L172" s="579">
        <v>1609204.4981938684</v>
      </c>
      <c r="M172" s="579">
        <v>-1642044.02</v>
      </c>
      <c r="N172" s="579">
        <v>-32839.521806131583</v>
      </c>
      <c r="O172" s="579">
        <v>40739.440000000002</v>
      </c>
      <c r="P172" s="466"/>
      <c r="Q172" s="591">
        <f t="shared" si="2"/>
        <v>3291987.9581938684</v>
      </c>
      <c r="R172" s="577">
        <v>1727461.7992306368</v>
      </c>
      <c r="S172" s="575">
        <v>5019449.7574245054</v>
      </c>
    </row>
    <row r="173" spans="1:19" ht="12.75">
      <c r="A173" s="439">
        <v>538</v>
      </c>
      <c r="B173" s="439" t="s">
        <v>196</v>
      </c>
      <c r="C173" s="466">
        <v>2631</v>
      </c>
      <c r="D173" s="466">
        <v>167</v>
      </c>
      <c r="E173" s="466">
        <v>158</v>
      </c>
      <c r="G173" s="466">
        <v>219635.88</v>
      </c>
      <c r="H173" s="466">
        <v>122631.44</v>
      </c>
      <c r="I173" s="466">
        <v>13035</v>
      </c>
      <c r="J173" s="579">
        <v>355302.32</v>
      </c>
      <c r="K173" s="466"/>
      <c r="L173" s="579">
        <v>135576.75466352236</v>
      </c>
      <c r="M173" s="579">
        <v>-177651.16</v>
      </c>
      <c r="N173" s="579">
        <v>-42074.405336477648</v>
      </c>
      <c r="O173" s="579">
        <v>4997.54</v>
      </c>
      <c r="P173" s="466"/>
      <c r="Q173" s="591">
        <f t="shared" si="2"/>
        <v>318225.45466352237</v>
      </c>
      <c r="R173" s="577">
        <v>100731.70676837518</v>
      </c>
      <c r="S173" s="575">
        <v>418957.16143189755</v>
      </c>
    </row>
    <row r="174" spans="1:19" ht="12.75">
      <c r="A174" s="439">
        <v>541</v>
      </c>
      <c r="B174" s="439" t="s">
        <v>197</v>
      </c>
      <c r="C174" s="466">
        <v>4397</v>
      </c>
      <c r="D174" s="466">
        <v>619</v>
      </c>
      <c r="E174" s="466">
        <v>307</v>
      </c>
      <c r="G174" s="466">
        <v>367061.56</v>
      </c>
      <c r="H174" s="466">
        <v>454544.08</v>
      </c>
      <c r="I174" s="466">
        <v>25327.5</v>
      </c>
      <c r="J174" s="579">
        <v>846933.14</v>
      </c>
      <c r="K174" s="466"/>
      <c r="L174" s="579">
        <v>748648.1176132221</v>
      </c>
      <c r="M174" s="579">
        <v>-423466.57</v>
      </c>
      <c r="N174" s="579">
        <v>325181.54761322209</v>
      </c>
      <c r="O174" s="579">
        <v>9710.41</v>
      </c>
      <c r="P174" s="466"/>
      <c r="Q174" s="591">
        <f t="shared" si="2"/>
        <v>1181825.097613222</v>
      </c>
      <c r="R174" s="577">
        <v>242239.31361104886</v>
      </c>
      <c r="S174" s="575">
        <v>1424064.4112242707</v>
      </c>
    </row>
    <row r="175" spans="1:19" ht="12.75">
      <c r="A175" s="439">
        <v>543</v>
      </c>
      <c r="B175" s="439" t="s">
        <v>198</v>
      </c>
      <c r="C175" s="466">
        <v>26341</v>
      </c>
      <c r="D175" s="466">
        <v>2110</v>
      </c>
      <c r="E175" s="466">
        <v>3434</v>
      </c>
      <c r="G175" s="466">
        <v>2198946.6800000002</v>
      </c>
      <c r="H175" s="466">
        <v>1549415.2000000002</v>
      </c>
      <c r="I175" s="466">
        <v>283305</v>
      </c>
      <c r="J175" s="579">
        <v>4031666.8800000004</v>
      </c>
      <c r="K175" s="466"/>
      <c r="L175" s="579">
        <v>1526304.9144827202</v>
      </c>
      <c r="M175" s="579">
        <v>-2015833.4400000002</v>
      </c>
      <c r="N175" s="579">
        <v>-489528.52551727998</v>
      </c>
      <c r="O175" s="579">
        <v>108617.42</v>
      </c>
      <c r="P175" s="466"/>
      <c r="Q175" s="591">
        <f t="shared" si="2"/>
        <v>3650755.7744827205</v>
      </c>
      <c r="R175" s="577">
        <v>1069403.5095069902</v>
      </c>
      <c r="S175" s="575">
        <v>4720159.2839897107</v>
      </c>
    </row>
    <row r="176" spans="1:19" ht="12.75">
      <c r="A176" s="439">
        <v>545</v>
      </c>
      <c r="B176" s="439" t="s">
        <v>199</v>
      </c>
      <c r="C176" s="466">
        <v>5096</v>
      </c>
      <c r="D176" s="466">
        <v>298</v>
      </c>
      <c r="E176" s="466">
        <v>2012</v>
      </c>
      <c r="G176" s="466">
        <v>425414.08</v>
      </c>
      <c r="H176" s="466">
        <v>218827.36000000002</v>
      </c>
      <c r="I176" s="466">
        <v>165990</v>
      </c>
      <c r="J176" s="579">
        <v>810231.44000000006</v>
      </c>
      <c r="K176" s="466"/>
      <c r="L176" s="579">
        <v>251077.81640845578</v>
      </c>
      <c r="M176" s="579">
        <v>-405115.72000000003</v>
      </c>
      <c r="N176" s="579">
        <v>-154037.90359154425</v>
      </c>
      <c r="O176" s="579">
        <v>63639.56</v>
      </c>
      <c r="P176" s="466"/>
      <c r="Q176" s="591">
        <f t="shared" si="2"/>
        <v>719833.09640845587</v>
      </c>
      <c r="R176" s="577">
        <v>254727.42332646169</v>
      </c>
      <c r="S176" s="575">
        <v>974560.51973491756</v>
      </c>
    </row>
    <row r="177" spans="1:19" ht="12.75">
      <c r="A177" s="439">
        <v>560</v>
      </c>
      <c r="B177" s="439" t="s">
        <v>200</v>
      </c>
      <c r="C177" s="466">
        <v>8446</v>
      </c>
      <c r="D177" s="466">
        <v>991</v>
      </c>
      <c r="E177" s="466">
        <v>595</v>
      </c>
      <c r="G177" s="466">
        <v>705072.08000000007</v>
      </c>
      <c r="H177" s="466">
        <v>727711.12</v>
      </c>
      <c r="I177" s="466">
        <v>49087.5</v>
      </c>
      <c r="J177" s="579">
        <v>1481870.7000000002</v>
      </c>
      <c r="K177" s="466"/>
      <c r="L177" s="579">
        <v>810037.67067027686</v>
      </c>
      <c r="M177" s="579">
        <v>-740935.35000000009</v>
      </c>
      <c r="N177" s="579">
        <v>69102.320670276764</v>
      </c>
      <c r="O177" s="579">
        <v>18819.849999999999</v>
      </c>
      <c r="P177" s="466"/>
      <c r="Q177" s="591">
        <f t="shared" si="2"/>
        <v>1569792.8706702772</v>
      </c>
      <c r="R177" s="577">
        <v>353280.8167155399</v>
      </c>
      <c r="S177" s="575">
        <v>1923073.6873858171</v>
      </c>
    </row>
    <row r="178" spans="1:19" ht="12.75">
      <c r="A178" s="439">
        <v>561</v>
      </c>
      <c r="B178" s="439" t="s">
        <v>201</v>
      </c>
      <c r="C178" s="466">
        <v>686</v>
      </c>
      <c r="D178" s="466">
        <v>69</v>
      </c>
      <c r="E178" s="466">
        <v>116</v>
      </c>
      <c r="G178" s="466">
        <v>57267.280000000006</v>
      </c>
      <c r="H178" s="466">
        <v>50668.08</v>
      </c>
      <c r="I178" s="466">
        <v>9570</v>
      </c>
      <c r="J178" s="579">
        <v>117505.36000000002</v>
      </c>
      <c r="K178" s="466"/>
      <c r="L178" s="579">
        <v>70554.100890239206</v>
      </c>
      <c r="M178" s="579">
        <v>-58752.680000000008</v>
      </c>
      <c r="N178" s="579">
        <v>11801.420890239198</v>
      </c>
      <c r="O178" s="579">
        <v>3669.08</v>
      </c>
      <c r="P178" s="466"/>
      <c r="Q178" s="591">
        <f t="shared" si="2"/>
        <v>132975.86089023922</v>
      </c>
      <c r="R178" s="577">
        <v>58560.919115655997</v>
      </c>
      <c r="S178" s="575">
        <v>191536.78000589521</v>
      </c>
    </row>
    <row r="179" spans="1:19" ht="12.75">
      <c r="A179" s="439">
        <v>562</v>
      </c>
      <c r="B179" s="439" t="s">
        <v>202</v>
      </c>
      <c r="C179" s="466">
        <v>4484</v>
      </c>
      <c r="D179" s="466">
        <v>458</v>
      </c>
      <c r="E179" s="466">
        <v>201</v>
      </c>
      <c r="G179" s="466">
        <v>374324.32</v>
      </c>
      <c r="H179" s="466">
        <v>336318.56</v>
      </c>
      <c r="I179" s="466">
        <v>16582.5</v>
      </c>
      <c r="J179" s="579">
        <v>727225.38</v>
      </c>
      <c r="K179" s="466"/>
      <c r="L179" s="579">
        <v>362763.81967009569</v>
      </c>
      <c r="M179" s="579">
        <v>-363612.69</v>
      </c>
      <c r="N179" s="579">
        <v>-848.8703299043118</v>
      </c>
      <c r="O179" s="579">
        <v>6357.63</v>
      </c>
      <c r="P179" s="466"/>
      <c r="Q179" s="591">
        <f t="shared" si="2"/>
        <v>732734.13967009576</v>
      </c>
      <c r="R179" s="577">
        <v>237881.160562417</v>
      </c>
      <c r="S179" s="575">
        <v>970615.30023251276</v>
      </c>
    </row>
    <row r="180" spans="1:19" ht="12.75">
      <c r="A180" s="439">
        <v>563</v>
      </c>
      <c r="B180" s="439" t="s">
        <v>203</v>
      </c>
      <c r="C180" s="466">
        <v>3469</v>
      </c>
      <c r="D180" s="466">
        <v>374</v>
      </c>
      <c r="E180" s="466">
        <v>159</v>
      </c>
      <c r="G180" s="466">
        <v>289592.12</v>
      </c>
      <c r="H180" s="466">
        <v>274635.68</v>
      </c>
      <c r="I180" s="466">
        <v>13117.5</v>
      </c>
      <c r="J180" s="579">
        <v>577345.30000000005</v>
      </c>
      <c r="K180" s="466"/>
      <c r="L180" s="579">
        <v>282969.85838523175</v>
      </c>
      <c r="M180" s="579">
        <v>-288672.65000000002</v>
      </c>
      <c r="N180" s="579">
        <v>-5702.7916147682699</v>
      </c>
      <c r="O180" s="579">
        <v>5029.17</v>
      </c>
      <c r="P180" s="466"/>
      <c r="Q180" s="591">
        <f t="shared" si="2"/>
        <v>576671.67838523176</v>
      </c>
      <c r="R180" s="577">
        <v>228221.41507628036</v>
      </c>
      <c r="S180" s="575">
        <v>804893.09346151212</v>
      </c>
    </row>
    <row r="181" spans="1:19" ht="12.75">
      <c r="A181" s="439">
        <v>564</v>
      </c>
      <c r="B181" s="439" t="s">
        <v>204</v>
      </c>
      <c r="C181" s="466">
        <v>134695</v>
      </c>
      <c r="D181" s="466">
        <v>16964</v>
      </c>
      <c r="E181" s="466">
        <v>12825</v>
      </c>
      <c r="G181" s="466">
        <v>11244338.6</v>
      </c>
      <c r="H181" s="466">
        <v>12457004.48</v>
      </c>
      <c r="I181" s="466">
        <v>1058062.5</v>
      </c>
      <c r="J181" s="579">
        <v>24759405.579999998</v>
      </c>
      <c r="K181" s="466"/>
      <c r="L181" s="579">
        <v>12282480.676921677</v>
      </c>
      <c r="M181" s="579">
        <v>-12379702.789999999</v>
      </c>
      <c r="N181" s="579">
        <v>-97222.113078322262</v>
      </c>
      <c r="O181" s="579">
        <v>405654.75</v>
      </c>
      <c r="P181" s="466"/>
      <c r="Q181" s="591">
        <f t="shared" si="2"/>
        <v>25067838.216921676</v>
      </c>
      <c r="R181" s="577">
        <v>7460840.1531818509</v>
      </c>
      <c r="S181" s="575">
        <v>32528678.370103527</v>
      </c>
    </row>
    <row r="182" spans="1:19" ht="12.75">
      <c r="A182" s="439">
        <v>576</v>
      </c>
      <c r="B182" s="439" t="s">
        <v>205</v>
      </c>
      <c r="C182" s="466">
        <v>1234</v>
      </c>
      <c r="D182" s="466">
        <v>155</v>
      </c>
      <c r="E182" s="466">
        <v>80</v>
      </c>
      <c r="G182" s="466">
        <v>103014.32</v>
      </c>
      <c r="H182" s="466">
        <v>113819.6</v>
      </c>
      <c r="I182" s="466">
        <v>6600</v>
      </c>
      <c r="J182" s="579">
        <v>223433.92</v>
      </c>
      <c r="K182" s="466"/>
      <c r="L182" s="579">
        <v>131026.73508774204</v>
      </c>
      <c r="M182" s="579">
        <v>-111716.96</v>
      </c>
      <c r="N182" s="579">
        <v>19309.775087742033</v>
      </c>
      <c r="O182" s="579">
        <v>2530.4</v>
      </c>
      <c r="P182" s="466"/>
      <c r="Q182" s="591">
        <f t="shared" si="2"/>
        <v>245274.09508774205</v>
      </c>
      <c r="R182" s="577">
        <v>105369.78120705643</v>
      </c>
      <c r="S182" s="575">
        <v>350643.87629479845</v>
      </c>
    </row>
    <row r="183" spans="1:19" ht="12.75">
      <c r="A183" s="439">
        <v>577</v>
      </c>
      <c r="B183" s="439" t="s">
        <v>206</v>
      </c>
      <c r="C183" s="466">
        <v>6151</v>
      </c>
      <c r="D183" s="466">
        <v>445</v>
      </c>
      <c r="E183" s="466">
        <v>525</v>
      </c>
      <c r="G183" s="466">
        <v>513485.48000000004</v>
      </c>
      <c r="H183" s="466">
        <v>326772.40000000002</v>
      </c>
      <c r="I183" s="466">
        <v>43312.5</v>
      </c>
      <c r="J183" s="579">
        <v>883570.38000000012</v>
      </c>
      <c r="K183" s="466"/>
      <c r="L183" s="579">
        <v>412950.49766707304</v>
      </c>
      <c r="M183" s="579">
        <v>-441785.19000000006</v>
      </c>
      <c r="N183" s="579">
        <v>-28834.692332927021</v>
      </c>
      <c r="O183" s="579">
        <v>16605.75</v>
      </c>
      <c r="P183" s="466"/>
      <c r="Q183" s="591">
        <f t="shared" si="2"/>
        <v>871341.4376670731</v>
      </c>
      <c r="R183" s="577">
        <v>524145.50081178802</v>
      </c>
      <c r="S183" s="575">
        <v>1395486.938478861</v>
      </c>
    </row>
    <row r="184" spans="1:19" ht="12.75">
      <c r="A184" s="439">
        <v>578</v>
      </c>
      <c r="B184" s="439" t="s">
        <v>207</v>
      </c>
      <c r="C184" s="466">
        <v>1477</v>
      </c>
      <c r="D184" s="466">
        <v>186</v>
      </c>
      <c r="E184" s="466">
        <v>53</v>
      </c>
      <c r="G184" s="466">
        <v>123299.96</v>
      </c>
      <c r="H184" s="466">
        <v>136583.52000000002</v>
      </c>
      <c r="I184" s="466">
        <v>4372.5</v>
      </c>
      <c r="J184" s="579">
        <v>264255.98000000004</v>
      </c>
      <c r="K184" s="466"/>
      <c r="L184" s="579">
        <v>210783.9789914916</v>
      </c>
      <c r="M184" s="579">
        <v>-132127.99000000002</v>
      </c>
      <c r="N184" s="579">
        <v>78655.988991491584</v>
      </c>
      <c r="O184" s="579">
        <v>1676.3899999999999</v>
      </c>
      <c r="P184" s="466"/>
      <c r="Q184" s="591">
        <f t="shared" si="2"/>
        <v>344588.35899149161</v>
      </c>
      <c r="R184" s="577">
        <v>128364.72033847129</v>
      </c>
      <c r="S184" s="575">
        <v>472953.0793299629</v>
      </c>
    </row>
    <row r="185" spans="1:19" ht="12.75">
      <c r="A185" s="439">
        <v>580</v>
      </c>
      <c r="B185" s="439" t="s">
        <v>208</v>
      </c>
      <c r="C185" s="466">
        <v>1975</v>
      </c>
      <c r="D185" s="466">
        <v>224</v>
      </c>
      <c r="E185" s="466">
        <v>137</v>
      </c>
      <c r="G185" s="466">
        <v>164873</v>
      </c>
      <c r="H185" s="466">
        <v>164487.68000000002</v>
      </c>
      <c r="I185" s="466">
        <v>11302.5</v>
      </c>
      <c r="J185" s="579">
        <v>340663.18000000005</v>
      </c>
      <c r="K185" s="466"/>
      <c r="L185" s="579">
        <v>205561.07314223467</v>
      </c>
      <c r="M185" s="579">
        <v>-170331.59000000003</v>
      </c>
      <c r="N185" s="579">
        <v>35229.483142234647</v>
      </c>
      <c r="O185" s="579">
        <v>4333.3099999999995</v>
      </c>
      <c r="P185" s="466"/>
      <c r="Q185" s="591">
        <f t="shared" si="2"/>
        <v>380225.97314223467</v>
      </c>
      <c r="R185" s="577">
        <v>129207.67418923805</v>
      </c>
      <c r="S185" s="575">
        <v>509433.64733147272</v>
      </c>
    </row>
    <row r="186" spans="1:19" ht="12.75">
      <c r="A186" s="439">
        <v>581</v>
      </c>
      <c r="B186" s="439" t="s">
        <v>209</v>
      </c>
      <c r="C186" s="466">
        <v>2982</v>
      </c>
      <c r="D186" s="466">
        <v>400</v>
      </c>
      <c r="E186" s="466">
        <v>186</v>
      </c>
      <c r="G186" s="466">
        <v>248937.36000000002</v>
      </c>
      <c r="H186" s="466">
        <v>293728</v>
      </c>
      <c r="I186" s="466">
        <v>15345</v>
      </c>
      <c r="J186" s="579">
        <v>558010.36</v>
      </c>
      <c r="K186" s="466"/>
      <c r="L186" s="579">
        <v>357068.91480898223</v>
      </c>
      <c r="M186" s="579">
        <v>-279005.18</v>
      </c>
      <c r="N186" s="579">
        <v>78063.734808982234</v>
      </c>
      <c r="O186" s="579">
        <v>5883.1799999999994</v>
      </c>
      <c r="P186" s="466"/>
      <c r="Q186" s="591">
        <f t="shared" si="2"/>
        <v>641957.27480898227</v>
      </c>
      <c r="R186" s="577">
        <v>427869.86712929938</v>
      </c>
      <c r="S186" s="575">
        <v>1069827.1419382817</v>
      </c>
    </row>
    <row r="187" spans="1:19" ht="12.75">
      <c r="A187" s="439">
        <v>583</v>
      </c>
      <c r="B187" s="439" t="s">
        <v>210</v>
      </c>
      <c r="C187" s="466">
        <v>467</v>
      </c>
      <c r="D187" s="466">
        <v>59</v>
      </c>
      <c r="E187" s="466">
        <v>18</v>
      </c>
      <c r="G187" s="466">
        <v>38985.160000000003</v>
      </c>
      <c r="H187" s="466">
        <v>43324.880000000005</v>
      </c>
      <c r="I187" s="466">
        <v>1485</v>
      </c>
      <c r="J187" s="579">
        <v>83795.040000000008</v>
      </c>
      <c r="K187" s="466"/>
      <c r="L187" s="579">
        <v>55341.136063174439</v>
      </c>
      <c r="M187" s="579">
        <v>-41897.520000000004</v>
      </c>
      <c r="N187" s="579">
        <v>13443.616063174435</v>
      </c>
      <c r="O187" s="579">
        <v>569.34</v>
      </c>
      <c r="P187" s="466"/>
      <c r="Q187" s="591">
        <f t="shared" si="2"/>
        <v>97807.996063174447</v>
      </c>
      <c r="R187" s="577">
        <v>27242.427337981306</v>
      </c>
      <c r="S187" s="575">
        <v>125050.42340115576</v>
      </c>
    </row>
    <row r="188" spans="1:19" ht="12.75">
      <c r="A188" s="439">
        <v>584</v>
      </c>
      <c r="B188" s="439" t="s">
        <v>211</v>
      </c>
      <c r="C188" s="466">
        <v>1143</v>
      </c>
      <c r="D188" s="466">
        <v>126</v>
      </c>
      <c r="E188" s="466">
        <v>27</v>
      </c>
      <c r="G188" s="466">
        <v>95417.64</v>
      </c>
      <c r="H188" s="466">
        <v>92524.32</v>
      </c>
      <c r="I188" s="466">
        <v>2227.5</v>
      </c>
      <c r="J188" s="579">
        <v>190169.46000000002</v>
      </c>
      <c r="K188" s="466"/>
      <c r="L188" s="579">
        <v>89467.619418106246</v>
      </c>
      <c r="M188" s="579">
        <v>-95084.73000000001</v>
      </c>
      <c r="N188" s="579">
        <v>-5617.1105818937649</v>
      </c>
      <c r="O188" s="579">
        <v>854.01</v>
      </c>
      <c r="P188" s="466"/>
      <c r="Q188" s="591">
        <f t="shared" si="2"/>
        <v>185406.35941810627</v>
      </c>
      <c r="R188" s="577">
        <v>82793.226695439182</v>
      </c>
      <c r="S188" s="575">
        <v>268199.58611354546</v>
      </c>
    </row>
    <row r="189" spans="1:19" ht="12.75">
      <c r="A189" s="439">
        <v>592</v>
      </c>
      <c r="B189" s="439" t="s">
        <v>213</v>
      </c>
      <c r="C189" s="466">
        <v>1896</v>
      </c>
      <c r="D189" s="466">
        <v>231</v>
      </c>
      <c r="E189" s="466">
        <v>61</v>
      </c>
      <c r="G189" s="466">
        <v>158278.08000000002</v>
      </c>
      <c r="H189" s="466">
        <v>169627.92</v>
      </c>
      <c r="I189" s="466">
        <v>5032.5</v>
      </c>
      <c r="J189" s="579">
        <v>332938.5</v>
      </c>
      <c r="K189" s="466"/>
      <c r="L189" s="579">
        <v>200350.70719417601</v>
      </c>
      <c r="M189" s="579">
        <v>-166469.25</v>
      </c>
      <c r="N189" s="579">
        <v>33881.457194176008</v>
      </c>
      <c r="O189" s="579">
        <v>1929.4299999999998</v>
      </c>
      <c r="P189" s="466"/>
      <c r="Q189" s="591">
        <f t="shared" si="2"/>
        <v>368749.38719417603</v>
      </c>
      <c r="R189" s="577">
        <v>172390.47068399773</v>
      </c>
      <c r="S189" s="575">
        <v>541139.8578781737</v>
      </c>
    </row>
    <row r="190" spans="1:19" ht="12.75">
      <c r="A190" s="439">
        <v>593</v>
      </c>
      <c r="B190" s="439" t="s">
        <v>214</v>
      </c>
      <c r="C190" s="466">
        <v>8627</v>
      </c>
      <c r="D190" s="466">
        <v>1038</v>
      </c>
      <c r="E190" s="466">
        <v>820</v>
      </c>
      <c r="G190" s="466">
        <v>720181.96000000008</v>
      </c>
      <c r="H190" s="466">
        <v>762224.16</v>
      </c>
      <c r="I190" s="466">
        <v>67650</v>
      </c>
      <c r="J190" s="579">
        <v>1550056.12</v>
      </c>
      <c r="K190" s="466"/>
      <c r="L190" s="579">
        <v>944294.64897315798</v>
      </c>
      <c r="M190" s="579">
        <v>-775028.06</v>
      </c>
      <c r="N190" s="579">
        <v>169266.58897315792</v>
      </c>
      <c r="O190" s="579">
        <v>25936.6</v>
      </c>
      <c r="P190" s="466"/>
      <c r="Q190" s="591">
        <f t="shared" si="2"/>
        <v>1745259.3089731582</v>
      </c>
      <c r="R190" s="577">
        <v>978607.24830633495</v>
      </c>
      <c r="S190" s="575">
        <v>2723866.5572794932</v>
      </c>
    </row>
    <row r="191" spans="1:19" ht="12.75">
      <c r="A191" s="439">
        <v>595</v>
      </c>
      <c r="B191" s="439" t="s">
        <v>215</v>
      </c>
      <c r="C191" s="466">
        <v>1816</v>
      </c>
      <c r="D191" s="466">
        <v>187</v>
      </c>
      <c r="E191" s="466">
        <v>80</v>
      </c>
      <c r="G191" s="466">
        <v>151599.67999999999</v>
      </c>
      <c r="H191" s="466">
        <v>137317.84</v>
      </c>
      <c r="I191" s="466">
        <v>6600</v>
      </c>
      <c r="J191" s="579">
        <v>295517.52</v>
      </c>
      <c r="K191" s="466"/>
      <c r="L191" s="579">
        <v>151743.92927997236</v>
      </c>
      <c r="M191" s="579">
        <v>-147758.76</v>
      </c>
      <c r="N191" s="579">
        <v>3985.1692799723533</v>
      </c>
      <c r="O191" s="579">
        <v>2530.4</v>
      </c>
      <c r="P191" s="466"/>
      <c r="Q191" s="591">
        <f t="shared" si="2"/>
        <v>302033.08927997237</v>
      </c>
      <c r="R191" s="577">
        <v>118304.07205779743</v>
      </c>
      <c r="S191" s="575">
        <v>420337.16133776982</v>
      </c>
    </row>
    <row r="192" spans="1:19" ht="12.75">
      <c r="A192" s="439">
        <v>598</v>
      </c>
      <c r="B192" s="439" t="s">
        <v>216</v>
      </c>
      <c r="C192" s="466">
        <v>10809</v>
      </c>
      <c r="D192" s="466">
        <v>1184</v>
      </c>
      <c r="E192" s="466">
        <v>2855</v>
      </c>
      <c r="G192" s="466">
        <v>902335.32000000007</v>
      </c>
      <c r="H192" s="466">
        <v>869434.88</v>
      </c>
      <c r="I192" s="466">
        <v>235537.5</v>
      </c>
      <c r="J192" s="579">
        <v>2007307.7000000002</v>
      </c>
      <c r="K192" s="466"/>
      <c r="L192" s="579">
        <v>1029169.2852354879</v>
      </c>
      <c r="M192" s="579">
        <v>-1003653.8500000001</v>
      </c>
      <c r="N192" s="579">
        <v>25515.435235487763</v>
      </c>
      <c r="O192" s="579">
        <v>90303.65</v>
      </c>
      <c r="P192" s="466"/>
      <c r="Q192" s="591">
        <f t="shared" si="2"/>
        <v>2123126.7852354879</v>
      </c>
      <c r="R192" s="577">
        <v>1295711.6964148963</v>
      </c>
      <c r="S192" s="575">
        <v>3418838.4816503841</v>
      </c>
    </row>
    <row r="193" spans="1:19" ht="12.75">
      <c r="A193" s="439">
        <v>599</v>
      </c>
      <c r="B193" s="439" t="s">
        <v>217</v>
      </c>
      <c r="C193" s="466">
        <v>5971</v>
      </c>
      <c r="D193" s="466">
        <v>203</v>
      </c>
      <c r="E193" s="466">
        <v>397</v>
      </c>
      <c r="G193" s="466">
        <v>498459.08</v>
      </c>
      <c r="H193" s="466">
        <v>149066.96000000002</v>
      </c>
      <c r="I193" s="466">
        <v>32752.5</v>
      </c>
      <c r="J193" s="579">
        <v>680278.54</v>
      </c>
      <c r="K193" s="466"/>
      <c r="L193" s="579">
        <v>219636.33932653873</v>
      </c>
      <c r="M193" s="579">
        <v>-340139.27</v>
      </c>
      <c r="N193" s="579">
        <v>-120502.93067346129</v>
      </c>
      <c r="O193" s="579">
        <v>12557.109999999999</v>
      </c>
      <c r="P193" s="466"/>
      <c r="Q193" s="591">
        <f t="shared" si="2"/>
        <v>572332.71932653873</v>
      </c>
      <c r="R193" s="577">
        <v>168692.22220505498</v>
      </c>
      <c r="S193" s="575">
        <v>741024.94153159368</v>
      </c>
    </row>
    <row r="194" spans="1:19" ht="12.75">
      <c r="A194" s="439">
        <v>601</v>
      </c>
      <c r="B194" s="439" t="s">
        <v>218</v>
      </c>
      <c r="C194" s="466">
        <v>1795</v>
      </c>
      <c r="D194" s="466">
        <v>243</v>
      </c>
      <c r="E194" s="466">
        <v>55</v>
      </c>
      <c r="G194" s="466">
        <v>149846.6</v>
      </c>
      <c r="H194" s="466">
        <v>178439.76</v>
      </c>
      <c r="I194" s="466">
        <v>4537.5</v>
      </c>
      <c r="J194" s="579">
        <v>332823.86</v>
      </c>
      <c r="K194" s="466"/>
      <c r="L194" s="579">
        <v>262147.14725557732</v>
      </c>
      <c r="M194" s="579">
        <v>-166411.93</v>
      </c>
      <c r="N194" s="579">
        <v>95735.217255577329</v>
      </c>
      <c r="O194" s="579">
        <v>1739.6499999999999</v>
      </c>
      <c r="P194" s="466"/>
      <c r="Q194" s="591">
        <f t="shared" si="2"/>
        <v>430298.72725557734</v>
      </c>
      <c r="R194" s="577">
        <v>125951.79914684387</v>
      </c>
      <c r="S194" s="575">
        <v>556250.52640242118</v>
      </c>
    </row>
    <row r="195" spans="1:19" ht="12.75">
      <c r="A195" s="439">
        <v>604</v>
      </c>
      <c r="B195" s="439" t="s">
        <v>219</v>
      </c>
      <c r="C195" s="466">
        <v>12206</v>
      </c>
      <c r="D195" s="466">
        <v>994</v>
      </c>
      <c r="E195" s="466">
        <v>964</v>
      </c>
      <c r="G195" s="466">
        <v>1018956.88</v>
      </c>
      <c r="H195" s="466">
        <v>729914.08000000007</v>
      </c>
      <c r="I195" s="466">
        <v>79530</v>
      </c>
      <c r="J195" s="579">
        <v>1828400.96</v>
      </c>
      <c r="K195" s="466"/>
      <c r="L195" s="579">
        <v>789551.86960262456</v>
      </c>
      <c r="M195" s="579">
        <v>-914200.48</v>
      </c>
      <c r="N195" s="579">
        <v>-124648.61039737542</v>
      </c>
      <c r="O195" s="579">
        <v>30491.32</v>
      </c>
      <c r="P195" s="466"/>
      <c r="Q195" s="591">
        <f t="shared" si="2"/>
        <v>1734243.6696026246</v>
      </c>
      <c r="R195" s="577">
        <v>718329.82025030383</v>
      </c>
      <c r="S195" s="575">
        <v>2452573.4898529286</v>
      </c>
    </row>
    <row r="196" spans="1:19" ht="12.75">
      <c r="A196" s="439">
        <v>607</v>
      </c>
      <c r="B196" s="439" t="s">
        <v>220</v>
      </c>
      <c r="C196" s="466">
        <v>1928</v>
      </c>
      <c r="D196" s="466">
        <v>278</v>
      </c>
      <c r="E196" s="466">
        <v>63</v>
      </c>
      <c r="G196" s="466">
        <v>160949.44</v>
      </c>
      <c r="H196" s="466">
        <v>204140.96000000002</v>
      </c>
      <c r="I196" s="466">
        <v>5197.5</v>
      </c>
      <c r="J196" s="579">
        <v>370287.9</v>
      </c>
      <c r="K196" s="466"/>
      <c r="L196" s="579">
        <v>259365.2572139464</v>
      </c>
      <c r="M196" s="579">
        <v>-185143.95</v>
      </c>
      <c r="N196" s="579">
        <v>74221.307213946391</v>
      </c>
      <c r="O196" s="579">
        <v>1992.6899999999998</v>
      </c>
      <c r="P196" s="466"/>
      <c r="Q196" s="591">
        <f t="shared" si="2"/>
        <v>446501.89721394639</v>
      </c>
      <c r="R196" s="577">
        <v>127735.09787476307</v>
      </c>
      <c r="S196" s="575">
        <v>574236.99508870952</v>
      </c>
    </row>
    <row r="197" spans="1:19" ht="12.75">
      <c r="A197" s="439">
        <v>608</v>
      </c>
      <c r="B197" s="439" t="s">
        <v>221</v>
      </c>
      <c r="C197" s="466">
        <v>950</v>
      </c>
      <c r="D197" s="466">
        <v>88</v>
      </c>
      <c r="E197" s="466">
        <v>30</v>
      </c>
      <c r="G197" s="466">
        <v>79306</v>
      </c>
      <c r="H197" s="466">
        <v>64620.160000000003</v>
      </c>
      <c r="I197" s="466">
        <v>2475</v>
      </c>
      <c r="J197" s="579">
        <v>146401.16</v>
      </c>
      <c r="K197" s="466"/>
      <c r="L197" s="579">
        <v>77921.865342914767</v>
      </c>
      <c r="M197" s="579">
        <v>-73200.58</v>
      </c>
      <c r="N197" s="579">
        <v>4721.2853429147654</v>
      </c>
      <c r="O197" s="579">
        <v>948.9</v>
      </c>
      <c r="P197" s="466"/>
      <c r="Q197" s="591">
        <f t="shared" si="2"/>
        <v>152071.34534291478</v>
      </c>
      <c r="R197" s="577">
        <v>99936.001041662501</v>
      </c>
      <c r="S197" s="575">
        <v>252007.34638457728</v>
      </c>
    </row>
    <row r="198" spans="1:19" ht="12.75">
      <c r="A198" s="439">
        <v>609</v>
      </c>
      <c r="B198" s="439" t="s">
        <v>222</v>
      </c>
      <c r="C198" s="466">
        <v>46902</v>
      </c>
      <c r="D198" s="466">
        <v>6223</v>
      </c>
      <c r="E198" s="466">
        <v>4282</v>
      </c>
      <c r="G198" s="466">
        <v>3915378.96</v>
      </c>
      <c r="H198" s="466">
        <v>4569673.3600000003</v>
      </c>
      <c r="I198" s="466">
        <v>353265</v>
      </c>
      <c r="J198" s="579">
        <v>8838317.3200000003</v>
      </c>
      <c r="K198" s="466"/>
      <c r="L198" s="579">
        <v>4492815.3162032021</v>
      </c>
      <c r="M198" s="579">
        <v>-4419158.66</v>
      </c>
      <c r="N198" s="579">
        <v>73656.656203201972</v>
      </c>
      <c r="O198" s="579">
        <v>135439.66</v>
      </c>
      <c r="P198" s="466"/>
      <c r="Q198" s="591">
        <f t="shared" si="2"/>
        <v>9047413.6362032034</v>
      </c>
      <c r="R198" s="577">
        <v>4695710.6358370222</v>
      </c>
      <c r="S198" s="575">
        <v>13743124.272040226</v>
      </c>
    </row>
    <row r="199" spans="1:19" ht="12.75">
      <c r="A199" s="439">
        <v>611</v>
      </c>
      <c r="B199" s="439" t="s">
        <v>223</v>
      </c>
      <c r="C199" s="466">
        <v>2914</v>
      </c>
      <c r="D199" s="466">
        <v>213</v>
      </c>
      <c r="E199" s="466">
        <v>190</v>
      </c>
      <c r="G199" s="466">
        <v>243260.72</v>
      </c>
      <c r="H199" s="466">
        <v>156410.16</v>
      </c>
      <c r="I199" s="466">
        <v>15675</v>
      </c>
      <c r="J199" s="579">
        <v>415345.88</v>
      </c>
      <c r="K199" s="466"/>
      <c r="L199" s="579">
        <v>156824.01993708767</v>
      </c>
      <c r="M199" s="579">
        <v>-207672.94</v>
      </c>
      <c r="N199" s="579">
        <v>-50848.920062912337</v>
      </c>
      <c r="O199" s="579">
        <v>6009.7</v>
      </c>
      <c r="P199" s="466"/>
      <c r="Q199" s="591">
        <f t="shared" si="2"/>
        <v>370506.65993708768</v>
      </c>
      <c r="R199" s="577">
        <v>79791.304038794333</v>
      </c>
      <c r="S199" s="575">
        <v>450297.96397588204</v>
      </c>
    </row>
    <row r="200" spans="1:19" ht="12.75">
      <c r="A200" s="439">
        <v>614</v>
      </c>
      <c r="B200" s="439" t="s">
        <v>224</v>
      </c>
      <c r="C200" s="466">
        <v>1370</v>
      </c>
      <c r="D200" s="466">
        <v>217</v>
      </c>
      <c r="E200" s="466">
        <v>65</v>
      </c>
      <c r="G200" s="466">
        <v>114367.6</v>
      </c>
      <c r="H200" s="466">
        <v>159347.44</v>
      </c>
      <c r="I200" s="466">
        <v>5362.5</v>
      </c>
      <c r="J200" s="579">
        <v>279077.54000000004</v>
      </c>
      <c r="K200" s="466"/>
      <c r="L200" s="579">
        <v>161342.76157471561</v>
      </c>
      <c r="M200" s="579">
        <v>-139538.77000000002</v>
      </c>
      <c r="N200" s="579">
        <v>21803.99157471559</v>
      </c>
      <c r="O200" s="579">
        <v>2055.9499999999998</v>
      </c>
      <c r="P200" s="466"/>
      <c r="Q200" s="591">
        <f t="shared" si="2"/>
        <v>302937.48157471564</v>
      </c>
      <c r="R200" s="577">
        <v>171221.5391250276</v>
      </c>
      <c r="S200" s="575">
        <v>474159.02069974324</v>
      </c>
    </row>
    <row r="201" spans="1:19" ht="12.75">
      <c r="A201" s="439">
        <v>615</v>
      </c>
      <c r="B201" s="439" t="s">
        <v>225</v>
      </c>
      <c r="C201" s="466">
        <v>3506</v>
      </c>
      <c r="D201" s="466">
        <v>603</v>
      </c>
      <c r="E201" s="466">
        <v>211</v>
      </c>
      <c r="G201" s="466">
        <v>292680.88</v>
      </c>
      <c r="H201" s="466">
        <v>442794.96</v>
      </c>
      <c r="I201" s="466">
        <v>17407.5</v>
      </c>
      <c r="J201" s="579">
        <v>752883.34000000008</v>
      </c>
      <c r="K201" s="466"/>
      <c r="L201" s="579">
        <v>519716.90388861799</v>
      </c>
      <c r="M201" s="579">
        <v>-376441.67000000004</v>
      </c>
      <c r="N201" s="579">
        <v>143275.23388861795</v>
      </c>
      <c r="O201" s="579">
        <v>6673.9299999999994</v>
      </c>
      <c r="P201" s="466"/>
      <c r="Q201" s="591">
        <f t="shared" si="2"/>
        <v>902832.50388861808</v>
      </c>
      <c r="R201" s="577">
        <v>361294.09643929312</v>
      </c>
      <c r="S201" s="575">
        <v>1264126.6003279113</v>
      </c>
    </row>
    <row r="202" spans="1:19" ht="12.75">
      <c r="A202" s="439">
        <v>616</v>
      </c>
      <c r="B202" s="439" t="s">
        <v>226</v>
      </c>
      <c r="C202" s="466">
        <v>1036</v>
      </c>
      <c r="D202" s="466">
        <v>91</v>
      </c>
      <c r="E202" s="466">
        <v>60</v>
      </c>
      <c r="G202" s="466">
        <v>86485.28</v>
      </c>
      <c r="H202" s="466">
        <v>66823.12000000001</v>
      </c>
      <c r="I202" s="466">
        <v>4950</v>
      </c>
      <c r="J202" s="579">
        <v>158258.40000000002</v>
      </c>
      <c r="K202" s="466"/>
      <c r="L202" s="579">
        <v>99830.428318439299</v>
      </c>
      <c r="M202" s="579">
        <v>-79129.200000000012</v>
      </c>
      <c r="N202" s="579">
        <v>20701.228318439287</v>
      </c>
      <c r="O202" s="579">
        <v>1897.8</v>
      </c>
      <c r="P202" s="466"/>
      <c r="Q202" s="591">
        <f t="shared" si="2"/>
        <v>180857.42831843928</v>
      </c>
      <c r="R202" s="577">
        <v>36547.180845823896</v>
      </c>
      <c r="S202" s="575">
        <v>217404.60916426318</v>
      </c>
    </row>
    <row r="203" spans="1:19" ht="12.75">
      <c r="A203" s="439">
        <v>619</v>
      </c>
      <c r="B203" s="439" t="s">
        <v>227</v>
      </c>
      <c r="C203" s="466">
        <v>1265</v>
      </c>
      <c r="D203" s="466">
        <v>122</v>
      </c>
      <c r="E203" s="466">
        <v>85</v>
      </c>
      <c r="G203" s="466">
        <v>105602.20000000001</v>
      </c>
      <c r="H203" s="466">
        <v>89587.040000000008</v>
      </c>
      <c r="I203" s="466">
        <v>7012.5</v>
      </c>
      <c r="J203" s="579">
        <v>202201.74000000002</v>
      </c>
      <c r="K203" s="466"/>
      <c r="L203" s="579">
        <v>98916.478438332837</v>
      </c>
      <c r="M203" s="579">
        <v>-101100.87000000001</v>
      </c>
      <c r="N203" s="579">
        <v>-2184.3915616671729</v>
      </c>
      <c r="O203" s="579">
        <v>2688.5499999999997</v>
      </c>
      <c r="P203" s="466"/>
      <c r="Q203" s="591">
        <f t="shared" ref="Q203:Q266" si="3">SUM(J203,N203,O203)</f>
        <v>202705.89843833284</v>
      </c>
      <c r="R203" s="577">
        <v>176657.18624702407</v>
      </c>
      <c r="S203" s="575">
        <v>379363.08468535694</v>
      </c>
    </row>
    <row r="204" spans="1:19" ht="12.75">
      <c r="A204" s="439">
        <v>620</v>
      </c>
      <c r="B204" s="439" t="s">
        <v>228</v>
      </c>
      <c r="C204" s="466">
        <v>1077</v>
      </c>
      <c r="D204" s="466">
        <v>215</v>
      </c>
      <c r="E204" s="466">
        <v>60</v>
      </c>
      <c r="G204" s="466">
        <v>89907.96</v>
      </c>
      <c r="H204" s="466">
        <v>157878.80000000002</v>
      </c>
      <c r="I204" s="466">
        <v>4950</v>
      </c>
      <c r="J204" s="579">
        <v>252736.76</v>
      </c>
      <c r="K204" s="466"/>
      <c r="L204" s="579">
        <v>181090.7976062888</v>
      </c>
      <c r="M204" s="579">
        <v>-126368.38</v>
      </c>
      <c r="N204" s="579">
        <v>54722.4176062888</v>
      </c>
      <c r="O204" s="579">
        <v>1897.8</v>
      </c>
      <c r="P204" s="466"/>
      <c r="Q204" s="591">
        <f t="shared" si="3"/>
        <v>309356.9776062888</v>
      </c>
      <c r="R204" s="577">
        <v>159119.45601182082</v>
      </c>
      <c r="S204" s="575">
        <v>468476.43361810962</v>
      </c>
    </row>
    <row r="205" spans="1:19" ht="12.75">
      <c r="A205" s="439">
        <v>623</v>
      </c>
      <c r="B205" s="439" t="s">
        <v>229</v>
      </c>
      <c r="C205" s="466">
        <v>957</v>
      </c>
      <c r="D205" s="466">
        <v>90</v>
      </c>
      <c r="E205" s="466">
        <v>62</v>
      </c>
      <c r="G205" s="466">
        <v>79890.36</v>
      </c>
      <c r="H205" s="466">
        <v>66088.800000000003</v>
      </c>
      <c r="I205" s="466">
        <v>5115</v>
      </c>
      <c r="J205" s="579">
        <v>151094.16</v>
      </c>
      <c r="K205" s="466"/>
      <c r="L205" s="579">
        <v>67667.759984617878</v>
      </c>
      <c r="M205" s="579">
        <v>-75547.08</v>
      </c>
      <c r="N205" s="579">
        <v>-7879.3200153821235</v>
      </c>
      <c r="O205" s="579">
        <v>1961.06</v>
      </c>
      <c r="P205" s="466"/>
      <c r="Q205" s="591">
        <f t="shared" si="3"/>
        <v>145175.89998461789</v>
      </c>
      <c r="R205" s="577">
        <v>62975.021016002516</v>
      </c>
      <c r="S205" s="575">
        <v>208150.92100062041</v>
      </c>
    </row>
    <row r="206" spans="1:19" ht="12.75">
      <c r="A206" s="439">
        <v>624</v>
      </c>
      <c r="B206" s="439" t="s">
        <v>230</v>
      </c>
      <c r="C206" s="466">
        <v>2711</v>
      </c>
      <c r="D206" s="466">
        <v>275</v>
      </c>
      <c r="E206" s="466">
        <v>248</v>
      </c>
      <c r="G206" s="466">
        <v>226314.28</v>
      </c>
      <c r="H206" s="466">
        <v>201938</v>
      </c>
      <c r="I206" s="466">
        <v>20460</v>
      </c>
      <c r="J206" s="579">
        <v>448712.28</v>
      </c>
      <c r="K206" s="466"/>
      <c r="L206" s="579">
        <v>234794.73752213171</v>
      </c>
      <c r="M206" s="579">
        <v>-224356.14</v>
      </c>
      <c r="N206" s="579">
        <v>10438.597522131691</v>
      </c>
      <c r="O206" s="579">
        <v>7844.24</v>
      </c>
      <c r="P206" s="466"/>
      <c r="Q206" s="591">
        <f t="shared" si="3"/>
        <v>466995.11752213171</v>
      </c>
      <c r="R206" s="577">
        <v>134712.92813885765</v>
      </c>
      <c r="S206" s="575">
        <v>601708.04566098936</v>
      </c>
    </row>
    <row r="207" spans="1:19" ht="12.75">
      <c r="A207" s="439">
        <v>625</v>
      </c>
      <c r="B207" s="439" t="s">
        <v>231</v>
      </c>
      <c r="C207" s="466">
        <v>1480</v>
      </c>
      <c r="D207" s="466">
        <v>170</v>
      </c>
      <c r="E207" s="466">
        <v>129</v>
      </c>
      <c r="G207" s="466">
        <v>123550.40000000001</v>
      </c>
      <c r="H207" s="466">
        <v>124834.40000000001</v>
      </c>
      <c r="I207" s="466">
        <v>10642.5</v>
      </c>
      <c r="J207" s="579">
        <v>259027.30000000002</v>
      </c>
      <c r="K207" s="466"/>
      <c r="L207" s="579">
        <v>132711.02438748468</v>
      </c>
      <c r="M207" s="579">
        <v>-129513.65000000001</v>
      </c>
      <c r="N207" s="579">
        <v>3197.3743874846696</v>
      </c>
      <c r="O207" s="579">
        <v>4080.27</v>
      </c>
      <c r="P207" s="466"/>
      <c r="Q207" s="591">
        <f t="shared" si="3"/>
        <v>266304.94438748469</v>
      </c>
      <c r="R207" s="577">
        <v>70256.306288046122</v>
      </c>
      <c r="S207" s="575">
        <v>336561.25067553081</v>
      </c>
    </row>
    <row r="208" spans="1:19" ht="12.75">
      <c r="A208" s="439">
        <v>626</v>
      </c>
      <c r="B208" s="439" t="s">
        <v>232</v>
      </c>
      <c r="C208" s="466">
        <v>2181</v>
      </c>
      <c r="D208" s="466">
        <v>318</v>
      </c>
      <c r="E208" s="466">
        <v>113</v>
      </c>
      <c r="G208" s="466">
        <v>182069.88</v>
      </c>
      <c r="H208" s="466">
        <v>233513.76</v>
      </c>
      <c r="I208" s="466">
        <v>9322.5</v>
      </c>
      <c r="J208" s="579">
        <v>424906.14</v>
      </c>
      <c r="K208" s="466"/>
      <c r="L208" s="579">
        <v>237044.17025533697</v>
      </c>
      <c r="M208" s="579">
        <v>-212453.07</v>
      </c>
      <c r="N208" s="579">
        <v>24591.100255336962</v>
      </c>
      <c r="O208" s="579">
        <v>3574.19</v>
      </c>
      <c r="P208" s="466"/>
      <c r="Q208" s="591">
        <f t="shared" si="3"/>
        <v>453071.43025533698</v>
      </c>
      <c r="R208" s="577">
        <v>280330.62720259011</v>
      </c>
      <c r="S208" s="575">
        <v>733402.05745792715</v>
      </c>
    </row>
    <row r="209" spans="1:19" ht="12.75">
      <c r="A209" s="439">
        <v>630</v>
      </c>
      <c r="B209" s="439" t="s">
        <v>233</v>
      </c>
      <c r="C209" s="466">
        <v>807</v>
      </c>
      <c r="D209" s="466">
        <v>87</v>
      </c>
      <c r="E209" s="466">
        <v>121</v>
      </c>
      <c r="G209" s="466">
        <v>67368.36</v>
      </c>
      <c r="H209" s="466">
        <v>63885.840000000004</v>
      </c>
      <c r="I209" s="466">
        <v>9982.5</v>
      </c>
      <c r="J209" s="579">
        <v>141236.70000000001</v>
      </c>
      <c r="K209" s="466"/>
      <c r="L209" s="579">
        <v>44541.1013516366</v>
      </c>
      <c r="M209" s="579">
        <v>-70618.350000000006</v>
      </c>
      <c r="N209" s="579">
        <v>-26077.248648363406</v>
      </c>
      <c r="O209" s="579">
        <v>3827.23</v>
      </c>
      <c r="P209" s="466"/>
      <c r="Q209" s="591">
        <f t="shared" si="3"/>
        <v>118986.68135163661</v>
      </c>
      <c r="R209" s="577">
        <v>32217.877101606398</v>
      </c>
      <c r="S209" s="575">
        <v>151204.55845324299</v>
      </c>
    </row>
    <row r="210" spans="1:19" ht="12.75">
      <c r="A210" s="439">
        <v>631</v>
      </c>
      <c r="B210" s="439" t="s">
        <v>234</v>
      </c>
      <c r="C210" s="466">
        <v>1000</v>
      </c>
      <c r="D210" s="466">
        <v>99</v>
      </c>
      <c r="E210" s="466">
        <v>59</v>
      </c>
      <c r="G210" s="466">
        <v>83480</v>
      </c>
      <c r="H210" s="466">
        <v>72697.680000000008</v>
      </c>
      <c r="I210" s="466">
        <v>4867.5</v>
      </c>
      <c r="J210" s="579">
        <v>161045.18</v>
      </c>
      <c r="K210" s="466"/>
      <c r="L210" s="579">
        <v>86002.40342510723</v>
      </c>
      <c r="M210" s="579">
        <v>-80522.59</v>
      </c>
      <c r="N210" s="579">
        <v>5479.8134251072333</v>
      </c>
      <c r="O210" s="579">
        <v>1866.1699999999998</v>
      </c>
      <c r="P210" s="466"/>
      <c r="Q210" s="591">
        <f t="shared" si="3"/>
        <v>168391.16342510722</v>
      </c>
      <c r="R210" s="577">
        <v>80979.601978083418</v>
      </c>
      <c r="S210" s="575">
        <v>249370.76540319063</v>
      </c>
    </row>
    <row r="211" spans="1:19" ht="12.75">
      <c r="A211" s="439">
        <v>635</v>
      </c>
      <c r="B211" s="439" t="s">
        <v>235</v>
      </c>
      <c r="C211" s="466">
        <v>3301</v>
      </c>
      <c r="D211" s="466">
        <v>292</v>
      </c>
      <c r="E211" s="466">
        <v>249</v>
      </c>
      <c r="G211" s="466">
        <v>275567.48000000004</v>
      </c>
      <c r="H211" s="466">
        <v>214421.44</v>
      </c>
      <c r="I211" s="466">
        <v>20542.5</v>
      </c>
      <c r="J211" s="579">
        <v>510531.42000000004</v>
      </c>
      <c r="K211" s="466"/>
      <c r="L211" s="579">
        <v>244291.9896061419</v>
      </c>
      <c r="M211" s="579">
        <v>-255265.71000000002</v>
      </c>
      <c r="N211" s="579">
        <v>-10973.720393858122</v>
      </c>
      <c r="O211" s="579">
        <v>7875.87</v>
      </c>
      <c r="P211" s="466"/>
      <c r="Q211" s="591">
        <f t="shared" si="3"/>
        <v>507433.56960614189</v>
      </c>
      <c r="R211" s="577">
        <v>308307.01977222238</v>
      </c>
      <c r="S211" s="575">
        <v>815740.58937836427</v>
      </c>
    </row>
    <row r="212" spans="1:19" ht="12.75">
      <c r="A212" s="439">
        <v>636</v>
      </c>
      <c r="B212" s="439" t="s">
        <v>236</v>
      </c>
      <c r="C212" s="466">
        <v>4283</v>
      </c>
      <c r="D212" s="466">
        <v>398</v>
      </c>
      <c r="E212" s="466">
        <v>422</v>
      </c>
      <c r="G212" s="466">
        <v>357544.84</v>
      </c>
      <c r="H212" s="466">
        <v>292259.36000000004</v>
      </c>
      <c r="I212" s="466">
        <v>34815</v>
      </c>
      <c r="J212" s="579">
        <v>684619.20000000007</v>
      </c>
      <c r="K212" s="466"/>
      <c r="L212" s="579">
        <v>328902.36098382989</v>
      </c>
      <c r="M212" s="579">
        <v>-342309.60000000003</v>
      </c>
      <c r="N212" s="579">
        <v>-13407.239016170148</v>
      </c>
      <c r="O212" s="579">
        <v>13347.859999999999</v>
      </c>
      <c r="P212" s="466"/>
      <c r="Q212" s="591">
        <f t="shared" si="3"/>
        <v>684559.82098382991</v>
      </c>
      <c r="R212" s="577">
        <v>157085.41384277394</v>
      </c>
      <c r="S212" s="575">
        <v>841645.2348266039</v>
      </c>
    </row>
    <row r="213" spans="1:19" ht="12.75">
      <c r="A213" s="439">
        <v>638</v>
      </c>
      <c r="B213" s="439" t="s">
        <v>237</v>
      </c>
      <c r="C213" s="466">
        <v>29370</v>
      </c>
      <c r="D213" s="466">
        <v>3076</v>
      </c>
      <c r="E213" s="466">
        <v>4352</v>
      </c>
      <c r="G213" s="466">
        <v>2451807.6</v>
      </c>
      <c r="H213" s="466">
        <v>2258768.3200000003</v>
      </c>
      <c r="I213" s="466">
        <v>359040</v>
      </c>
      <c r="J213" s="579">
        <v>5069615.92</v>
      </c>
      <c r="K213" s="466"/>
      <c r="L213" s="579">
        <v>2219001.0327728796</v>
      </c>
      <c r="M213" s="579">
        <v>-2534807.96</v>
      </c>
      <c r="N213" s="579">
        <v>-315806.92722712038</v>
      </c>
      <c r="O213" s="579">
        <v>137653.76000000001</v>
      </c>
      <c r="P213" s="466"/>
      <c r="Q213" s="591">
        <f t="shared" si="3"/>
        <v>4891462.7527728789</v>
      </c>
      <c r="R213" s="577">
        <v>1255417.5638302919</v>
      </c>
      <c r="S213" s="575">
        <v>6146880.3166031707</v>
      </c>
    </row>
    <row r="214" spans="1:19" ht="12.75">
      <c r="A214" s="439">
        <v>678</v>
      </c>
      <c r="B214" s="439" t="s">
        <v>238</v>
      </c>
      <c r="C214" s="466">
        <v>12233</v>
      </c>
      <c r="D214" s="466">
        <v>1710</v>
      </c>
      <c r="E214" s="466">
        <v>940</v>
      </c>
      <c r="G214" s="466">
        <v>1021210.8400000001</v>
      </c>
      <c r="H214" s="466">
        <v>1255687.2000000002</v>
      </c>
      <c r="I214" s="466">
        <v>77550</v>
      </c>
      <c r="J214" s="579">
        <v>2354448.04</v>
      </c>
      <c r="K214" s="466"/>
      <c r="L214" s="579">
        <v>1246432.8718872613</v>
      </c>
      <c r="M214" s="579">
        <v>-1177224.02</v>
      </c>
      <c r="N214" s="579">
        <v>69208.851887261262</v>
      </c>
      <c r="O214" s="579">
        <v>29732.2</v>
      </c>
      <c r="P214" s="466"/>
      <c r="Q214" s="591">
        <f t="shared" si="3"/>
        <v>2453389.0918872617</v>
      </c>
      <c r="R214" s="577">
        <v>1020494.7637855788</v>
      </c>
      <c r="S214" s="575">
        <v>3473883.8556728405</v>
      </c>
    </row>
    <row r="215" spans="1:19" ht="12.75">
      <c r="A215" s="439">
        <v>680</v>
      </c>
      <c r="B215" s="439" t="s">
        <v>239</v>
      </c>
      <c r="C215" s="466">
        <v>14608</v>
      </c>
      <c r="D215" s="466">
        <v>1451</v>
      </c>
      <c r="E215" s="466">
        <v>3051</v>
      </c>
      <c r="G215" s="466">
        <v>1219475.8400000001</v>
      </c>
      <c r="H215" s="466">
        <v>1065498.32</v>
      </c>
      <c r="I215" s="466">
        <v>251707.5</v>
      </c>
      <c r="J215" s="579">
        <v>2536681.66</v>
      </c>
      <c r="K215" s="466"/>
      <c r="L215" s="579">
        <v>1383516.6899472962</v>
      </c>
      <c r="M215" s="579">
        <v>-1268340.83</v>
      </c>
      <c r="N215" s="579">
        <v>115175.85994729609</v>
      </c>
      <c r="O215" s="579">
        <v>96503.12999999999</v>
      </c>
      <c r="P215" s="466"/>
      <c r="Q215" s="591">
        <f t="shared" si="3"/>
        <v>2748360.6499472959</v>
      </c>
      <c r="R215" s="577">
        <v>1383232.4838348543</v>
      </c>
      <c r="S215" s="575">
        <v>4131593.1337821502</v>
      </c>
    </row>
    <row r="216" spans="1:19" ht="12.75">
      <c r="A216" s="439">
        <v>681</v>
      </c>
      <c r="B216" s="439" t="s">
        <v>240</v>
      </c>
      <c r="C216" s="466">
        <v>1612</v>
      </c>
      <c r="D216" s="466">
        <v>162</v>
      </c>
      <c r="E216" s="466">
        <v>188</v>
      </c>
      <c r="G216" s="466">
        <v>134569.76</v>
      </c>
      <c r="H216" s="466">
        <v>118959.84000000001</v>
      </c>
      <c r="I216" s="466">
        <v>15510</v>
      </c>
      <c r="J216" s="579">
        <v>269039.60000000003</v>
      </c>
      <c r="K216" s="466"/>
      <c r="L216" s="579">
        <v>154956.19012183012</v>
      </c>
      <c r="M216" s="579">
        <v>-134519.80000000002</v>
      </c>
      <c r="N216" s="579">
        <v>20436.390121830103</v>
      </c>
      <c r="O216" s="579">
        <v>5946.44</v>
      </c>
      <c r="P216" s="466"/>
      <c r="Q216" s="591">
        <f t="shared" si="3"/>
        <v>295422.43012183014</v>
      </c>
      <c r="R216" s="577">
        <v>108726.106271461</v>
      </c>
      <c r="S216" s="575">
        <v>404148.53639329114</v>
      </c>
    </row>
    <row r="217" spans="1:19" ht="12.75">
      <c r="A217" s="439">
        <v>683</v>
      </c>
      <c r="B217" s="439" t="s">
        <v>241</v>
      </c>
      <c r="C217" s="466">
        <v>1683</v>
      </c>
      <c r="D217" s="466">
        <v>198</v>
      </c>
      <c r="E217" s="466">
        <v>62</v>
      </c>
      <c r="G217" s="466">
        <v>140496.84</v>
      </c>
      <c r="H217" s="466">
        <v>145395.36000000002</v>
      </c>
      <c r="I217" s="466">
        <v>5115</v>
      </c>
      <c r="J217" s="579">
        <v>291007.2</v>
      </c>
      <c r="K217" s="466"/>
      <c r="L217" s="579">
        <v>139207.45490178384</v>
      </c>
      <c r="M217" s="579">
        <v>-145503.6</v>
      </c>
      <c r="N217" s="579">
        <v>-6296.1450982161623</v>
      </c>
      <c r="O217" s="579">
        <v>1961.06</v>
      </c>
      <c r="P217" s="466"/>
      <c r="Q217" s="591">
        <f t="shared" si="3"/>
        <v>286672.11490178382</v>
      </c>
      <c r="R217" s="577">
        <v>173173.94264537166</v>
      </c>
      <c r="S217" s="575">
        <v>459846.05754715548</v>
      </c>
    </row>
    <row r="218" spans="1:19" ht="12.75">
      <c r="A218" s="439">
        <v>684</v>
      </c>
      <c r="B218" s="439" t="s">
        <v>242</v>
      </c>
      <c r="C218" s="466">
        <v>21739</v>
      </c>
      <c r="D218" s="466">
        <v>2276</v>
      </c>
      <c r="E218" s="466">
        <v>3335</v>
      </c>
      <c r="G218" s="466">
        <v>1814771.72</v>
      </c>
      <c r="H218" s="466">
        <v>1671312.32</v>
      </c>
      <c r="I218" s="466">
        <v>275137.5</v>
      </c>
      <c r="J218" s="579">
        <v>3761221.54</v>
      </c>
      <c r="K218" s="466"/>
      <c r="L218" s="579">
        <v>1792704.6841439013</v>
      </c>
      <c r="M218" s="579">
        <v>-1880610.77</v>
      </c>
      <c r="N218" s="579">
        <v>-87906.085856098682</v>
      </c>
      <c r="O218" s="579">
        <v>105486.05</v>
      </c>
      <c r="P218" s="466"/>
      <c r="Q218" s="591">
        <f t="shared" si="3"/>
        <v>3778801.5041439012</v>
      </c>
      <c r="R218" s="577">
        <v>1868985.3069247869</v>
      </c>
      <c r="S218" s="575">
        <v>5647786.8110686876</v>
      </c>
    </row>
    <row r="219" spans="1:19" ht="12.75">
      <c r="A219" s="439">
        <v>686</v>
      </c>
      <c r="B219" s="439" t="s">
        <v>243</v>
      </c>
      <c r="C219" s="466">
        <v>1424</v>
      </c>
      <c r="D219" s="466">
        <v>151</v>
      </c>
      <c r="E219" s="466">
        <v>104</v>
      </c>
      <c r="G219" s="466">
        <v>118875.52</v>
      </c>
      <c r="H219" s="466">
        <v>110882.32</v>
      </c>
      <c r="I219" s="466">
        <v>8580</v>
      </c>
      <c r="J219" s="579">
        <v>238337.84000000003</v>
      </c>
      <c r="K219" s="466"/>
      <c r="L219" s="579">
        <v>131368.8684757351</v>
      </c>
      <c r="M219" s="579">
        <v>-119168.92000000001</v>
      </c>
      <c r="N219" s="579">
        <v>12199.948475735087</v>
      </c>
      <c r="O219" s="579">
        <v>3289.52</v>
      </c>
      <c r="P219" s="466"/>
      <c r="Q219" s="591">
        <f t="shared" si="3"/>
        <v>253827.3084757351</v>
      </c>
      <c r="R219" s="577">
        <v>78236.526261392122</v>
      </c>
      <c r="S219" s="575">
        <v>332063.83473712724</v>
      </c>
    </row>
    <row r="220" spans="1:19" ht="12.75">
      <c r="A220" s="439">
        <v>687</v>
      </c>
      <c r="B220" s="439" t="s">
        <v>244</v>
      </c>
      <c r="C220" s="466">
        <v>656</v>
      </c>
      <c r="D220" s="466">
        <v>92</v>
      </c>
      <c r="E220" s="466">
        <v>22</v>
      </c>
      <c r="G220" s="466">
        <v>54762.880000000005</v>
      </c>
      <c r="H220" s="466">
        <v>67557.440000000002</v>
      </c>
      <c r="I220" s="466">
        <v>1815</v>
      </c>
      <c r="J220" s="579">
        <v>124135.32</v>
      </c>
      <c r="K220" s="466"/>
      <c r="L220" s="579">
        <v>64141.166602465732</v>
      </c>
      <c r="M220" s="579">
        <v>-62067.66</v>
      </c>
      <c r="N220" s="579">
        <v>2073.5066024657281</v>
      </c>
      <c r="O220" s="579">
        <v>695.86</v>
      </c>
      <c r="P220" s="466"/>
      <c r="Q220" s="591">
        <f t="shared" si="3"/>
        <v>126904.68660246574</v>
      </c>
      <c r="R220" s="577">
        <v>94628.493958858409</v>
      </c>
      <c r="S220" s="575">
        <v>221533.18056132414</v>
      </c>
    </row>
    <row r="221" spans="1:19" ht="12.75">
      <c r="A221" s="439">
        <v>689</v>
      </c>
      <c r="B221" s="439" t="s">
        <v>245</v>
      </c>
      <c r="C221" s="466">
        <v>1411</v>
      </c>
      <c r="D221" s="466">
        <v>246</v>
      </c>
      <c r="E221" s="466">
        <v>135</v>
      </c>
      <c r="G221" s="466">
        <v>117790.28</v>
      </c>
      <c r="H221" s="466">
        <v>180642.72</v>
      </c>
      <c r="I221" s="466">
        <v>11137.5</v>
      </c>
      <c r="J221" s="579">
        <v>309570.5</v>
      </c>
      <c r="K221" s="466"/>
      <c r="L221" s="579">
        <v>217964.84349139279</v>
      </c>
      <c r="M221" s="579">
        <v>-154785.25</v>
      </c>
      <c r="N221" s="579">
        <v>63179.593491392792</v>
      </c>
      <c r="O221" s="579">
        <v>4270.05</v>
      </c>
      <c r="P221" s="466"/>
      <c r="Q221" s="591">
        <f t="shared" si="3"/>
        <v>377020.14349139278</v>
      </c>
      <c r="R221" s="577">
        <v>185085.57098897052</v>
      </c>
      <c r="S221" s="575">
        <v>562105.7144803633</v>
      </c>
    </row>
    <row r="222" spans="1:19" ht="12.75">
      <c r="A222" s="439">
        <v>691</v>
      </c>
      <c r="B222" s="439" t="s">
        <v>246</v>
      </c>
      <c r="C222" s="466">
        <v>1263</v>
      </c>
      <c r="D222" s="466">
        <v>106</v>
      </c>
      <c r="E222" s="466">
        <v>13</v>
      </c>
      <c r="G222" s="466">
        <v>105435.24</v>
      </c>
      <c r="H222" s="466">
        <v>77837.919999999998</v>
      </c>
      <c r="I222" s="466">
        <v>1072.5</v>
      </c>
      <c r="J222" s="579">
        <v>184345.66</v>
      </c>
      <c r="K222" s="466"/>
      <c r="L222" s="579">
        <v>80201.268189072245</v>
      </c>
      <c r="M222" s="579">
        <v>-92172.83</v>
      </c>
      <c r="N222" s="579">
        <v>-11971.561810927757</v>
      </c>
      <c r="O222" s="579">
        <v>411.19</v>
      </c>
      <c r="P222" s="466"/>
      <c r="Q222" s="591">
        <f t="shared" si="3"/>
        <v>172785.28818907225</v>
      </c>
      <c r="R222" s="577">
        <v>92489.491500817981</v>
      </c>
      <c r="S222" s="575">
        <v>265274.77968989022</v>
      </c>
    </row>
    <row r="223" spans="1:19" ht="12.75">
      <c r="A223" s="439">
        <v>694</v>
      </c>
      <c r="B223" s="439" t="s">
        <v>247</v>
      </c>
      <c r="C223" s="466">
        <v>16355</v>
      </c>
      <c r="D223" s="466">
        <v>1970</v>
      </c>
      <c r="E223" s="466">
        <v>1941</v>
      </c>
      <c r="G223" s="466">
        <v>1365315.4000000001</v>
      </c>
      <c r="H223" s="466">
        <v>1446610.4000000001</v>
      </c>
      <c r="I223" s="466">
        <v>160132.5</v>
      </c>
      <c r="J223" s="579">
        <v>2972058.3000000003</v>
      </c>
      <c r="K223" s="466"/>
      <c r="L223" s="579">
        <v>1366094.5195661669</v>
      </c>
      <c r="M223" s="579">
        <v>-1486029.1500000001</v>
      </c>
      <c r="N223" s="579">
        <v>-119934.63043383323</v>
      </c>
      <c r="O223" s="579">
        <v>61393.829999999994</v>
      </c>
      <c r="P223" s="466"/>
      <c r="Q223" s="591">
        <f t="shared" si="3"/>
        <v>2913517.4995661671</v>
      </c>
      <c r="R223" s="577">
        <v>1812118.1243834731</v>
      </c>
      <c r="S223" s="575">
        <v>4725635.6239496404</v>
      </c>
    </row>
    <row r="224" spans="1:19" ht="12.75">
      <c r="A224" s="439">
        <v>697</v>
      </c>
      <c r="B224" s="439" t="s">
        <v>248</v>
      </c>
      <c r="C224" s="466">
        <v>529</v>
      </c>
      <c r="D224" s="466">
        <v>64</v>
      </c>
      <c r="E224" s="466">
        <v>23</v>
      </c>
      <c r="G224" s="466">
        <v>44160.920000000006</v>
      </c>
      <c r="H224" s="466">
        <v>46996.480000000003</v>
      </c>
      <c r="I224" s="466">
        <v>1897.5</v>
      </c>
      <c r="J224" s="579">
        <v>93054.900000000009</v>
      </c>
      <c r="K224" s="466"/>
      <c r="L224" s="579">
        <v>83365.540825718199</v>
      </c>
      <c r="M224" s="579">
        <v>-46527.450000000004</v>
      </c>
      <c r="N224" s="579">
        <v>36838.090825718195</v>
      </c>
      <c r="O224" s="579">
        <v>727.49</v>
      </c>
      <c r="P224" s="466"/>
      <c r="Q224" s="591">
        <f t="shared" si="3"/>
        <v>130620.48082571822</v>
      </c>
      <c r="R224" s="577">
        <v>31118.452918584284</v>
      </c>
      <c r="S224" s="575">
        <v>161738.93374430249</v>
      </c>
    </row>
    <row r="225" spans="1:19" ht="12.75">
      <c r="A225" s="439">
        <v>698</v>
      </c>
      <c r="B225" s="439" t="s">
        <v>249</v>
      </c>
      <c r="C225" s="466">
        <v>39088</v>
      </c>
      <c r="D225" s="466">
        <v>4407</v>
      </c>
      <c r="E225" s="466">
        <v>3072</v>
      </c>
      <c r="G225" s="466">
        <v>3263066.24</v>
      </c>
      <c r="H225" s="466">
        <v>3236148.24</v>
      </c>
      <c r="I225" s="466">
        <v>253440</v>
      </c>
      <c r="J225" s="579">
        <v>6752654.4800000004</v>
      </c>
      <c r="K225" s="466"/>
      <c r="L225" s="579">
        <v>4221703.766269776</v>
      </c>
      <c r="M225" s="579">
        <v>-3376327.24</v>
      </c>
      <c r="N225" s="579">
        <v>845376.52626977582</v>
      </c>
      <c r="O225" s="579">
        <v>97167.360000000001</v>
      </c>
      <c r="P225" s="466"/>
      <c r="Q225" s="591">
        <f t="shared" si="3"/>
        <v>7695198.3662697766</v>
      </c>
      <c r="R225" s="577">
        <v>1850232.9212748902</v>
      </c>
      <c r="S225" s="575">
        <v>9545431.2875446677</v>
      </c>
    </row>
    <row r="226" spans="1:19" ht="12.75">
      <c r="A226" s="439">
        <v>700</v>
      </c>
      <c r="B226" s="439" t="s">
        <v>250</v>
      </c>
      <c r="C226" s="466">
        <v>2321</v>
      </c>
      <c r="D226" s="466">
        <v>275</v>
      </c>
      <c r="E226" s="466">
        <v>173</v>
      </c>
      <c r="G226" s="466">
        <v>193757.08000000002</v>
      </c>
      <c r="H226" s="466">
        <v>201938</v>
      </c>
      <c r="I226" s="466">
        <v>14272.5</v>
      </c>
      <c r="J226" s="579">
        <v>409967.58</v>
      </c>
      <c r="K226" s="466"/>
      <c r="L226" s="579">
        <v>224319.90931741908</v>
      </c>
      <c r="M226" s="579">
        <v>-204983.79</v>
      </c>
      <c r="N226" s="579">
        <v>19336.11931741907</v>
      </c>
      <c r="O226" s="579">
        <v>5471.99</v>
      </c>
      <c r="P226" s="466"/>
      <c r="Q226" s="591">
        <f t="shared" si="3"/>
        <v>434775.68931741908</v>
      </c>
      <c r="R226" s="577">
        <v>246252.03226485406</v>
      </c>
      <c r="S226" s="575">
        <v>681027.72158227314</v>
      </c>
    </row>
    <row r="227" spans="1:19" ht="12.75">
      <c r="A227" s="439">
        <v>702</v>
      </c>
      <c r="B227" s="439" t="s">
        <v>251</v>
      </c>
      <c r="C227" s="466">
        <v>1913</v>
      </c>
      <c r="D227" s="466">
        <v>262</v>
      </c>
      <c r="E227" s="466">
        <v>121</v>
      </c>
      <c r="G227" s="466">
        <v>159697.24000000002</v>
      </c>
      <c r="H227" s="466">
        <v>192391.84000000003</v>
      </c>
      <c r="I227" s="466">
        <v>9982.5</v>
      </c>
      <c r="J227" s="579">
        <v>362071.58000000007</v>
      </c>
      <c r="K227" s="466"/>
      <c r="L227" s="579">
        <v>225490.13851224503</v>
      </c>
      <c r="M227" s="579">
        <v>-181035.79000000004</v>
      </c>
      <c r="N227" s="579">
        <v>44454.348512244993</v>
      </c>
      <c r="O227" s="579">
        <v>3827.23</v>
      </c>
      <c r="P227" s="466"/>
      <c r="Q227" s="591">
        <f t="shared" si="3"/>
        <v>410353.15851224505</v>
      </c>
      <c r="R227" s="577">
        <v>241073.09003501321</v>
      </c>
      <c r="S227" s="575">
        <v>651426.24854725832</v>
      </c>
    </row>
    <row r="228" spans="1:19" ht="12.75">
      <c r="A228" s="439">
        <v>704</v>
      </c>
      <c r="B228" s="439" t="s">
        <v>252</v>
      </c>
      <c r="C228" s="466">
        <v>3582</v>
      </c>
      <c r="D228" s="466">
        <v>189</v>
      </c>
      <c r="E228" s="466">
        <v>214</v>
      </c>
      <c r="G228" s="466">
        <v>299025.36</v>
      </c>
      <c r="H228" s="466">
        <v>138786.48000000001</v>
      </c>
      <c r="I228" s="466">
        <v>17655</v>
      </c>
      <c r="J228" s="579">
        <v>455466.83999999997</v>
      </c>
      <c r="K228" s="466"/>
      <c r="L228" s="579">
        <v>183406.3519056199</v>
      </c>
      <c r="M228" s="579">
        <v>-227733.41999999998</v>
      </c>
      <c r="N228" s="579">
        <v>-44327.068094380083</v>
      </c>
      <c r="O228" s="579">
        <v>6768.82</v>
      </c>
      <c r="P228" s="466"/>
      <c r="Q228" s="591">
        <f t="shared" si="3"/>
        <v>417908.59190561989</v>
      </c>
      <c r="R228" s="577">
        <v>104677.6286543271</v>
      </c>
      <c r="S228" s="575">
        <v>522586.22055994696</v>
      </c>
    </row>
    <row r="229" spans="1:19" ht="12.75">
      <c r="A229" s="439">
        <v>707</v>
      </c>
      <c r="B229" s="439" t="s">
        <v>253</v>
      </c>
      <c r="C229" s="466">
        <v>842</v>
      </c>
      <c r="D229" s="466">
        <v>163</v>
      </c>
      <c r="E229" s="466">
        <v>85</v>
      </c>
      <c r="G229" s="466">
        <v>70290.16</v>
      </c>
      <c r="H229" s="466">
        <v>119694.16</v>
      </c>
      <c r="I229" s="466">
        <v>7012.5</v>
      </c>
      <c r="J229" s="579">
        <v>196996.82</v>
      </c>
      <c r="K229" s="466"/>
      <c r="L229" s="579">
        <v>180348.45960489416</v>
      </c>
      <c r="M229" s="579">
        <v>-98498.41</v>
      </c>
      <c r="N229" s="579">
        <v>81850.049604894157</v>
      </c>
      <c r="O229" s="579">
        <v>2688.5499999999997</v>
      </c>
      <c r="P229" s="466"/>
      <c r="Q229" s="591">
        <f t="shared" si="3"/>
        <v>281535.41960489418</v>
      </c>
      <c r="R229" s="577">
        <v>120962.63307402789</v>
      </c>
      <c r="S229" s="575">
        <v>402498.05267892207</v>
      </c>
    </row>
    <row r="230" spans="1:19" ht="12.75">
      <c r="A230" s="439">
        <v>710</v>
      </c>
      <c r="B230" s="439" t="s">
        <v>254</v>
      </c>
      <c r="C230" s="466">
        <v>14748</v>
      </c>
      <c r="D230" s="466">
        <v>1465</v>
      </c>
      <c r="E230" s="466">
        <v>1590</v>
      </c>
      <c r="G230" s="466">
        <v>1231163.04</v>
      </c>
      <c r="H230" s="466">
        <v>1075778.8</v>
      </c>
      <c r="I230" s="466">
        <v>131175</v>
      </c>
      <c r="J230" s="579">
        <v>2438116.84</v>
      </c>
      <c r="K230" s="466"/>
      <c r="L230" s="579">
        <v>1067146.9005453126</v>
      </c>
      <c r="M230" s="579">
        <v>-1219058.42</v>
      </c>
      <c r="N230" s="579">
        <v>-151911.51945468737</v>
      </c>
      <c r="O230" s="579">
        <v>50291.7</v>
      </c>
      <c r="P230" s="466"/>
      <c r="Q230" s="591">
        <f t="shared" si="3"/>
        <v>2336497.0205453127</v>
      </c>
      <c r="R230" s="577">
        <v>654281.92265551211</v>
      </c>
      <c r="S230" s="575">
        <v>2990778.9432008248</v>
      </c>
    </row>
    <row r="231" spans="1:19" ht="12.75">
      <c r="A231" s="439">
        <v>729</v>
      </c>
      <c r="B231" s="439" t="s">
        <v>255</v>
      </c>
      <c r="C231" s="466">
        <v>4291</v>
      </c>
      <c r="D231" s="466">
        <v>718</v>
      </c>
      <c r="E231" s="466">
        <v>141</v>
      </c>
      <c r="G231" s="466">
        <v>358212.68</v>
      </c>
      <c r="H231" s="466">
        <v>527241.76</v>
      </c>
      <c r="I231" s="466">
        <v>11632.5</v>
      </c>
      <c r="J231" s="579">
        <v>897086.94</v>
      </c>
      <c r="K231" s="466"/>
      <c r="L231" s="579">
        <v>560317.6087595541</v>
      </c>
      <c r="M231" s="579">
        <v>-448543.47</v>
      </c>
      <c r="N231" s="579">
        <v>111774.13875955413</v>
      </c>
      <c r="O231" s="579">
        <v>4459.83</v>
      </c>
      <c r="P231" s="466"/>
      <c r="Q231" s="591">
        <f t="shared" si="3"/>
        <v>1013320.908759554</v>
      </c>
      <c r="R231" s="577">
        <v>569654.39742835204</v>
      </c>
      <c r="S231" s="575">
        <v>1582975.3061879061</v>
      </c>
    </row>
    <row r="232" spans="1:19" ht="12.75">
      <c r="A232" s="439">
        <v>732</v>
      </c>
      <c r="B232" s="439" t="s">
        <v>256</v>
      </c>
      <c r="C232" s="466">
        <v>1609</v>
      </c>
      <c r="D232" s="466">
        <v>236</v>
      </c>
      <c r="E232" s="466">
        <v>121</v>
      </c>
      <c r="G232" s="466">
        <v>134319.32</v>
      </c>
      <c r="H232" s="466">
        <v>173299.52000000002</v>
      </c>
      <c r="I232" s="466">
        <v>9982.5</v>
      </c>
      <c r="J232" s="579">
        <v>317601.34000000003</v>
      </c>
      <c r="K232" s="466"/>
      <c r="L232" s="579">
        <v>180457.85614587148</v>
      </c>
      <c r="M232" s="579">
        <v>-158800.67000000001</v>
      </c>
      <c r="N232" s="579">
        <v>21657.18614587147</v>
      </c>
      <c r="O232" s="579">
        <v>3827.23</v>
      </c>
      <c r="P232" s="466"/>
      <c r="Q232" s="591">
        <f t="shared" si="3"/>
        <v>343085.75614587148</v>
      </c>
      <c r="R232" s="577">
        <v>161858.85386017902</v>
      </c>
      <c r="S232" s="575">
        <v>504944.6100060505</v>
      </c>
    </row>
    <row r="233" spans="1:19" ht="12.75">
      <c r="A233" s="439">
        <v>734</v>
      </c>
      <c r="B233" s="439" t="s">
        <v>257</v>
      </c>
      <c r="C233" s="466">
        <v>27641</v>
      </c>
      <c r="D233" s="466">
        <v>3432</v>
      </c>
      <c r="E233" s="466">
        <v>4273</v>
      </c>
      <c r="G233" s="466">
        <v>2307470.6800000002</v>
      </c>
      <c r="H233" s="466">
        <v>2520186.2400000002</v>
      </c>
      <c r="I233" s="466">
        <v>352522.5</v>
      </c>
      <c r="J233" s="579">
        <v>5180179.42</v>
      </c>
      <c r="K233" s="466"/>
      <c r="L233" s="579">
        <v>3169022.0874446379</v>
      </c>
      <c r="M233" s="579">
        <v>-2590089.71</v>
      </c>
      <c r="N233" s="579">
        <v>578932.37744463794</v>
      </c>
      <c r="O233" s="579">
        <v>135154.99</v>
      </c>
      <c r="P233" s="466"/>
      <c r="Q233" s="591">
        <f t="shared" si="3"/>
        <v>5894266.7874446381</v>
      </c>
      <c r="R233" s="577">
        <v>2492355.0404930897</v>
      </c>
      <c r="S233" s="575">
        <v>8386621.8279377278</v>
      </c>
    </row>
    <row r="234" spans="1:19" ht="12.75">
      <c r="A234" s="439">
        <v>738</v>
      </c>
      <c r="B234" s="439" t="s">
        <v>258</v>
      </c>
      <c r="C234" s="466">
        <v>1615</v>
      </c>
      <c r="D234" s="466">
        <v>126</v>
      </c>
      <c r="E234" s="466">
        <v>203</v>
      </c>
      <c r="G234" s="466">
        <v>134820.20000000001</v>
      </c>
      <c r="H234" s="466">
        <v>92524.32</v>
      </c>
      <c r="I234" s="466">
        <v>16747.5</v>
      </c>
      <c r="J234" s="579">
        <v>244092.02000000002</v>
      </c>
      <c r="K234" s="466"/>
      <c r="L234" s="579">
        <v>118023.66262217604</v>
      </c>
      <c r="M234" s="579">
        <v>-122046.01000000001</v>
      </c>
      <c r="N234" s="579">
        <v>-4022.3473778239713</v>
      </c>
      <c r="O234" s="579">
        <v>6420.8899999999994</v>
      </c>
      <c r="P234" s="466"/>
      <c r="Q234" s="591">
        <f t="shared" si="3"/>
        <v>246490.56262217608</v>
      </c>
      <c r="R234" s="577">
        <v>122005.45896755312</v>
      </c>
      <c r="S234" s="575">
        <v>368496.02158972918</v>
      </c>
    </row>
    <row r="235" spans="1:19" ht="12.75">
      <c r="A235" s="439">
        <v>739</v>
      </c>
      <c r="B235" s="439" t="s">
        <v>259</v>
      </c>
      <c r="C235" s="466">
        <v>1490</v>
      </c>
      <c r="D235" s="466">
        <v>164</v>
      </c>
      <c r="E235" s="466">
        <v>83</v>
      </c>
      <c r="G235" s="466">
        <v>124385.20000000001</v>
      </c>
      <c r="H235" s="466">
        <v>120428.48000000001</v>
      </c>
      <c r="I235" s="466">
        <v>6847.5</v>
      </c>
      <c r="J235" s="579">
        <v>251661.18000000002</v>
      </c>
      <c r="K235" s="466"/>
      <c r="L235" s="579">
        <v>145688.47446313009</v>
      </c>
      <c r="M235" s="579">
        <v>-125830.59000000001</v>
      </c>
      <c r="N235" s="579">
        <v>19857.884463130074</v>
      </c>
      <c r="O235" s="579">
        <v>2625.29</v>
      </c>
      <c r="P235" s="466"/>
      <c r="Q235" s="591">
        <f t="shared" si="3"/>
        <v>274144.35446313006</v>
      </c>
      <c r="R235" s="577">
        <v>109501.78704697412</v>
      </c>
      <c r="S235" s="575">
        <v>383646.14151010418</v>
      </c>
    </row>
    <row r="236" spans="1:19" ht="12.75">
      <c r="A236" s="439">
        <v>740</v>
      </c>
      <c r="B236" s="439" t="s">
        <v>260</v>
      </c>
      <c r="C236" s="466">
        <v>16384</v>
      </c>
      <c r="D236" s="466">
        <v>2330</v>
      </c>
      <c r="E236" s="466">
        <v>1541</v>
      </c>
      <c r="G236" s="466">
        <v>1367736.3200000001</v>
      </c>
      <c r="H236" s="466">
        <v>1710965.6</v>
      </c>
      <c r="I236" s="466">
        <v>127132.5</v>
      </c>
      <c r="J236" s="579">
        <v>3205834.42</v>
      </c>
      <c r="K236" s="466"/>
      <c r="L236" s="579">
        <v>1792530.8606220142</v>
      </c>
      <c r="M236" s="579">
        <v>-1602917.21</v>
      </c>
      <c r="N236" s="579">
        <v>189613.65062201419</v>
      </c>
      <c r="O236" s="579">
        <v>48741.83</v>
      </c>
      <c r="P236" s="466"/>
      <c r="Q236" s="591">
        <f t="shared" si="3"/>
        <v>3444189.900622014</v>
      </c>
      <c r="R236" s="577">
        <v>1716286.0343112592</v>
      </c>
      <c r="S236" s="575">
        <v>5160475.9349332731</v>
      </c>
    </row>
    <row r="237" spans="1:19" ht="12.75">
      <c r="A237" s="439">
        <v>742</v>
      </c>
      <c r="B237" s="439" t="s">
        <v>261</v>
      </c>
      <c r="C237" s="466">
        <v>508</v>
      </c>
      <c r="D237" s="466">
        <v>88</v>
      </c>
      <c r="E237" s="466">
        <v>20</v>
      </c>
      <c r="G237" s="466">
        <v>42407.840000000004</v>
      </c>
      <c r="H237" s="466">
        <v>64620.160000000003</v>
      </c>
      <c r="I237" s="466">
        <v>1650</v>
      </c>
      <c r="J237" s="579">
        <v>108678</v>
      </c>
      <c r="K237" s="466"/>
      <c r="L237" s="579">
        <v>78911.835991372616</v>
      </c>
      <c r="M237" s="579">
        <v>-54339</v>
      </c>
      <c r="N237" s="579">
        <v>24572.835991372616</v>
      </c>
      <c r="O237" s="579">
        <v>632.6</v>
      </c>
      <c r="P237" s="466"/>
      <c r="Q237" s="591">
        <f t="shared" si="3"/>
        <v>133883.43599137262</v>
      </c>
      <c r="R237" s="577">
        <v>69020.326418453813</v>
      </c>
      <c r="S237" s="575">
        <v>202903.76240982645</v>
      </c>
    </row>
    <row r="238" spans="1:19" ht="12.75">
      <c r="A238" s="439">
        <v>743</v>
      </c>
      <c r="B238" s="439" t="s">
        <v>262</v>
      </c>
      <c r="C238" s="466">
        <v>39090</v>
      </c>
      <c r="D238" s="466">
        <v>3533</v>
      </c>
      <c r="E238" s="466">
        <v>2981</v>
      </c>
      <c r="G238" s="466">
        <v>3263233.2</v>
      </c>
      <c r="H238" s="466">
        <v>2594352.56</v>
      </c>
      <c r="I238" s="466">
        <v>245932.5</v>
      </c>
      <c r="J238" s="579">
        <v>6103518.2599999998</v>
      </c>
      <c r="K238" s="466"/>
      <c r="L238" s="579">
        <v>3158540.4151927661</v>
      </c>
      <c r="M238" s="579">
        <v>-3051759.13</v>
      </c>
      <c r="N238" s="579">
        <v>106781.28519276623</v>
      </c>
      <c r="O238" s="579">
        <v>94289.03</v>
      </c>
      <c r="P238" s="466"/>
      <c r="Q238" s="591">
        <f t="shared" si="3"/>
        <v>6304588.5751927663</v>
      </c>
      <c r="R238" s="577">
        <v>2348341.8496672735</v>
      </c>
      <c r="S238" s="575">
        <v>8652930.4248600397</v>
      </c>
    </row>
    <row r="239" spans="1:19" ht="12.75">
      <c r="A239" s="439">
        <v>746</v>
      </c>
      <c r="B239" s="439" t="s">
        <v>263</v>
      </c>
      <c r="C239" s="466">
        <v>2384</v>
      </c>
      <c r="D239" s="466">
        <v>225</v>
      </c>
      <c r="E239" s="466">
        <v>167</v>
      </c>
      <c r="G239" s="466">
        <v>199016.32000000001</v>
      </c>
      <c r="H239" s="466">
        <v>165222</v>
      </c>
      <c r="I239" s="466">
        <v>13777.5</v>
      </c>
      <c r="J239" s="579">
        <v>378015.82</v>
      </c>
      <c r="K239" s="466"/>
      <c r="L239" s="579">
        <v>126534.24431883502</v>
      </c>
      <c r="M239" s="579">
        <v>-189007.91</v>
      </c>
      <c r="N239" s="579">
        <v>-62473.665681164988</v>
      </c>
      <c r="O239" s="579">
        <v>5282.21</v>
      </c>
      <c r="P239" s="466"/>
      <c r="Q239" s="591">
        <f t="shared" si="3"/>
        <v>320824.36431883503</v>
      </c>
      <c r="R239" s="577">
        <v>117042.39976614976</v>
      </c>
      <c r="S239" s="575">
        <v>437866.76408498478</v>
      </c>
    </row>
    <row r="240" spans="1:19" ht="12.75">
      <c r="A240" s="439">
        <v>747</v>
      </c>
      <c r="B240" s="439" t="s">
        <v>264</v>
      </c>
      <c r="C240" s="466">
        <v>593</v>
      </c>
      <c r="D240" s="466">
        <v>87</v>
      </c>
      <c r="E240" s="466">
        <v>18</v>
      </c>
      <c r="G240" s="466">
        <v>49503.64</v>
      </c>
      <c r="H240" s="466">
        <v>63885.840000000004</v>
      </c>
      <c r="I240" s="466">
        <v>1485</v>
      </c>
      <c r="J240" s="579">
        <v>114874.48000000001</v>
      </c>
      <c r="K240" s="466"/>
      <c r="L240" s="579">
        <v>58776.595571277147</v>
      </c>
      <c r="M240" s="579">
        <v>-57437.240000000005</v>
      </c>
      <c r="N240" s="579">
        <v>1339.3555712771413</v>
      </c>
      <c r="O240" s="579">
        <v>569.34</v>
      </c>
      <c r="P240" s="466"/>
      <c r="Q240" s="591">
        <f t="shared" si="3"/>
        <v>116783.17557127716</v>
      </c>
      <c r="R240" s="577">
        <v>117217.8489052419</v>
      </c>
      <c r="S240" s="575">
        <v>234001.02447651906</v>
      </c>
    </row>
    <row r="241" spans="1:19" ht="12.75">
      <c r="A241" s="439">
        <v>748</v>
      </c>
      <c r="B241" s="439" t="s">
        <v>265</v>
      </c>
      <c r="C241" s="466">
        <v>2333</v>
      </c>
      <c r="D241" s="466">
        <v>258</v>
      </c>
      <c r="E241" s="466">
        <v>83</v>
      </c>
      <c r="G241" s="466">
        <v>194758.84</v>
      </c>
      <c r="H241" s="466">
        <v>189454.56000000003</v>
      </c>
      <c r="I241" s="466">
        <v>6847.5</v>
      </c>
      <c r="J241" s="579">
        <v>391060.9</v>
      </c>
      <c r="K241" s="466"/>
      <c r="L241" s="579">
        <v>216795.56300517102</v>
      </c>
      <c r="M241" s="579">
        <v>-195530.45</v>
      </c>
      <c r="N241" s="579">
        <v>21265.113005171006</v>
      </c>
      <c r="O241" s="579">
        <v>2625.29</v>
      </c>
      <c r="P241" s="466"/>
      <c r="Q241" s="591">
        <f t="shared" si="3"/>
        <v>414951.30300517101</v>
      </c>
      <c r="R241" s="577">
        <v>128110.09448919812</v>
      </c>
      <c r="S241" s="575">
        <v>543061.39749436919</v>
      </c>
    </row>
    <row r="242" spans="1:19" ht="12.75">
      <c r="A242" s="439">
        <v>749</v>
      </c>
      <c r="B242" s="439" t="s">
        <v>266</v>
      </c>
      <c r="C242" s="466">
        <v>11609</v>
      </c>
      <c r="D242" s="466">
        <v>982</v>
      </c>
      <c r="E242" s="466">
        <v>483</v>
      </c>
      <c r="G242" s="466">
        <v>969119.32000000007</v>
      </c>
      <c r="H242" s="466">
        <v>721102.24000000011</v>
      </c>
      <c r="I242" s="466">
        <v>39847.5</v>
      </c>
      <c r="J242" s="579">
        <v>1730069.06</v>
      </c>
      <c r="K242" s="466"/>
      <c r="L242" s="579">
        <v>698326.33628439205</v>
      </c>
      <c r="M242" s="579">
        <v>-865034.53</v>
      </c>
      <c r="N242" s="579">
        <v>-166708.19371560798</v>
      </c>
      <c r="O242" s="579">
        <v>15277.289999999999</v>
      </c>
      <c r="P242" s="466"/>
      <c r="Q242" s="591">
        <f t="shared" si="3"/>
        <v>1578638.1562843921</v>
      </c>
      <c r="R242" s="577">
        <v>449324.04434690671</v>
      </c>
      <c r="S242" s="575">
        <v>2027962.2006312988</v>
      </c>
    </row>
    <row r="243" spans="1:19" ht="12.75">
      <c r="A243" s="439">
        <v>751</v>
      </c>
      <c r="B243" s="439" t="s">
        <v>267</v>
      </c>
      <c r="C243" s="466">
        <v>1353</v>
      </c>
      <c r="D243" s="466">
        <v>181</v>
      </c>
      <c r="E243" s="466">
        <v>27</v>
      </c>
      <c r="G243" s="466">
        <v>112948.44</v>
      </c>
      <c r="H243" s="466">
        <v>132911.92000000001</v>
      </c>
      <c r="I243" s="466">
        <v>2227.5</v>
      </c>
      <c r="J243" s="579">
        <v>248087.86000000002</v>
      </c>
      <c r="K243" s="466"/>
      <c r="L243" s="579">
        <v>148045.8719293249</v>
      </c>
      <c r="M243" s="579">
        <v>-124043.93000000001</v>
      </c>
      <c r="N243" s="579">
        <v>24001.941929324894</v>
      </c>
      <c r="O243" s="579">
        <v>854.01</v>
      </c>
      <c r="P243" s="466"/>
      <c r="Q243" s="591">
        <f t="shared" si="3"/>
        <v>272943.81192932493</v>
      </c>
      <c r="R243" s="577">
        <v>154249.62439920762</v>
      </c>
      <c r="S243" s="575">
        <v>427193.43632853252</v>
      </c>
    </row>
    <row r="244" spans="1:19" ht="12.75">
      <c r="A244" s="439">
        <v>753</v>
      </c>
      <c r="B244" s="439" t="s">
        <v>268</v>
      </c>
      <c r="C244" s="466">
        <v>13591</v>
      </c>
      <c r="D244" s="466">
        <v>949</v>
      </c>
      <c r="E244" s="466">
        <v>1600</v>
      </c>
      <c r="G244" s="466">
        <v>1134576.6800000002</v>
      </c>
      <c r="H244" s="466">
        <v>696869.68</v>
      </c>
      <c r="I244" s="466">
        <v>132000</v>
      </c>
      <c r="J244" s="579">
        <v>1963446.3600000003</v>
      </c>
      <c r="K244" s="466"/>
      <c r="L244" s="579">
        <v>816530.86953056743</v>
      </c>
      <c r="M244" s="579">
        <v>-981723.18000000017</v>
      </c>
      <c r="N244" s="579">
        <v>-165192.31046943273</v>
      </c>
      <c r="O244" s="579">
        <v>50608</v>
      </c>
      <c r="P244" s="466"/>
      <c r="Q244" s="591">
        <f t="shared" si="3"/>
        <v>1848862.0495305676</v>
      </c>
      <c r="R244" s="577">
        <v>341565.96070901002</v>
      </c>
      <c r="S244" s="575">
        <v>2190428.0102395779</v>
      </c>
    </row>
    <row r="245" spans="1:19" ht="12.75">
      <c r="A245" s="439">
        <v>755</v>
      </c>
      <c r="B245" s="439" t="s">
        <v>269</v>
      </c>
      <c r="C245" s="466">
        <v>3587</v>
      </c>
      <c r="D245" s="466">
        <v>225</v>
      </c>
      <c r="E245" s="466">
        <v>493</v>
      </c>
      <c r="G245" s="466">
        <v>299442.76</v>
      </c>
      <c r="H245" s="466">
        <v>165222</v>
      </c>
      <c r="I245" s="466">
        <v>40672.5</v>
      </c>
      <c r="J245" s="579">
        <v>505337.26</v>
      </c>
      <c r="K245" s="466"/>
      <c r="L245" s="579">
        <v>173321.93964608395</v>
      </c>
      <c r="M245" s="579">
        <v>-252668.63</v>
      </c>
      <c r="N245" s="579">
        <v>-79346.690353916056</v>
      </c>
      <c r="O245" s="579">
        <v>15593.59</v>
      </c>
      <c r="P245" s="466"/>
      <c r="Q245" s="591">
        <f t="shared" si="3"/>
        <v>441584.15964608401</v>
      </c>
      <c r="R245" s="577">
        <v>93995.482876760303</v>
      </c>
      <c r="S245" s="575">
        <v>535579.64252284425</v>
      </c>
    </row>
    <row r="246" spans="1:19" ht="12.75">
      <c r="A246" s="439">
        <v>758</v>
      </c>
      <c r="B246" s="439" t="s">
        <v>270</v>
      </c>
      <c r="C246" s="466">
        <v>4450</v>
      </c>
      <c r="D246" s="466">
        <v>394</v>
      </c>
      <c r="E246" s="466">
        <v>195</v>
      </c>
      <c r="G246" s="466">
        <v>371486</v>
      </c>
      <c r="H246" s="466">
        <v>289322.08</v>
      </c>
      <c r="I246" s="466">
        <v>16087.5</v>
      </c>
      <c r="J246" s="579">
        <v>676895.58000000007</v>
      </c>
      <c r="K246" s="466"/>
      <c r="L246" s="579">
        <v>378678.50100761373</v>
      </c>
      <c r="M246" s="579">
        <v>-338447.79000000004</v>
      </c>
      <c r="N246" s="579">
        <v>40230.711007613689</v>
      </c>
      <c r="O246" s="579">
        <v>6167.8499999999995</v>
      </c>
      <c r="P246" s="466"/>
      <c r="Q246" s="591">
        <f t="shared" si="3"/>
        <v>723294.14100761374</v>
      </c>
      <c r="R246" s="577">
        <v>288221.85638741188</v>
      </c>
      <c r="S246" s="575">
        <v>1011515.9973950256</v>
      </c>
    </row>
    <row r="247" spans="1:19" ht="12.75">
      <c r="A247" s="439">
        <v>759</v>
      </c>
      <c r="B247" s="439" t="s">
        <v>271</v>
      </c>
      <c r="C247" s="466">
        <v>905</v>
      </c>
      <c r="D247" s="466">
        <v>85</v>
      </c>
      <c r="E247" s="466">
        <v>26</v>
      </c>
      <c r="G247" s="466">
        <v>75549.400000000009</v>
      </c>
      <c r="H247" s="466">
        <v>62417.200000000004</v>
      </c>
      <c r="I247" s="466">
        <v>2145</v>
      </c>
      <c r="J247" s="579">
        <v>140111.6</v>
      </c>
      <c r="K247" s="466"/>
      <c r="L247" s="579">
        <v>72572.523445435931</v>
      </c>
      <c r="M247" s="579">
        <v>-70055.8</v>
      </c>
      <c r="N247" s="579">
        <v>2516.7234454359277</v>
      </c>
      <c r="O247" s="579">
        <v>822.38</v>
      </c>
      <c r="P247" s="466"/>
      <c r="Q247" s="591">
        <f t="shared" si="3"/>
        <v>143450.70344543594</v>
      </c>
      <c r="R247" s="577">
        <v>104922.27628552589</v>
      </c>
      <c r="S247" s="575">
        <v>248372.97973096184</v>
      </c>
    </row>
    <row r="248" spans="1:19" ht="12.75">
      <c r="A248" s="439">
        <v>761</v>
      </c>
      <c r="B248" s="439" t="s">
        <v>272</v>
      </c>
      <c r="C248" s="466">
        <v>4187</v>
      </c>
      <c r="D248" s="466">
        <v>452</v>
      </c>
      <c r="E248" s="466">
        <v>456</v>
      </c>
      <c r="G248" s="466">
        <v>349530.76</v>
      </c>
      <c r="H248" s="466">
        <v>331912.64</v>
      </c>
      <c r="I248" s="466">
        <v>37620</v>
      </c>
      <c r="J248" s="579">
        <v>719063.4</v>
      </c>
      <c r="K248" s="466"/>
      <c r="L248" s="579">
        <v>417955.31907551957</v>
      </c>
      <c r="M248" s="579">
        <v>-359531.7</v>
      </c>
      <c r="N248" s="579">
        <v>58423.619075519557</v>
      </c>
      <c r="O248" s="579">
        <v>14423.279999999999</v>
      </c>
      <c r="P248" s="466"/>
      <c r="Q248" s="591">
        <f t="shared" si="3"/>
        <v>791910.29907551967</v>
      </c>
      <c r="R248" s="577">
        <v>338786.76433060638</v>
      </c>
      <c r="S248" s="575">
        <v>1130697.0634061261</v>
      </c>
    </row>
    <row r="249" spans="1:19" ht="12.75">
      <c r="A249" s="439">
        <v>762</v>
      </c>
      <c r="B249" s="439" t="s">
        <v>273</v>
      </c>
      <c r="C249" s="466">
        <v>1743</v>
      </c>
      <c r="D249" s="466">
        <v>225</v>
      </c>
      <c r="E249" s="466">
        <v>45</v>
      </c>
      <c r="G249" s="466">
        <v>145505.64000000001</v>
      </c>
      <c r="H249" s="466">
        <v>165222</v>
      </c>
      <c r="I249" s="466">
        <v>3712.5</v>
      </c>
      <c r="J249" s="579">
        <v>314440.14</v>
      </c>
      <c r="K249" s="466"/>
      <c r="L249" s="579">
        <v>156565.39979112</v>
      </c>
      <c r="M249" s="579">
        <v>-157220.07</v>
      </c>
      <c r="N249" s="579">
        <v>-654.67020888000843</v>
      </c>
      <c r="O249" s="579">
        <v>1423.35</v>
      </c>
      <c r="P249" s="466"/>
      <c r="Q249" s="591">
        <f t="shared" si="3"/>
        <v>315208.81979112001</v>
      </c>
      <c r="R249" s="577">
        <v>217142.2437134097</v>
      </c>
      <c r="S249" s="575">
        <v>532351.06350452965</v>
      </c>
    </row>
    <row r="250" spans="1:19" ht="12.75">
      <c r="A250" s="439">
        <v>765</v>
      </c>
      <c r="B250" s="439" t="s">
        <v>274</v>
      </c>
      <c r="C250" s="466">
        <v>5481</v>
      </c>
      <c r="D250" s="466">
        <v>465</v>
      </c>
      <c r="E250" s="466">
        <v>497</v>
      </c>
      <c r="G250" s="466">
        <v>457553.88</v>
      </c>
      <c r="H250" s="466">
        <v>341458.80000000005</v>
      </c>
      <c r="I250" s="466">
        <v>41002.5</v>
      </c>
      <c r="J250" s="579">
        <v>840015.18</v>
      </c>
      <c r="K250" s="466"/>
      <c r="L250" s="579">
        <v>627572.51437892113</v>
      </c>
      <c r="M250" s="579">
        <v>-420007.59</v>
      </c>
      <c r="N250" s="579">
        <v>207564.9243789211</v>
      </c>
      <c r="O250" s="579">
        <v>15720.109999999999</v>
      </c>
      <c r="P250" s="466"/>
      <c r="Q250" s="591">
        <f t="shared" si="3"/>
        <v>1063300.2143789213</v>
      </c>
      <c r="R250" s="577">
        <v>340727.63510704495</v>
      </c>
      <c r="S250" s="575">
        <v>1404027.8494859664</v>
      </c>
    </row>
    <row r="251" spans="1:19" ht="12.75">
      <c r="A251" s="439">
        <v>768</v>
      </c>
      <c r="B251" s="439" t="s">
        <v>275</v>
      </c>
      <c r="C251" s="466">
        <v>1093</v>
      </c>
      <c r="D251" s="466">
        <v>116</v>
      </c>
      <c r="E251" s="466">
        <v>97</v>
      </c>
      <c r="G251" s="466">
        <v>91243.64</v>
      </c>
      <c r="H251" s="466">
        <v>85181.12000000001</v>
      </c>
      <c r="I251" s="466">
        <v>8002.5</v>
      </c>
      <c r="J251" s="579">
        <v>184427.26</v>
      </c>
      <c r="K251" s="466"/>
      <c r="L251" s="579">
        <v>120468.13713861766</v>
      </c>
      <c r="M251" s="579">
        <v>-92213.63</v>
      </c>
      <c r="N251" s="579">
        <v>28254.507138617657</v>
      </c>
      <c r="O251" s="579">
        <v>3068.11</v>
      </c>
      <c r="P251" s="466"/>
      <c r="Q251" s="591">
        <f t="shared" si="3"/>
        <v>215749.87713861765</v>
      </c>
      <c r="R251" s="577">
        <v>85039.764611373394</v>
      </c>
      <c r="S251" s="575">
        <v>300789.64174999105</v>
      </c>
    </row>
    <row r="252" spans="1:19" ht="12.75">
      <c r="A252" s="439">
        <v>777</v>
      </c>
      <c r="B252" s="439" t="s">
        <v>276</v>
      </c>
      <c r="C252" s="466">
        <v>3347</v>
      </c>
      <c r="D252" s="466">
        <v>451</v>
      </c>
      <c r="E252" s="466">
        <v>230</v>
      </c>
      <c r="G252" s="466">
        <v>279407.56</v>
      </c>
      <c r="H252" s="466">
        <v>331178.32</v>
      </c>
      <c r="I252" s="466">
        <v>18975</v>
      </c>
      <c r="J252" s="579">
        <v>629560.88</v>
      </c>
      <c r="K252" s="466"/>
      <c r="L252" s="579">
        <v>404971.5235085247</v>
      </c>
      <c r="M252" s="579">
        <v>-314780.44</v>
      </c>
      <c r="N252" s="579">
        <v>90191.083508524694</v>
      </c>
      <c r="O252" s="579">
        <v>7274.9</v>
      </c>
      <c r="P252" s="466"/>
      <c r="Q252" s="591">
        <f t="shared" si="3"/>
        <v>727026.86350852472</v>
      </c>
      <c r="R252" s="577">
        <v>336891.68591774703</v>
      </c>
      <c r="S252" s="575">
        <v>1063918.5494262718</v>
      </c>
    </row>
    <row r="253" spans="1:19" ht="12.75">
      <c r="A253" s="439">
        <v>778</v>
      </c>
      <c r="B253" s="439" t="s">
        <v>277</v>
      </c>
      <c r="C253" s="466">
        <v>3380</v>
      </c>
      <c r="D253" s="466">
        <v>360</v>
      </c>
      <c r="E253" s="466">
        <v>246</v>
      </c>
      <c r="G253" s="466">
        <v>282162.40000000002</v>
      </c>
      <c r="H253" s="466">
        <v>264355.20000000001</v>
      </c>
      <c r="I253" s="466">
        <v>20295</v>
      </c>
      <c r="J253" s="579">
        <v>566812.60000000009</v>
      </c>
      <c r="K253" s="466"/>
      <c r="L253" s="579">
        <v>322434.86158731981</v>
      </c>
      <c r="M253" s="579">
        <v>-283406.30000000005</v>
      </c>
      <c r="N253" s="579">
        <v>39028.561587319768</v>
      </c>
      <c r="O253" s="579">
        <v>7780.98</v>
      </c>
      <c r="P253" s="466"/>
      <c r="Q253" s="591">
        <f t="shared" si="3"/>
        <v>613622.14158731978</v>
      </c>
      <c r="R253" s="577">
        <v>254897.80241741706</v>
      </c>
      <c r="S253" s="575">
        <v>868519.94400473684</v>
      </c>
    </row>
    <row r="254" spans="1:19" ht="12.75">
      <c r="A254" s="439">
        <v>781</v>
      </c>
      <c r="B254" s="439" t="s">
        <v>278</v>
      </c>
      <c r="C254" s="466">
        <v>1537</v>
      </c>
      <c r="D254" s="466">
        <v>180</v>
      </c>
      <c r="E254" s="466">
        <v>105</v>
      </c>
      <c r="G254" s="466">
        <v>128308.76000000001</v>
      </c>
      <c r="H254" s="466">
        <v>132177.60000000001</v>
      </c>
      <c r="I254" s="466">
        <v>8662.5</v>
      </c>
      <c r="J254" s="579">
        <v>269148.86</v>
      </c>
      <c r="K254" s="466"/>
      <c r="L254" s="579">
        <v>169247.92643553295</v>
      </c>
      <c r="M254" s="579">
        <v>-134574.43</v>
      </c>
      <c r="N254" s="579">
        <v>34673.496435532958</v>
      </c>
      <c r="O254" s="579">
        <v>3321.15</v>
      </c>
      <c r="P254" s="466"/>
      <c r="Q254" s="591">
        <f t="shared" si="3"/>
        <v>307143.50643553294</v>
      </c>
      <c r="R254" s="577">
        <v>148225.7752360914</v>
      </c>
      <c r="S254" s="575">
        <v>455369.28167162434</v>
      </c>
    </row>
    <row r="255" spans="1:19" ht="12.75">
      <c r="A255" s="439">
        <v>783</v>
      </c>
      <c r="B255" s="439" t="s">
        <v>279</v>
      </c>
      <c r="C255" s="466">
        <v>3266</v>
      </c>
      <c r="D255" s="466">
        <v>253</v>
      </c>
      <c r="E255" s="466">
        <v>305</v>
      </c>
      <c r="G255" s="466">
        <v>272645.68</v>
      </c>
      <c r="H255" s="466">
        <v>185782.96000000002</v>
      </c>
      <c r="I255" s="466">
        <v>25162.5</v>
      </c>
      <c r="J255" s="579">
        <v>483591.14</v>
      </c>
      <c r="K255" s="466"/>
      <c r="L255" s="579">
        <v>180293.3974624</v>
      </c>
      <c r="M255" s="579">
        <v>-241795.57</v>
      </c>
      <c r="N255" s="579">
        <v>-61502.17253760001</v>
      </c>
      <c r="O255" s="579">
        <v>9647.15</v>
      </c>
      <c r="P255" s="466"/>
      <c r="Q255" s="591">
        <f t="shared" si="3"/>
        <v>431736.1174624</v>
      </c>
      <c r="R255" s="577">
        <v>243239.7698566193</v>
      </c>
      <c r="S255" s="575">
        <v>674975.8873190193</v>
      </c>
    </row>
    <row r="256" spans="1:19" ht="12.75">
      <c r="A256" s="439">
        <v>785</v>
      </c>
      <c r="B256" s="439" t="s">
        <v>280</v>
      </c>
      <c r="C256" s="466">
        <v>1213</v>
      </c>
      <c r="D256" s="466">
        <v>205</v>
      </c>
      <c r="E256" s="466">
        <v>66</v>
      </c>
      <c r="G256" s="466">
        <v>101261.24</v>
      </c>
      <c r="H256" s="466">
        <v>150535.6</v>
      </c>
      <c r="I256" s="466">
        <v>5445</v>
      </c>
      <c r="J256" s="579">
        <v>257241.84000000003</v>
      </c>
      <c r="K256" s="466"/>
      <c r="L256" s="579">
        <v>187205.17212894236</v>
      </c>
      <c r="M256" s="579">
        <v>-128620.92000000001</v>
      </c>
      <c r="N256" s="579">
        <v>58584.252128942346</v>
      </c>
      <c r="O256" s="579">
        <v>2087.58</v>
      </c>
      <c r="P256" s="466"/>
      <c r="Q256" s="591">
        <f t="shared" si="3"/>
        <v>317913.67212894239</v>
      </c>
      <c r="R256" s="577">
        <v>166358.83877064177</v>
      </c>
      <c r="S256" s="575">
        <v>484272.51089958416</v>
      </c>
    </row>
    <row r="257" spans="1:19" ht="12.75">
      <c r="A257" s="439">
        <v>790</v>
      </c>
      <c r="B257" s="439" t="s">
        <v>281</v>
      </c>
      <c r="C257" s="466">
        <v>12163</v>
      </c>
      <c r="D257" s="466">
        <v>1147</v>
      </c>
      <c r="E257" s="466">
        <v>744</v>
      </c>
      <c r="G257" s="466">
        <v>1015367.24</v>
      </c>
      <c r="H257" s="466">
        <v>842265.04</v>
      </c>
      <c r="I257" s="466">
        <v>61380</v>
      </c>
      <c r="J257" s="579">
        <v>1919012.28</v>
      </c>
      <c r="K257" s="466"/>
      <c r="L257" s="579">
        <v>843390.97477679909</v>
      </c>
      <c r="M257" s="579">
        <v>-959506.14</v>
      </c>
      <c r="N257" s="579">
        <v>-116115.16522320092</v>
      </c>
      <c r="O257" s="579">
        <v>23532.719999999998</v>
      </c>
      <c r="P257" s="466"/>
      <c r="Q257" s="591">
        <f t="shared" si="3"/>
        <v>1826429.834776799</v>
      </c>
      <c r="R257" s="577">
        <v>1248133.5713915871</v>
      </c>
      <c r="S257" s="575">
        <v>3074563.4061683863</v>
      </c>
    </row>
    <row r="258" spans="1:19" ht="12.75">
      <c r="A258" s="439">
        <v>791</v>
      </c>
      <c r="B258" s="439" t="s">
        <v>282</v>
      </c>
      <c r="C258" s="466">
        <v>2445</v>
      </c>
      <c r="D258" s="466">
        <v>271</v>
      </c>
      <c r="E258" s="466">
        <v>86</v>
      </c>
      <c r="G258" s="466">
        <v>204108.6</v>
      </c>
      <c r="H258" s="466">
        <v>199000.72</v>
      </c>
      <c r="I258" s="466">
        <v>7095</v>
      </c>
      <c r="J258" s="579">
        <v>410204.32</v>
      </c>
      <c r="K258" s="466"/>
      <c r="L258" s="579">
        <v>199857.42731517777</v>
      </c>
      <c r="M258" s="579">
        <v>-205102.16</v>
      </c>
      <c r="N258" s="579">
        <v>-5244.7326848222292</v>
      </c>
      <c r="O258" s="579">
        <v>2720.18</v>
      </c>
      <c r="P258" s="466"/>
      <c r="Q258" s="591">
        <f t="shared" si="3"/>
        <v>407679.76731517777</v>
      </c>
      <c r="R258" s="577">
        <v>194480.34122731857</v>
      </c>
      <c r="S258" s="575">
        <v>602160.10854249634</v>
      </c>
    </row>
    <row r="259" spans="1:19" ht="12.75">
      <c r="A259" s="439">
        <v>831</v>
      </c>
      <c r="B259" s="439" t="s">
        <v>283</v>
      </c>
      <c r="C259" s="466">
        <v>2443</v>
      </c>
      <c r="D259" s="466">
        <v>257</v>
      </c>
      <c r="E259" s="466">
        <v>308</v>
      </c>
      <c r="G259" s="466">
        <v>203941.64</v>
      </c>
      <c r="H259" s="466">
        <v>188720.24000000002</v>
      </c>
      <c r="I259" s="466">
        <v>25410</v>
      </c>
      <c r="J259" s="579">
        <v>418071.88</v>
      </c>
      <c r="K259" s="466"/>
      <c r="L259" s="579">
        <v>240478.56792570511</v>
      </c>
      <c r="M259" s="579">
        <v>-209035.94</v>
      </c>
      <c r="N259" s="579">
        <v>31442.627925705106</v>
      </c>
      <c r="O259" s="579">
        <v>9742.0399999999991</v>
      </c>
      <c r="P259" s="466"/>
      <c r="Q259" s="591">
        <f t="shared" si="3"/>
        <v>459256.54792570509</v>
      </c>
      <c r="R259" s="577">
        <v>184131.70252893542</v>
      </c>
      <c r="S259" s="575">
        <v>643388.25045464048</v>
      </c>
    </row>
    <row r="260" spans="1:19" ht="12.75">
      <c r="A260" s="439">
        <v>832</v>
      </c>
      <c r="B260" s="439" t="s">
        <v>284</v>
      </c>
      <c r="C260" s="466">
        <v>1818</v>
      </c>
      <c r="D260" s="466">
        <v>269</v>
      </c>
      <c r="E260" s="466">
        <v>91</v>
      </c>
      <c r="G260" s="466">
        <v>151766.64000000001</v>
      </c>
      <c r="H260" s="466">
        <v>197532.08000000002</v>
      </c>
      <c r="I260" s="466">
        <v>7507.5</v>
      </c>
      <c r="J260" s="579">
        <v>356806.22000000003</v>
      </c>
      <c r="K260" s="466"/>
      <c r="L260" s="579">
        <v>236261.46096309114</v>
      </c>
      <c r="M260" s="579">
        <v>-178403.11000000002</v>
      </c>
      <c r="N260" s="579">
        <v>57858.350963091129</v>
      </c>
      <c r="O260" s="579">
        <v>2878.33</v>
      </c>
      <c r="P260" s="466"/>
      <c r="Q260" s="591">
        <f t="shared" si="3"/>
        <v>417542.90096309118</v>
      </c>
      <c r="R260" s="577">
        <v>227658.11825650599</v>
      </c>
      <c r="S260" s="575">
        <v>645201.0192195971</v>
      </c>
    </row>
    <row r="261" spans="1:19" ht="12.75">
      <c r="A261" s="439">
        <v>833</v>
      </c>
      <c r="B261" s="439" t="s">
        <v>285</v>
      </c>
      <c r="C261" s="466">
        <v>830</v>
      </c>
      <c r="D261" s="466">
        <v>79</v>
      </c>
      <c r="E261" s="466">
        <v>115</v>
      </c>
      <c r="G261" s="466">
        <v>69288.400000000009</v>
      </c>
      <c r="H261" s="466">
        <v>58011.280000000006</v>
      </c>
      <c r="I261" s="466">
        <v>9487.5</v>
      </c>
      <c r="J261" s="579">
        <v>136787.18000000002</v>
      </c>
      <c r="K261" s="466"/>
      <c r="L261" s="579">
        <v>57862.290049462994</v>
      </c>
      <c r="M261" s="579">
        <v>-68393.590000000011</v>
      </c>
      <c r="N261" s="579">
        <v>-10531.299950537017</v>
      </c>
      <c r="O261" s="579">
        <v>3637.45</v>
      </c>
      <c r="P261" s="466"/>
      <c r="Q261" s="591">
        <f t="shared" si="3"/>
        <v>129893.33004946301</v>
      </c>
      <c r="R261" s="577">
        <v>44608.159186095101</v>
      </c>
      <c r="S261" s="575">
        <v>174501.48923555811</v>
      </c>
    </row>
    <row r="262" spans="1:19" ht="12.75">
      <c r="A262" s="439">
        <v>834</v>
      </c>
      <c r="B262" s="439" t="s">
        <v>286</v>
      </c>
      <c r="C262" s="466">
        <v>3129</v>
      </c>
      <c r="D262" s="466">
        <v>248</v>
      </c>
      <c r="E262" s="466">
        <v>170</v>
      </c>
      <c r="G262" s="466">
        <v>261208.92</v>
      </c>
      <c r="H262" s="466">
        <v>182111.36000000002</v>
      </c>
      <c r="I262" s="466">
        <v>14025</v>
      </c>
      <c r="J262" s="579">
        <v>457345.28000000003</v>
      </c>
      <c r="K262" s="466"/>
      <c r="L262" s="579">
        <v>205617.84166470263</v>
      </c>
      <c r="M262" s="579">
        <v>-228672.64000000001</v>
      </c>
      <c r="N262" s="579">
        <v>-23054.798335297382</v>
      </c>
      <c r="O262" s="579">
        <v>5377.0999999999995</v>
      </c>
      <c r="P262" s="466"/>
      <c r="Q262" s="591">
        <f t="shared" si="3"/>
        <v>439667.58166470262</v>
      </c>
      <c r="R262" s="577">
        <v>177836.14951506059</v>
      </c>
      <c r="S262" s="575">
        <v>617503.73117976321</v>
      </c>
    </row>
    <row r="263" spans="1:19" ht="12.75">
      <c r="A263" s="439">
        <v>837</v>
      </c>
      <c r="B263" s="439" t="s">
        <v>287</v>
      </c>
      <c r="C263" s="466">
        <v>167614</v>
      </c>
      <c r="D263" s="466">
        <v>20880</v>
      </c>
      <c r="E263" s="466">
        <v>26649</v>
      </c>
      <c r="G263" s="466">
        <v>13992416.720000001</v>
      </c>
      <c r="H263" s="466">
        <v>15332601.600000001</v>
      </c>
      <c r="I263" s="466">
        <v>2198542.5</v>
      </c>
      <c r="J263" s="579">
        <v>31523560.82</v>
      </c>
      <c r="K263" s="466"/>
      <c r="L263" s="579">
        <v>16658972.13430487</v>
      </c>
      <c r="M263" s="579">
        <v>-15761780.41</v>
      </c>
      <c r="N263" s="579">
        <v>897191.72430486977</v>
      </c>
      <c r="O263" s="579">
        <v>842907.87</v>
      </c>
      <c r="P263" s="466"/>
      <c r="Q263" s="591">
        <f t="shared" si="3"/>
        <v>33263660.414304871</v>
      </c>
      <c r="R263" s="577">
        <v>16575384.939725727</v>
      </c>
      <c r="S263" s="575">
        <v>49839045.354030594</v>
      </c>
    </row>
    <row r="264" spans="1:19" ht="12.75">
      <c r="A264" s="439">
        <v>844</v>
      </c>
      <c r="B264" s="439" t="s">
        <v>288</v>
      </c>
      <c r="C264" s="466">
        <v>656</v>
      </c>
      <c r="D264" s="466">
        <v>75</v>
      </c>
      <c r="E264" s="466">
        <v>34</v>
      </c>
      <c r="G264" s="466">
        <v>54762.880000000005</v>
      </c>
      <c r="H264" s="466">
        <v>55074.000000000007</v>
      </c>
      <c r="I264" s="466">
        <v>2805</v>
      </c>
      <c r="J264" s="579">
        <v>112641.88</v>
      </c>
      <c r="K264" s="466"/>
      <c r="L264" s="579">
        <v>55052.967902831238</v>
      </c>
      <c r="M264" s="579">
        <v>-56320.94</v>
      </c>
      <c r="N264" s="579">
        <v>-1267.9720971687639</v>
      </c>
      <c r="O264" s="579">
        <v>1075.42</v>
      </c>
      <c r="P264" s="466"/>
      <c r="Q264" s="591">
        <f t="shared" si="3"/>
        <v>112449.32790283124</v>
      </c>
      <c r="R264" s="577">
        <v>59775.822805782707</v>
      </c>
      <c r="S264" s="575">
        <v>172225.15070861395</v>
      </c>
    </row>
    <row r="265" spans="1:19" ht="12.75">
      <c r="A265" s="439">
        <v>845</v>
      </c>
      <c r="B265" s="439" t="s">
        <v>289</v>
      </c>
      <c r="C265" s="466">
        <v>1409</v>
      </c>
      <c r="D265" s="466">
        <v>176</v>
      </c>
      <c r="E265" s="466">
        <v>72</v>
      </c>
      <c r="G265" s="466">
        <v>117623.32</v>
      </c>
      <c r="H265" s="466">
        <v>129240.32000000001</v>
      </c>
      <c r="I265" s="466">
        <v>5940</v>
      </c>
      <c r="J265" s="579">
        <v>252803.64</v>
      </c>
      <c r="K265" s="466"/>
      <c r="L265" s="579">
        <v>147031.2610401476</v>
      </c>
      <c r="M265" s="579">
        <v>-126401.82</v>
      </c>
      <c r="N265" s="579">
        <v>20629.441040147591</v>
      </c>
      <c r="O265" s="579">
        <v>2277.36</v>
      </c>
      <c r="P265" s="466"/>
      <c r="Q265" s="591">
        <f t="shared" si="3"/>
        <v>275710.44104014756</v>
      </c>
      <c r="R265" s="577">
        <v>108127.50962420581</v>
      </c>
      <c r="S265" s="575">
        <v>383837.95066435338</v>
      </c>
    </row>
    <row r="266" spans="1:19" ht="12.75">
      <c r="A266" s="439">
        <v>846</v>
      </c>
      <c r="B266" s="439" t="s">
        <v>290</v>
      </c>
      <c r="C266" s="466">
        <v>2285</v>
      </c>
      <c r="D266" s="466">
        <v>254</v>
      </c>
      <c r="E266" s="466">
        <v>114</v>
      </c>
      <c r="G266" s="466">
        <v>190751.80000000002</v>
      </c>
      <c r="H266" s="466">
        <v>186517.28</v>
      </c>
      <c r="I266" s="466">
        <v>9405</v>
      </c>
      <c r="J266" s="579">
        <v>386674.08</v>
      </c>
      <c r="K266" s="466"/>
      <c r="L266" s="579">
        <v>224236.80304430836</v>
      </c>
      <c r="M266" s="579">
        <v>-193337.04</v>
      </c>
      <c r="N266" s="579">
        <v>30899.763044308347</v>
      </c>
      <c r="O266" s="579">
        <v>3605.8199999999997</v>
      </c>
      <c r="P266" s="466"/>
      <c r="Q266" s="591">
        <f t="shared" si="3"/>
        <v>421179.66304430837</v>
      </c>
      <c r="R266" s="577">
        <v>248403.36689690748</v>
      </c>
      <c r="S266" s="575">
        <v>669583.02994121588</v>
      </c>
    </row>
    <row r="267" spans="1:19" ht="12.75">
      <c r="A267" s="439">
        <v>848</v>
      </c>
      <c r="B267" s="439" t="s">
        <v>291</v>
      </c>
      <c r="C267" s="466">
        <v>1964</v>
      </c>
      <c r="D267" s="466">
        <v>363</v>
      </c>
      <c r="E267" s="466">
        <v>240</v>
      </c>
      <c r="G267" s="466">
        <v>163954.72</v>
      </c>
      <c r="H267" s="466">
        <v>266558.16000000003</v>
      </c>
      <c r="I267" s="466">
        <v>19800</v>
      </c>
      <c r="J267" s="579">
        <v>450312.88</v>
      </c>
      <c r="K267" s="466"/>
      <c r="L267" s="579">
        <v>443116.3360212663</v>
      </c>
      <c r="M267" s="579">
        <v>-225156.44</v>
      </c>
      <c r="N267" s="579">
        <v>217959.89602126629</v>
      </c>
      <c r="O267" s="579">
        <v>7591.2</v>
      </c>
      <c r="P267" s="466"/>
      <c r="Q267" s="591">
        <f t="shared" ref="Q267:Q302" si="4">SUM(J267,N267,O267)</f>
        <v>675863.97602126631</v>
      </c>
      <c r="R267" s="577">
        <v>336426.54632570501</v>
      </c>
      <c r="S267" s="575">
        <v>1012290.5223469713</v>
      </c>
    </row>
    <row r="268" spans="1:19" ht="12.75">
      <c r="A268" s="439">
        <v>849</v>
      </c>
      <c r="B268" s="439" t="s">
        <v>292</v>
      </c>
      <c r="C268" s="466">
        <v>1381</v>
      </c>
      <c r="D268" s="466">
        <v>122</v>
      </c>
      <c r="E268" s="466">
        <v>64</v>
      </c>
      <c r="G268" s="466">
        <v>115285.88</v>
      </c>
      <c r="H268" s="466">
        <v>89587.040000000008</v>
      </c>
      <c r="I268" s="466">
        <v>5280</v>
      </c>
      <c r="J268" s="579">
        <v>210152.92</v>
      </c>
      <c r="K268" s="466"/>
      <c r="L268" s="579">
        <v>101517.42932190798</v>
      </c>
      <c r="M268" s="579">
        <v>-105076.46</v>
      </c>
      <c r="N268" s="579">
        <v>-3559.0306780920218</v>
      </c>
      <c r="O268" s="579">
        <v>2024.32</v>
      </c>
      <c r="P268" s="466"/>
      <c r="Q268" s="591">
        <f t="shared" si="4"/>
        <v>208618.20932190801</v>
      </c>
      <c r="R268" s="577">
        <v>124786.5122456785</v>
      </c>
      <c r="S268" s="575">
        <v>333404.72156758653</v>
      </c>
    </row>
    <row r="269" spans="1:19" ht="12.75">
      <c r="A269" s="439">
        <v>850</v>
      </c>
      <c r="B269" s="439" t="s">
        <v>293</v>
      </c>
      <c r="C269" s="466">
        <v>1161</v>
      </c>
      <c r="D269" s="466">
        <v>114</v>
      </c>
      <c r="E269" s="466">
        <v>39</v>
      </c>
      <c r="G269" s="466">
        <v>96920.28</v>
      </c>
      <c r="H269" s="466">
        <v>83712.48000000001</v>
      </c>
      <c r="I269" s="466">
        <v>3217.5</v>
      </c>
      <c r="J269" s="579">
        <v>183850.26</v>
      </c>
      <c r="K269" s="466"/>
      <c r="L269" s="579">
        <v>97444.926839034248</v>
      </c>
      <c r="M269" s="579">
        <v>-91925.13</v>
      </c>
      <c r="N269" s="579">
        <v>5519.796839034243</v>
      </c>
      <c r="O269" s="579">
        <v>1233.57</v>
      </c>
      <c r="P269" s="466"/>
      <c r="Q269" s="591">
        <f t="shared" si="4"/>
        <v>190603.62683903426</v>
      </c>
      <c r="R269" s="577">
        <v>71337.085225554809</v>
      </c>
      <c r="S269" s="575">
        <v>261940.71206458908</v>
      </c>
    </row>
    <row r="270" spans="1:19" ht="12.75">
      <c r="A270" s="439">
        <v>851</v>
      </c>
      <c r="B270" s="439" t="s">
        <v>294</v>
      </c>
      <c r="C270" s="466">
        <v>11394</v>
      </c>
      <c r="D270" s="466">
        <v>1266</v>
      </c>
      <c r="E270" s="466">
        <v>706</v>
      </c>
      <c r="G270" s="466">
        <v>951171.12</v>
      </c>
      <c r="H270" s="466">
        <v>929649.12000000011</v>
      </c>
      <c r="I270" s="466">
        <v>58245</v>
      </c>
      <c r="J270" s="579">
        <v>1939065.2400000002</v>
      </c>
      <c r="K270" s="466"/>
      <c r="L270" s="579">
        <v>1087096.3480875425</v>
      </c>
      <c r="M270" s="579">
        <v>-969532.62000000011</v>
      </c>
      <c r="N270" s="579">
        <v>117563.72808754235</v>
      </c>
      <c r="O270" s="579">
        <v>22330.78</v>
      </c>
      <c r="P270" s="466"/>
      <c r="Q270" s="591">
        <f t="shared" si="4"/>
        <v>2078959.7480875426</v>
      </c>
      <c r="R270" s="577">
        <v>848280.83302312926</v>
      </c>
      <c r="S270" s="575">
        <v>2927240.5811106721</v>
      </c>
    </row>
    <row r="271" spans="1:19" ht="12.75">
      <c r="A271" s="439">
        <v>853</v>
      </c>
      <c r="B271" s="439" t="s">
        <v>295</v>
      </c>
      <c r="C271" s="466">
        <v>130708</v>
      </c>
      <c r="D271" s="466">
        <v>16907</v>
      </c>
      <c r="E271" s="466">
        <v>30862</v>
      </c>
      <c r="G271" s="466">
        <v>10911503.84</v>
      </c>
      <c r="H271" s="466">
        <v>12415148.24</v>
      </c>
      <c r="I271" s="466">
        <v>2546115</v>
      </c>
      <c r="J271" s="579">
        <v>25872767.079999998</v>
      </c>
      <c r="K271" s="466"/>
      <c r="L271" s="579">
        <v>13866359.439742222</v>
      </c>
      <c r="M271" s="579">
        <v>-12936383.539999999</v>
      </c>
      <c r="N271" s="579">
        <v>929975.89974222332</v>
      </c>
      <c r="O271" s="579">
        <v>976165.05999999994</v>
      </c>
      <c r="P271" s="466"/>
      <c r="Q271" s="591">
        <f t="shared" si="4"/>
        <v>27778908.03974222</v>
      </c>
      <c r="R271" s="577">
        <v>8199381.0425101593</v>
      </c>
      <c r="S271" s="575">
        <v>35978289.082252383</v>
      </c>
    </row>
    <row r="272" spans="1:19" ht="12.75">
      <c r="A272" s="439">
        <v>854</v>
      </c>
      <c r="B272" s="439" t="s">
        <v>296</v>
      </c>
      <c r="C272" s="466">
        <v>1462</v>
      </c>
      <c r="D272" s="466">
        <v>193</v>
      </c>
      <c r="E272" s="466">
        <v>70</v>
      </c>
      <c r="G272" s="466">
        <v>122047.76000000001</v>
      </c>
      <c r="H272" s="466">
        <v>141723.76</v>
      </c>
      <c r="I272" s="466">
        <v>5775</v>
      </c>
      <c r="J272" s="579">
        <v>269546.52</v>
      </c>
      <c r="K272" s="466"/>
      <c r="L272" s="579">
        <v>202623.15018733172</v>
      </c>
      <c r="M272" s="579">
        <v>-134773.26</v>
      </c>
      <c r="N272" s="579">
        <v>67849.890187331708</v>
      </c>
      <c r="O272" s="579">
        <v>2214.1</v>
      </c>
      <c r="P272" s="466"/>
      <c r="Q272" s="591">
        <f t="shared" si="4"/>
        <v>339610.5101873317</v>
      </c>
      <c r="R272" s="577">
        <v>115085.06166224676</v>
      </c>
      <c r="S272" s="575">
        <v>454695.57184957847</v>
      </c>
    </row>
    <row r="273" spans="1:19" ht="12.75">
      <c r="A273" s="439">
        <v>857</v>
      </c>
      <c r="B273" s="439" t="s">
        <v>297</v>
      </c>
      <c r="C273" s="466">
        <v>1093</v>
      </c>
      <c r="D273" s="466">
        <v>133</v>
      </c>
      <c r="E273" s="466">
        <v>55</v>
      </c>
      <c r="G273" s="466">
        <v>91243.64</v>
      </c>
      <c r="H273" s="466">
        <v>97664.560000000012</v>
      </c>
      <c r="I273" s="466">
        <v>4537.5</v>
      </c>
      <c r="J273" s="579">
        <v>193445.7</v>
      </c>
      <c r="K273" s="466"/>
      <c r="L273" s="579">
        <v>83565.590664601477</v>
      </c>
      <c r="M273" s="579">
        <v>-96722.85</v>
      </c>
      <c r="N273" s="579">
        <v>-13157.259335398528</v>
      </c>
      <c r="O273" s="579">
        <v>1739.6499999999999</v>
      </c>
      <c r="P273" s="466"/>
      <c r="Q273" s="591">
        <f t="shared" si="4"/>
        <v>182028.09066460148</v>
      </c>
      <c r="R273" s="577">
        <v>50604.445785028976</v>
      </c>
      <c r="S273" s="575">
        <v>232632.53644963045</v>
      </c>
    </row>
    <row r="274" spans="1:19" ht="12.75">
      <c r="A274" s="439">
        <v>858</v>
      </c>
      <c r="B274" s="439" t="s">
        <v>298</v>
      </c>
      <c r="C274" s="466">
        <v>24737</v>
      </c>
      <c r="D274" s="466">
        <v>1871</v>
      </c>
      <c r="E274" s="466">
        <v>3372</v>
      </c>
      <c r="G274" s="466">
        <v>2065044.76</v>
      </c>
      <c r="H274" s="466">
        <v>1373912.7200000002</v>
      </c>
      <c r="I274" s="466">
        <v>278190</v>
      </c>
      <c r="J274" s="579">
        <v>3717147.4800000004</v>
      </c>
      <c r="K274" s="466"/>
      <c r="L274" s="579">
        <v>1398547.155382049</v>
      </c>
      <c r="M274" s="579">
        <v>-1858573.7400000002</v>
      </c>
      <c r="N274" s="579">
        <v>-460026.58461795119</v>
      </c>
      <c r="O274" s="579">
        <v>106656.36</v>
      </c>
      <c r="P274" s="466"/>
      <c r="Q274" s="591">
        <f t="shared" si="4"/>
        <v>3363777.2553820494</v>
      </c>
      <c r="R274" s="577">
        <v>817808.97040225379</v>
      </c>
      <c r="S274" s="575">
        <v>4181586.2257843032</v>
      </c>
    </row>
    <row r="275" spans="1:19" ht="12.75">
      <c r="A275" s="439">
        <v>859</v>
      </c>
      <c r="B275" s="439" t="s">
        <v>299</v>
      </c>
      <c r="C275" s="466">
        <v>3258</v>
      </c>
      <c r="D275" s="466">
        <v>292</v>
      </c>
      <c r="E275" s="466">
        <v>65</v>
      </c>
      <c r="G275" s="466">
        <v>271977.84000000003</v>
      </c>
      <c r="H275" s="466">
        <v>214421.44</v>
      </c>
      <c r="I275" s="466">
        <v>5362.5</v>
      </c>
      <c r="J275" s="579">
        <v>491761.78</v>
      </c>
      <c r="K275" s="466"/>
      <c r="L275" s="579">
        <v>226052.15629812019</v>
      </c>
      <c r="M275" s="579">
        <v>-245880.89</v>
      </c>
      <c r="N275" s="579">
        <v>-19828.733701879828</v>
      </c>
      <c r="O275" s="579">
        <v>2055.9499999999998</v>
      </c>
      <c r="P275" s="466"/>
      <c r="Q275" s="591">
        <f t="shared" si="4"/>
        <v>473988.99629812018</v>
      </c>
      <c r="R275" s="577">
        <v>160187.735593911</v>
      </c>
      <c r="S275" s="575">
        <v>634176.73189203115</v>
      </c>
    </row>
    <row r="276" spans="1:19" ht="12.75">
      <c r="A276" s="439">
        <v>886</v>
      </c>
      <c r="B276" s="439" t="s">
        <v>300</v>
      </c>
      <c r="C276" s="466">
        <v>6569</v>
      </c>
      <c r="D276" s="466">
        <v>578</v>
      </c>
      <c r="E276" s="466">
        <v>354</v>
      </c>
      <c r="G276" s="466">
        <v>548380.12</v>
      </c>
      <c r="H276" s="466">
        <v>424436.96</v>
      </c>
      <c r="I276" s="466">
        <v>29205</v>
      </c>
      <c r="J276" s="579">
        <v>1002022.0800000001</v>
      </c>
      <c r="K276" s="466"/>
      <c r="L276" s="579">
        <v>425747.13790462411</v>
      </c>
      <c r="M276" s="579">
        <v>-501011.04000000004</v>
      </c>
      <c r="N276" s="579">
        <v>-75263.902095375932</v>
      </c>
      <c r="O276" s="579">
        <v>11197.02</v>
      </c>
      <c r="P276" s="466"/>
      <c r="Q276" s="591">
        <f t="shared" si="4"/>
        <v>937955.19790462416</v>
      </c>
      <c r="R276" s="577">
        <v>471578.77823340788</v>
      </c>
      <c r="S276" s="575">
        <v>1409533.976138032</v>
      </c>
    </row>
    <row r="277" spans="1:19" ht="12.75">
      <c r="A277" s="439">
        <v>887</v>
      </c>
      <c r="B277" s="439" t="s">
        <v>301</v>
      </c>
      <c r="C277" s="466">
        <v>2272</v>
      </c>
      <c r="D277" s="466">
        <v>337</v>
      </c>
      <c r="E277" s="466">
        <v>144</v>
      </c>
      <c r="G277" s="466">
        <v>189666.56</v>
      </c>
      <c r="H277" s="466">
        <v>247465.84000000003</v>
      </c>
      <c r="I277" s="466">
        <v>11880</v>
      </c>
      <c r="J277" s="579">
        <v>449012.4</v>
      </c>
      <c r="K277" s="466"/>
      <c r="L277" s="579">
        <v>248062.28357167641</v>
      </c>
      <c r="M277" s="579">
        <v>-224506.2</v>
      </c>
      <c r="N277" s="579">
        <v>23556.083571676398</v>
      </c>
      <c r="O277" s="579">
        <v>4554.72</v>
      </c>
      <c r="P277" s="466"/>
      <c r="Q277" s="591">
        <f t="shared" si="4"/>
        <v>477123.20357167639</v>
      </c>
      <c r="R277" s="577">
        <v>453127.65363271011</v>
      </c>
      <c r="S277" s="575">
        <v>930250.8572043865</v>
      </c>
    </row>
    <row r="278" spans="1:19" ht="12.75">
      <c r="A278" s="439">
        <v>889</v>
      </c>
      <c r="B278" s="439" t="s">
        <v>302</v>
      </c>
      <c r="C278" s="466">
        <v>1210</v>
      </c>
      <c r="D278" s="466">
        <v>158</v>
      </c>
      <c r="E278" s="466">
        <v>77</v>
      </c>
      <c r="G278" s="466">
        <v>101010.8</v>
      </c>
      <c r="H278" s="466">
        <v>116022.56000000001</v>
      </c>
      <c r="I278" s="466">
        <v>6352.5</v>
      </c>
      <c r="J278" s="579">
        <v>223385.86000000002</v>
      </c>
      <c r="K278" s="466"/>
      <c r="L278" s="579">
        <v>131700.70292402094</v>
      </c>
      <c r="M278" s="579">
        <v>-111692.93000000001</v>
      </c>
      <c r="N278" s="579">
        <v>20007.77292402093</v>
      </c>
      <c r="O278" s="579">
        <v>2435.5099999999998</v>
      </c>
      <c r="P278" s="466"/>
      <c r="Q278" s="591">
        <f t="shared" si="4"/>
        <v>245829.14292402094</v>
      </c>
      <c r="R278" s="577">
        <v>111564.88392448131</v>
      </c>
      <c r="S278" s="575">
        <v>357394.02684850222</v>
      </c>
    </row>
    <row r="279" spans="1:19" ht="12.75">
      <c r="A279" s="439">
        <v>890</v>
      </c>
      <c r="B279" s="439" t="s">
        <v>303</v>
      </c>
      <c r="C279" s="466">
        <v>600</v>
      </c>
      <c r="D279" s="466">
        <v>56</v>
      </c>
      <c r="E279" s="466">
        <v>50</v>
      </c>
      <c r="G279" s="466">
        <v>50088</v>
      </c>
      <c r="H279" s="466">
        <v>41121.920000000006</v>
      </c>
      <c r="I279" s="466">
        <v>4125</v>
      </c>
      <c r="J279" s="579">
        <v>95334.920000000013</v>
      </c>
      <c r="K279" s="466"/>
      <c r="L279" s="579">
        <v>32872.89038488728</v>
      </c>
      <c r="M279" s="579">
        <v>-47667.460000000006</v>
      </c>
      <c r="N279" s="579">
        <v>-14794.569615112727</v>
      </c>
      <c r="O279" s="579">
        <v>1581.5</v>
      </c>
      <c r="P279" s="466"/>
      <c r="Q279" s="591">
        <f t="shared" si="4"/>
        <v>82121.850384887279</v>
      </c>
      <c r="R279" s="577">
        <v>23437.960974083602</v>
      </c>
      <c r="S279" s="575">
        <v>105559.81135897088</v>
      </c>
    </row>
    <row r="280" spans="1:19" ht="12.75">
      <c r="A280" s="439">
        <v>892</v>
      </c>
      <c r="B280" s="439" t="s">
        <v>304</v>
      </c>
      <c r="C280" s="466">
        <v>1815</v>
      </c>
      <c r="D280" s="466">
        <v>224</v>
      </c>
      <c r="E280" s="466">
        <v>58</v>
      </c>
      <c r="G280" s="466">
        <v>151516.20000000001</v>
      </c>
      <c r="H280" s="466">
        <v>164487.68000000002</v>
      </c>
      <c r="I280" s="466">
        <v>4785</v>
      </c>
      <c r="J280" s="579">
        <v>320788.88</v>
      </c>
      <c r="K280" s="466"/>
      <c r="L280" s="579">
        <v>135552.45330441921</v>
      </c>
      <c r="M280" s="579">
        <v>-160394.44</v>
      </c>
      <c r="N280" s="579">
        <v>-24841.986695580796</v>
      </c>
      <c r="O280" s="579">
        <v>1834.54</v>
      </c>
      <c r="P280" s="466"/>
      <c r="Q280" s="591">
        <f t="shared" si="4"/>
        <v>297781.43330441922</v>
      </c>
      <c r="R280" s="577">
        <v>170256.092341804</v>
      </c>
      <c r="S280" s="575">
        <v>468037.52564622322</v>
      </c>
    </row>
    <row r="281" spans="1:19" ht="12.75">
      <c r="A281" s="439">
        <v>893</v>
      </c>
      <c r="B281" s="439" t="s">
        <v>305</v>
      </c>
      <c r="C281" s="466">
        <v>3905</v>
      </c>
      <c r="D281" s="466">
        <v>273</v>
      </c>
      <c r="E281" s="466">
        <v>733</v>
      </c>
      <c r="G281" s="466">
        <v>325989.40000000002</v>
      </c>
      <c r="H281" s="466">
        <v>200469.36000000002</v>
      </c>
      <c r="I281" s="466">
        <v>60472.5</v>
      </c>
      <c r="J281" s="579">
        <v>586931.26</v>
      </c>
      <c r="K281" s="466"/>
      <c r="L281" s="579">
        <v>225046.46365621427</v>
      </c>
      <c r="M281" s="579">
        <v>-293465.63</v>
      </c>
      <c r="N281" s="579">
        <v>-68419.166343785735</v>
      </c>
      <c r="O281" s="579">
        <v>23184.79</v>
      </c>
      <c r="P281" s="466"/>
      <c r="Q281" s="591">
        <f t="shared" si="4"/>
        <v>541696.88365621434</v>
      </c>
      <c r="R281" s="577">
        <v>277877.13168577017</v>
      </c>
      <c r="S281" s="575">
        <v>819574.01534198457</v>
      </c>
    </row>
    <row r="282" spans="1:19" ht="12.75">
      <c r="A282" s="439">
        <v>895</v>
      </c>
      <c r="B282" s="439" t="s">
        <v>306</v>
      </c>
      <c r="C282" s="466">
        <v>7881</v>
      </c>
      <c r="D282" s="466">
        <v>1068</v>
      </c>
      <c r="E282" s="466">
        <v>1209</v>
      </c>
      <c r="G282" s="466">
        <v>657905.88</v>
      </c>
      <c r="H282" s="466">
        <v>784253.76</v>
      </c>
      <c r="I282" s="466">
        <v>99742.5</v>
      </c>
      <c r="J282" s="579">
        <v>1541902.1400000001</v>
      </c>
      <c r="K282" s="466"/>
      <c r="L282" s="579">
        <v>873526.99529622146</v>
      </c>
      <c r="M282" s="579">
        <v>-770951.07000000007</v>
      </c>
      <c r="N282" s="579">
        <v>102575.92529622139</v>
      </c>
      <c r="O282" s="579">
        <v>38240.67</v>
      </c>
      <c r="P282" s="466"/>
      <c r="Q282" s="591">
        <f t="shared" si="4"/>
        <v>1682718.7352962214</v>
      </c>
      <c r="R282" s="577">
        <v>863279.94855961599</v>
      </c>
      <c r="S282" s="575">
        <v>2545998.6838558372</v>
      </c>
    </row>
    <row r="283" spans="1:19" ht="12.75">
      <c r="A283" s="439">
        <v>905</v>
      </c>
      <c r="B283" s="439" t="s">
        <v>307</v>
      </c>
      <c r="C283" s="466">
        <v>42721</v>
      </c>
      <c r="D283" s="466">
        <v>3943</v>
      </c>
      <c r="E283" s="466">
        <v>8312</v>
      </c>
      <c r="G283" s="466">
        <v>3566349.08</v>
      </c>
      <c r="H283" s="466">
        <v>2895423.7600000002</v>
      </c>
      <c r="I283" s="466">
        <v>685740</v>
      </c>
      <c r="J283" s="579">
        <v>7147512.8399999999</v>
      </c>
      <c r="K283" s="466"/>
      <c r="L283" s="579">
        <v>3591700.1313157505</v>
      </c>
      <c r="M283" s="579">
        <v>-3573756.42</v>
      </c>
      <c r="N283" s="579">
        <v>17943.71131575061</v>
      </c>
      <c r="O283" s="579">
        <v>262908.56</v>
      </c>
      <c r="P283" s="466"/>
      <c r="Q283" s="591">
        <f t="shared" si="4"/>
        <v>7428365.1113157505</v>
      </c>
      <c r="R283" s="577">
        <v>3494124.0174267404</v>
      </c>
      <c r="S283" s="575">
        <v>10922489.12874249</v>
      </c>
    </row>
    <row r="284" spans="1:19" ht="12.75">
      <c r="A284" s="439">
        <v>908</v>
      </c>
      <c r="B284" s="439" t="s">
        <v>308</v>
      </c>
      <c r="C284" s="466">
        <v>11040</v>
      </c>
      <c r="D284" s="466">
        <v>1373</v>
      </c>
      <c r="E284" s="466">
        <v>1055</v>
      </c>
      <c r="G284" s="466">
        <v>921619.20000000007</v>
      </c>
      <c r="H284" s="466">
        <v>1008221.3600000001</v>
      </c>
      <c r="I284" s="466">
        <v>87037.5</v>
      </c>
      <c r="J284" s="579">
        <v>2016878.06</v>
      </c>
      <c r="K284" s="466"/>
      <c r="L284" s="579">
        <v>922358.83701770753</v>
      </c>
      <c r="M284" s="579">
        <v>-1008439.03</v>
      </c>
      <c r="N284" s="579">
        <v>-86080.192982292501</v>
      </c>
      <c r="O284" s="579">
        <v>33369.65</v>
      </c>
      <c r="P284" s="466"/>
      <c r="Q284" s="591">
        <f t="shared" si="4"/>
        <v>1964167.5170177075</v>
      </c>
      <c r="R284" s="577">
        <v>1147290.5997017133</v>
      </c>
      <c r="S284" s="575">
        <v>3111458.116719421</v>
      </c>
    </row>
    <row r="285" spans="1:19" ht="12.75">
      <c r="A285" s="439">
        <v>915</v>
      </c>
      <c r="B285" s="439" t="s">
        <v>309</v>
      </c>
      <c r="C285" s="466">
        <v>10248</v>
      </c>
      <c r="D285" s="466">
        <v>1607</v>
      </c>
      <c r="E285" s="466">
        <v>957</v>
      </c>
      <c r="G285" s="466">
        <v>855503.04</v>
      </c>
      <c r="H285" s="466">
        <v>1180052.24</v>
      </c>
      <c r="I285" s="466">
        <v>78952.5</v>
      </c>
      <c r="J285" s="579">
        <v>2114507.7800000003</v>
      </c>
      <c r="K285" s="466"/>
      <c r="L285" s="579">
        <v>1158863.7889744677</v>
      </c>
      <c r="M285" s="579">
        <v>-1057253.8900000001</v>
      </c>
      <c r="N285" s="579">
        <v>101609.89897446753</v>
      </c>
      <c r="O285" s="579">
        <v>30269.91</v>
      </c>
      <c r="P285" s="466"/>
      <c r="Q285" s="591">
        <f t="shared" si="4"/>
        <v>2246387.5889744679</v>
      </c>
      <c r="R285" s="577">
        <v>1463530.1649426175</v>
      </c>
      <c r="S285" s="575">
        <v>3709917.7539170855</v>
      </c>
    </row>
    <row r="286" spans="1:19" ht="12.75">
      <c r="A286" s="439">
        <v>918</v>
      </c>
      <c r="B286" s="439" t="s">
        <v>310</v>
      </c>
      <c r="C286" s="466">
        <v>1184</v>
      </c>
      <c r="D286" s="466">
        <v>115</v>
      </c>
      <c r="E286" s="466">
        <v>123</v>
      </c>
      <c r="G286" s="466">
        <v>98840.320000000007</v>
      </c>
      <c r="H286" s="466">
        <v>84446.8</v>
      </c>
      <c r="I286" s="466">
        <v>10147.5</v>
      </c>
      <c r="J286" s="579">
        <v>193434.62</v>
      </c>
      <c r="K286" s="466"/>
      <c r="L286" s="579">
        <v>96857.404550747699</v>
      </c>
      <c r="M286" s="579">
        <v>-96717.31</v>
      </c>
      <c r="N286" s="579">
        <v>140.09455074770085</v>
      </c>
      <c r="O286" s="579">
        <v>3890.49</v>
      </c>
      <c r="P286" s="466"/>
      <c r="Q286" s="591">
        <f t="shared" si="4"/>
        <v>197465.2045507477</v>
      </c>
      <c r="R286" s="577">
        <v>27991.224172728907</v>
      </c>
      <c r="S286" s="575">
        <v>225456.42872347659</v>
      </c>
    </row>
    <row r="287" spans="1:19" ht="12.75">
      <c r="A287" s="439">
        <v>921</v>
      </c>
      <c r="B287" s="439" t="s">
        <v>311</v>
      </c>
      <c r="C287" s="466">
        <v>864</v>
      </c>
      <c r="D287" s="466">
        <v>104</v>
      </c>
      <c r="E287" s="466">
        <v>49</v>
      </c>
      <c r="G287" s="466">
        <v>72126.720000000001</v>
      </c>
      <c r="H287" s="466">
        <v>76369.279999999999</v>
      </c>
      <c r="I287" s="466">
        <v>4042.5</v>
      </c>
      <c r="J287" s="579">
        <v>152538.5</v>
      </c>
      <c r="K287" s="466"/>
      <c r="L287" s="579">
        <v>91091.818312415213</v>
      </c>
      <c r="M287" s="579">
        <v>-76269.25</v>
      </c>
      <c r="N287" s="579">
        <v>14822.568312415213</v>
      </c>
      <c r="O287" s="579">
        <v>1549.87</v>
      </c>
      <c r="P287" s="466"/>
      <c r="Q287" s="591">
        <f t="shared" si="4"/>
        <v>168910.93831241521</v>
      </c>
      <c r="R287" s="577">
        <v>82922.864464913539</v>
      </c>
      <c r="S287" s="575">
        <v>251833.80277732876</v>
      </c>
    </row>
    <row r="288" spans="1:19" ht="12.75">
      <c r="A288" s="439">
        <v>922</v>
      </c>
      <c r="B288" s="439" t="s">
        <v>312</v>
      </c>
      <c r="C288" s="466">
        <v>2552</v>
      </c>
      <c r="D288" s="466">
        <v>196</v>
      </c>
      <c r="E288" s="466">
        <v>85</v>
      </c>
      <c r="G288" s="466">
        <v>213040.96000000002</v>
      </c>
      <c r="H288" s="466">
        <v>143926.72</v>
      </c>
      <c r="I288" s="466">
        <v>7012.5</v>
      </c>
      <c r="J288" s="579">
        <v>363980.18000000005</v>
      </c>
      <c r="K288" s="466"/>
      <c r="L288" s="579">
        <v>145108.01546873149</v>
      </c>
      <c r="M288" s="579">
        <v>-181990.09000000003</v>
      </c>
      <c r="N288" s="579">
        <v>-36882.074531268532</v>
      </c>
      <c r="O288" s="579">
        <v>2688.5499999999997</v>
      </c>
      <c r="P288" s="466"/>
      <c r="Q288" s="591">
        <f t="shared" si="4"/>
        <v>329786.65546873148</v>
      </c>
      <c r="R288" s="577">
        <v>236212.19863731024</v>
      </c>
      <c r="S288" s="575">
        <v>565998.85410604172</v>
      </c>
    </row>
    <row r="289" spans="1:19" ht="12.75">
      <c r="A289" s="439">
        <v>924</v>
      </c>
      <c r="B289" s="439" t="s">
        <v>313</v>
      </c>
      <c r="C289" s="466">
        <v>1447</v>
      </c>
      <c r="D289" s="466">
        <v>133</v>
      </c>
      <c r="E289" s="466">
        <v>87</v>
      </c>
      <c r="G289" s="466">
        <v>120795.56000000001</v>
      </c>
      <c r="H289" s="466">
        <v>97664.560000000012</v>
      </c>
      <c r="I289" s="466">
        <v>7177.5</v>
      </c>
      <c r="J289" s="579">
        <v>225637.62000000002</v>
      </c>
      <c r="K289" s="466"/>
      <c r="L289" s="579">
        <v>130110.89294726176</v>
      </c>
      <c r="M289" s="579">
        <v>-112818.81000000001</v>
      </c>
      <c r="N289" s="579">
        <v>17292.082947261748</v>
      </c>
      <c r="O289" s="579">
        <v>2751.81</v>
      </c>
      <c r="P289" s="466"/>
      <c r="Q289" s="591">
        <f t="shared" si="4"/>
        <v>245681.51294726177</v>
      </c>
      <c r="R289" s="577">
        <v>139165.9581946783</v>
      </c>
      <c r="S289" s="575">
        <v>384847.4711419401</v>
      </c>
    </row>
    <row r="290" spans="1:19" ht="12.75">
      <c r="A290" s="439">
        <v>925</v>
      </c>
      <c r="B290" s="439" t="s">
        <v>314</v>
      </c>
      <c r="C290" s="466">
        <v>1837</v>
      </c>
      <c r="D290" s="466">
        <v>163</v>
      </c>
      <c r="E290" s="466">
        <v>151</v>
      </c>
      <c r="G290" s="466">
        <v>153352.76</v>
      </c>
      <c r="H290" s="466">
        <v>119694.16</v>
      </c>
      <c r="I290" s="466">
        <v>12457.5</v>
      </c>
      <c r="J290" s="579">
        <v>285504.42000000004</v>
      </c>
      <c r="K290" s="466"/>
      <c r="L290" s="579">
        <v>125536.22696852828</v>
      </c>
      <c r="M290" s="579">
        <v>-142752.21000000002</v>
      </c>
      <c r="N290" s="579">
        <v>-17215.98303147174</v>
      </c>
      <c r="O290" s="579">
        <v>4776.13</v>
      </c>
      <c r="P290" s="466"/>
      <c r="Q290" s="591">
        <f t="shared" si="4"/>
        <v>273064.56696852832</v>
      </c>
      <c r="R290" s="577">
        <v>103230.59683794747</v>
      </c>
      <c r="S290" s="575">
        <v>376295.16380647582</v>
      </c>
    </row>
    <row r="291" spans="1:19" ht="12.75">
      <c r="A291" s="439">
        <v>927</v>
      </c>
      <c r="B291" s="439" t="s">
        <v>315</v>
      </c>
      <c r="C291" s="466">
        <v>16584</v>
      </c>
      <c r="D291" s="466">
        <v>1487</v>
      </c>
      <c r="E291" s="466">
        <v>2001</v>
      </c>
      <c r="G291" s="466">
        <v>1384432.32</v>
      </c>
      <c r="H291" s="466">
        <v>1091933.8400000001</v>
      </c>
      <c r="I291" s="466">
        <v>165082.5</v>
      </c>
      <c r="J291" s="579">
        <v>2641448.66</v>
      </c>
      <c r="K291" s="466"/>
      <c r="L291" s="579">
        <v>1109887.9685664782</v>
      </c>
      <c r="M291" s="579">
        <v>-1320724.33</v>
      </c>
      <c r="N291" s="579">
        <v>-210836.36143352184</v>
      </c>
      <c r="O291" s="579">
        <v>63291.63</v>
      </c>
      <c r="P291" s="466"/>
      <c r="Q291" s="591">
        <f t="shared" si="4"/>
        <v>2493903.9285664782</v>
      </c>
      <c r="R291" s="577">
        <v>947029.93438190152</v>
      </c>
      <c r="S291" s="575">
        <v>3440933.8629483795</v>
      </c>
    </row>
    <row r="292" spans="1:19" ht="12.75">
      <c r="A292" s="439">
        <v>931</v>
      </c>
      <c r="B292" s="439" t="s">
        <v>316</v>
      </c>
      <c r="C292" s="466">
        <v>2777</v>
      </c>
      <c r="D292" s="466">
        <v>360</v>
      </c>
      <c r="E292" s="466">
        <v>152</v>
      </c>
      <c r="G292" s="466">
        <v>231823.96000000002</v>
      </c>
      <c r="H292" s="466">
        <v>264355.20000000001</v>
      </c>
      <c r="I292" s="466">
        <v>12540</v>
      </c>
      <c r="J292" s="579">
        <v>508719.16000000003</v>
      </c>
      <c r="K292" s="466"/>
      <c r="L292" s="579">
        <v>300903.45522146835</v>
      </c>
      <c r="M292" s="579">
        <v>-254359.58000000002</v>
      </c>
      <c r="N292" s="579">
        <v>46543.875221468334</v>
      </c>
      <c r="O292" s="579">
        <v>4807.76</v>
      </c>
      <c r="P292" s="466"/>
      <c r="Q292" s="591">
        <f t="shared" si="4"/>
        <v>560070.79522146843</v>
      </c>
      <c r="R292" s="577">
        <v>225607.00530776998</v>
      </c>
      <c r="S292" s="575">
        <v>785677.80052923842</v>
      </c>
    </row>
    <row r="293" spans="1:19" ht="12.75">
      <c r="A293" s="439">
        <v>934</v>
      </c>
      <c r="B293" s="439" t="s">
        <v>317</v>
      </c>
      <c r="C293" s="466">
        <v>1350</v>
      </c>
      <c r="D293" s="466">
        <v>112</v>
      </c>
      <c r="E293" s="466">
        <v>70</v>
      </c>
      <c r="G293" s="466">
        <v>112698</v>
      </c>
      <c r="H293" s="466">
        <v>82243.840000000011</v>
      </c>
      <c r="I293" s="466">
        <v>5775</v>
      </c>
      <c r="J293" s="579">
        <v>200716.84000000003</v>
      </c>
      <c r="K293" s="466"/>
      <c r="L293" s="579">
        <v>112929.71834073732</v>
      </c>
      <c r="M293" s="579">
        <v>-100358.42000000001</v>
      </c>
      <c r="N293" s="579">
        <v>12571.29834073731</v>
      </c>
      <c r="O293" s="579">
        <v>2214.1</v>
      </c>
      <c r="P293" s="466"/>
      <c r="Q293" s="591">
        <f t="shared" si="4"/>
        <v>215502.23834073733</v>
      </c>
      <c r="R293" s="577">
        <v>63438.521688261397</v>
      </c>
      <c r="S293" s="575">
        <v>278940.76002899872</v>
      </c>
    </row>
    <row r="294" spans="1:19" ht="12.75">
      <c r="A294" s="439">
        <v>935</v>
      </c>
      <c r="B294" s="439" t="s">
        <v>318</v>
      </c>
      <c r="C294" s="466">
        <v>1500</v>
      </c>
      <c r="D294" s="466">
        <v>223</v>
      </c>
      <c r="E294" s="466">
        <v>202</v>
      </c>
      <c r="G294" s="466">
        <v>125220</v>
      </c>
      <c r="H294" s="466">
        <v>163753.36000000002</v>
      </c>
      <c r="I294" s="466">
        <v>16665</v>
      </c>
      <c r="J294" s="579">
        <v>305638.36</v>
      </c>
      <c r="K294" s="466"/>
      <c r="L294" s="579">
        <v>187818.75686619614</v>
      </c>
      <c r="M294" s="579">
        <v>-152819.18</v>
      </c>
      <c r="N294" s="579">
        <v>34999.576866196148</v>
      </c>
      <c r="O294" s="579">
        <v>6389.26</v>
      </c>
      <c r="P294" s="466"/>
      <c r="Q294" s="591">
        <f t="shared" si="4"/>
        <v>347027.19686619611</v>
      </c>
      <c r="R294" s="577">
        <v>151115.48268915692</v>
      </c>
      <c r="S294" s="575">
        <v>498142.67955535301</v>
      </c>
    </row>
    <row r="295" spans="1:19" ht="12.75">
      <c r="A295" s="439">
        <v>936</v>
      </c>
      <c r="B295" s="439" t="s">
        <v>319</v>
      </c>
      <c r="C295" s="466">
        <v>2955</v>
      </c>
      <c r="D295" s="466">
        <v>315</v>
      </c>
      <c r="E295" s="466">
        <v>214</v>
      </c>
      <c r="G295" s="466">
        <v>246683.40000000002</v>
      </c>
      <c r="H295" s="466">
        <v>231310.80000000002</v>
      </c>
      <c r="I295" s="466">
        <v>17655</v>
      </c>
      <c r="J295" s="579">
        <v>495649.20000000007</v>
      </c>
      <c r="K295" s="466"/>
      <c r="L295" s="579">
        <v>254185.30728039419</v>
      </c>
      <c r="M295" s="579">
        <v>-247824.60000000003</v>
      </c>
      <c r="N295" s="579">
        <v>6360.7072803941555</v>
      </c>
      <c r="O295" s="579">
        <v>6768.82</v>
      </c>
      <c r="P295" s="466"/>
      <c r="Q295" s="591">
        <f t="shared" si="4"/>
        <v>508778.72728039423</v>
      </c>
      <c r="R295" s="577">
        <v>248642.81072485005</v>
      </c>
      <c r="S295" s="575">
        <v>757421.53800524422</v>
      </c>
    </row>
    <row r="296" spans="1:19" ht="12.75">
      <c r="A296" s="439">
        <v>946</v>
      </c>
      <c r="B296" s="439" t="s">
        <v>320</v>
      </c>
      <c r="C296" s="466">
        <v>3195</v>
      </c>
      <c r="D296" s="466">
        <v>214</v>
      </c>
      <c r="E296" s="466">
        <v>431</v>
      </c>
      <c r="G296" s="466">
        <v>266718.60000000003</v>
      </c>
      <c r="H296" s="466">
        <v>157144.48000000001</v>
      </c>
      <c r="I296" s="466">
        <v>35557.5</v>
      </c>
      <c r="J296" s="579">
        <v>459420.58000000007</v>
      </c>
      <c r="K296" s="466"/>
      <c r="L296" s="579">
        <v>157187.31373008245</v>
      </c>
      <c r="M296" s="579">
        <v>-229710.29000000004</v>
      </c>
      <c r="N296" s="579">
        <v>-72522.976269917592</v>
      </c>
      <c r="O296" s="579">
        <v>13632.529999999999</v>
      </c>
      <c r="P296" s="466"/>
      <c r="Q296" s="591">
        <f t="shared" si="4"/>
        <v>400530.13373008254</v>
      </c>
      <c r="R296" s="577">
        <v>203622.59700878945</v>
      </c>
      <c r="S296" s="575">
        <v>604152.73073887196</v>
      </c>
    </row>
    <row r="297" spans="1:19" ht="12.75">
      <c r="A297" s="439">
        <v>976</v>
      </c>
      <c r="B297" s="439" t="s">
        <v>321</v>
      </c>
      <c r="C297" s="466">
        <v>1763</v>
      </c>
      <c r="D297" s="466">
        <v>270</v>
      </c>
      <c r="E297" s="466">
        <v>140</v>
      </c>
      <c r="G297" s="466">
        <v>147175.24000000002</v>
      </c>
      <c r="H297" s="466">
        <v>198266.40000000002</v>
      </c>
      <c r="I297" s="466">
        <v>11550</v>
      </c>
      <c r="J297" s="579">
        <v>356991.64</v>
      </c>
      <c r="K297" s="466"/>
      <c r="L297" s="579">
        <v>271803.99771257909</v>
      </c>
      <c r="M297" s="579">
        <v>-178495.82</v>
      </c>
      <c r="N297" s="579">
        <v>93308.177712579083</v>
      </c>
      <c r="O297" s="579">
        <v>4428.2</v>
      </c>
      <c r="P297" s="466"/>
      <c r="Q297" s="591">
        <f t="shared" si="4"/>
        <v>454728.01771257911</v>
      </c>
      <c r="R297" s="577">
        <v>188751.6755361323</v>
      </c>
      <c r="S297" s="575">
        <v>643479.69324871141</v>
      </c>
    </row>
    <row r="298" spans="1:19" ht="12.75">
      <c r="A298" s="439">
        <v>977</v>
      </c>
      <c r="B298" s="439" t="s">
        <v>322</v>
      </c>
      <c r="C298" s="466">
        <v>8287</v>
      </c>
      <c r="D298" s="466">
        <v>786</v>
      </c>
      <c r="E298" s="466">
        <v>329</v>
      </c>
      <c r="G298" s="466">
        <v>691798.76</v>
      </c>
      <c r="H298" s="466">
        <v>577175.52</v>
      </c>
      <c r="I298" s="466">
        <v>27142.5</v>
      </c>
      <c r="J298" s="579">
        <v>1296116.78</v>
      </c>
      <c r="K298" s="466"/>
      <c r="L298" s="579">
        <v>507499.81691835471</v>
      </c>
      <c r="M298" s="579">
        <v>-648058.39</v>
      </c>
      <c r="N298" s="579">
        <v>-140558.5730816453</v>
      </c>
      <c r="O298" s="579">
        <v>10406.27</v>
      </c>
      <c r="P298" s="466"/>
      <c r="Q298" s="591">
        <f t="shared" si="4"/>
        <v>1165964.4769183546</v>
      </c>
      <c r="R298" s="577">
        <v>478610.95433419303</v>
      </c>
      <c r="S298" s="575">
        <v>1644575.4312525475</v>
      </c>
    </row>
    <row r="299" spans="1:19" ht="12.75">
      <c r="A299" s="439">
        <v>980</v>
      </c>
      <c r="B299" s="439" t="s">
        <v>323</v>
      </c>
      <c r="C299" s="466">
        <v>18825</v>
      </c>
      <c r="D299" s="466">
        <v>1544</v>
      </c>
      <c r="E299" s="466">
        <v>1037</v>
      </c>
      <c r="G299" s="466">
        <v>1571511</v>
      </c>
      <c r="H299" s="466">
        <v>1133790.08</v>
      </c>
      <c r="I299" s="466">
        <v>85552.5</v>
      </c>
      <c r="J299" s="579">
        <v>2790853.58</v>
      </c>
      <c r="K299" s="466"/>
      <c r="L299" s="579">
        <v>1404073.7273907517</v>
      </c>
      <c r="M299" s="579">
        <v>-1395426.79</v>
      </c>
      <c r="N299" s="579">
        <v>8646.937390751671</v>
      </c>
      <c r="O299" s="579">
        <v>32800.31</v>
      </c>
      <c r="P299" s="466"/>
      <c r="Q299" s="591">
        <f t="shared" si="4"/>
        <v>2832300.8273907518</v>
      </c>
      <c r="R299" s="577">
        <v>1154053.68178936</v>
      </c>
      <c r="S299" s="575">
        <v>3986354.5091801118</v>
      </c>
    </row>
    <row r="300" spans="1:19" ht="12.75">
      <c r="A300" s="439">
        <v>981</v>
      </c>
      <c r="B300" s="439" t="s">
        <v>324</v>
      </c>
      <c r="C300" s="466">
        <v>1214</v>
      </c>
      <c r="D300" s="466">
        <v>117</v>
      </c>
      <c r="E300" s="466">
        <v>50</v>
      </c>
      <c r="G300" s="466">
        <v>101344.72</v>
      </c>
      <c r="H300" s="466">
        <v>85915.44</v>
      </c>
      <c r="I300" s="466">
        <v>4125</v>
      </c>
      <c r="J300" s="579">
        <v>191385.16</v>
      </c>
      <c r="K300" s="466"/>
      <c r="L300" s="579">
        <v>90156.056476419297</v>
      </c>
      <c r="M300" s="579">
        <v>-95692.58</v>
      </c>
      <c r="N300" s="579">
        <v>-5536.5235235807049</v>
      </c>
      <c r="O300" s="579">
        <v>1581.5</v>
      </c>
      <c r="P300" s="466"/>
      <c r="Q300" s="591">
        <f t="shared" si="4"/>
        <v>187430.13647641928</v>
      </c>
      <c r="R300" s="577">
        <v>135696.79524591466</v>
      </c>
      <c r="S300" s="575">
        <v>323126.93172233395</v>
      </c>
    </row>
    <row r="301" spans="1:19" ht="12.75">
      <c r="A301" s="439">
        <v>989</v>
      </c>
      <c r="B301" s="439" t="s">
        <v>325</v>
      </c>
      <c r="C301" s="466">
        <v>2564</v>
      </c>
      <c r="D301" s="466">
        <v>309</v>
      </c>
      <c r="E301" s="466">
        <v>147</v>
      </c>
      <c r="G301" s="466">
        <v>214042.72</v>
      </c>
      <c r="H301" s="466">
        <v>226904.88</v>
      </c>
      <c r="I301" s="466">
        <v>12127.5</v>
      </c>
      <c r="J301" s="579">
        <v>453075.1</v>
      </c>
      <c r="K301" s="466"/>
      <c r="L301" s="579">
        <v>259249.04911484814</v>
      </c>
      <c r="M301" s="579">
        <v>-226537.55</v>
      </c>
      <c r="N301" s="579">
        <v>32711.499114848149</v>
      </c>
      <c r="O301" s="579">
        <v>4649.6099999999997</v>
      </c>
      <c r="P301" s="466"/>
      <c r="Q301" s="591">
        <f t="shared" si="4"/>
        <v>490436.20911484811</v>
      </c>
      <c r="R301" s="577">
        <v>205006.83251165878</v>
      </c>
      <c r="S301" s="575">
        <v>695443.04162650695</v>
      </c>
    </row>
    <row r="302" spans="1:19" ht="12.75">
      <c r="A302" s="439">
        <v>992</v>
      </c>
      <c r="B302" s="439" t="s">
        <v>326</v>
      </c>
      <c r="C302" s="466">
        <v>9414</v>
      </c>
      <c r="D302" s="466">
        <v>1580</v>
      </c>
      <c r="E302" s="466">
        <v>495</v>
      </c>
      <c r="G302" s="466">
        <v>785880.72000000009</v>
      </c>
      <c r="H302" s="466">
        <v>1160225.6000000001</v>
      </c>
      <c r="I302" s="466">
        <v>40837.5</v>
      </c>
      <c r="J302" s="579">
        <v>1986943.8200000003</v>
      </c>
      <c r="K302" s="466"/>
      <c r="L302" s="579">
        <v>1184396.7039083724</v>
      </c>
      <c r="M302" s="579">
        <v>-993471.91000000015</v>
      </c>
      <c r="N302" s="579">
        <v>190924.79390837229</v>
      </c>
      <c r="O302" s="579">
        <v>15656.85</v>
      </c>
      <c r="P302" s="466"/>
      <c r="Q302" s="591">
        <f t="shared" si="4"/>
        <v>2193525.4639083729</v>
      </c>
      <c r="R302" s="577">
        <v>1316622.2153600371</v>
      </c>
      <c r="S302" s="575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36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03" t="s">
        <v>705</v>
      </c>
      <c r="I1" s="478"/>
      <c r="J1" s="478"/>
      <c r="K1" s="479"/>
      <c r="L1" s="478"/>
      <c r="M1" s="478"/>
      <c r="N1" s="478"/>
      <c r="O1" s="478"/>
      <c r="P1" s="478"/>
      <c r="R1" s="32"/>
      <c r="S1" s="32"/>
      <c r="T1" s="32"/>
      <c r="U1" s="32"/>
      <c r="V1" s="32"/>
      <c r="W1" s="478"/>
      <c r="AA1" s="477" t="s">
        <v>523</v>
      </c>
    </row>
    <row r="2" spans="1:43" s="51" customFormat="1" ht="26.25">
      <c r="A2" s="607" t="s">
        <v>540</v>
      </c>
      <c r="F2" s="608"/>
      <c r="G2" s="608"/>
      <c r="H2" s="608"/>
      <c r="I2" s="609"/>
      <c r="J2" s="606" t="s">
        <v>706</v>
      </c>
      <c r="L2" s="609"/>
      <c r="M2" s="609"/>
      <c r="N2" s="609"/>
      <c r="O2" s="609"/>
      <c r="R2" s="610"/>
      <c r="S2" s="610"/>
      <c r="T2" s="610"/>
      <c r="U2" s="610"/>
      <c r="V2" s="610"/>
      <c r="W2" s="609"/>
      <c r="Z2" s="611"/>
      <c r="AA2" s="612" t="s">
        <v>531</v>
      </c>
      <c r="AB2" s="174"/>
    </row>
    <row r="3" spans="1:43">
      <c r="A3" s="489" t="s">
        <v>539</v>
      </c>
      <c r="I3" s="478"/>
      <c r="J3" s="478"/>
      <c r="K3" s="479"/>
      <c r="L3" s="478"/>
      <c r="M3" s="478"/>
      <c r="N3" s="478"/>
      <c r="O3" s="478"/>
      <c r="P3" s="478"/>
      <c r="R3" s="480"/>
      <c r="S3" s="480"/>
      <c r="T3" s="480"/>
      <c r="U3" s="480"/>
      <c r="V3" s="480"/>
      <c r="W3" s="478"/>
    </row>
    <row r="4" spans="1:43">
      <c r="A4" s="489" t="s">
        <v>535</v>
      </c>
      <c r="I4" s="478"/>
      <c r="J4" s="478"/>
      <c r="K4" s="479"/>
      <c r="L4" s="478"/>
      <c r="M4" s="478"/>
      <c r="N4" s="478"/>
      <c r="O4" s="478"/>
      <c r="P4" s="478"/>
      <c r="R4" s="480"/>
      <c r="S4" s="480"/>
      <c r="T4" s="480"/>
      <c r="U4" s="480"/>
      <c r="V4" s="480"/>
      <c r="W4" s="478"/>
    </row>
    <row r="5" spans="1:43">
      <c r="A5" s="489" t="s">
        <v>536</v>
      </c>
      <c r="G5" s="481"/>
      <c r="H5" s="481"/>
      <c r="I5" s="478"/>
      <c r="J5" s="478"/>
      <c r="K5" s="479"/>
      <c r="L5" s="478"/>
      <c r="M5" s="478"/>
      <c r="N5" s="478"/>
      <c r="O5" s="478"/>
      <c r="P5" s="478"/>
      <c r="R5" s="480"/>
      <c r="S5" s="480"/>
      <c r="T5" s="480"/>
      <c r="U5" s="480"/>
      <c r="V5" s="480"/>
      <c r="W5" s="483"/>
    </row>
    <row r="6" spans="1:43">
      <c r="A6" s="489" t="s">
        <v>562</v>
      </c>
      <c r="G6" s="482"/>
      <c r="H6" s="482"/>
      <c r="I6" s="478"/>
      <c r="J6" s="478"/>
      <c r="K6" s="479"/>
      <c r="L6" s="478"/>
      <c r="M6" s="478"/>
      <c r="N6" s="478"/>
      <c r="O6" s="478"/>
      <c r="P6" s="478"/>
      <c r="R6" s="480"/>
      <c r="S6" s="480"/>
      <c r="T6" s="480"/>
      <c r="U6" s="480"/>
      <c r="V6" s="480"/>
      <c r="W6" s="478"/>
    </row>
    <row r="7" spans="1:43" ht="16.5" customHeight="1">
      <c r="A7" s="489" t="s">
        <v>537</v>
      </c>
      <c r="G7" s="482"/>
      <c r="H7" s="482"/>
      <c r="I7" s="478"/>
      <c r="J7" s="478"/>
      <c r="K7" s="479"/>
      <c r="L7" s="478"/>
      <c r="M7" s="478"/>
      <c r="N7" s="478"/>
      <c r="O7" s="478"/>
      <c r="P7" s="478"/>
      <c r="R7" s="480"/>
      <c r="S7" s="480"/>
      <c r="T7" s="480"/>
      <c r="U7" s="480"/>
      <c r="V7" s="480"/>
      <c r="W7" s="478"/>
    </row>
    <row r="8" spans="1:43" ht="16.5" customHeight="1">
      <c r="A8" s="489" t="s">
        <v>538</v>
      </c>
      <c r="G8" s="482"/>
      <c r="H8" s="482"/>
      <c r="I8" s="478"/>
      <c r="J8" s="478"/>
      <c r="K8" s="479"/>
      <c r="L8" s="478"/>
      <c r="M8" s="478"/>
      <c r="N8" s="478"/>
      <c r="O8" s="478"/>
      <c r="P8" s="478"/>
      <c r="R8" s="480"/>
      <c r="S8" s="480"/>
      <c r="T8" s="480"/>
      <c r="U8" s="480"/>
      <c r="V8" s="480"/>
      <c r="W8" s="478"/>
    </row>
    <row r="9" spans="1:43" ht="132">
      <c r="A9" s="471" t="s">
        <v>11</v>
      </c>
      <c r="B9" s="471" t="s">
        <v>24</v>
      </c>
      <c r="C9" s="471" t="s">
        <v>25</v>
      </c>
      <c r="D9" s="471" t="s">
        <v>12</v>
      </c>
      <c r="E9" s="469" t="s">
        <v>28</v>
      </c>
      <c r="F9" s="469" t="s">
        <v>13</v>
      </c>
      <c r="G9" s="469" t="s">
        <v>491</v>
      </c>
      <c r="H9" s="469"/>
      <c r="I9" s="484" t="s">
        <v>517</v>
      </c>
      <c r="J9" s="484" t="s">
        <v>340</v>
      </c>
      <c r="K9" s="485" t="s">
        <v>527</v>
      </c>
      <c r="L9" s="468"/>
      <c r="M9" s="486" t="s">
        <v>518</v>
      </c>
      <c r="N9" s="487" t="s">
        <v>519</v>
      </c>
      <c r="O9" s="487" t="s">
        <v>522</v>
      </c>
      <c r="P9" s="487" t="s">
        <v>524</v>
      </c>
      <c r="Q9" s="488" t="s">
        <v>528</v>
      </c>
      <c r="R9" s="468"/>
      <c r="S9" s="499" t="s">
        <v>521</v>
      </c>
      <c r="T9" s="499" t="s">
        <v>520</v>
      </c>
      <c r="U9" s="500" t="s">
        <v>561</v>
      </c>
      <c r="V9" s="500" t="s">
        <v>525</v>
      </c>
      <c r="W9" s="499" t="s">
        <v>530</v>
      </c>
      <c r="X9" s="501" t="s">
        <v>526</v>
      </c>
      <c r="Y9" s="502" t="s">
        <v>529</v>
      </c>
      <c r="AA9" s="484" t="s">
        <v>517</v>
      </c>
      <c r="AB9" s="484" t="s">
        <v>340</v>
      </c>
      <c r="AC9" s="485" t="s">
        <v>527</v>
      </c>
      <c r="AD9" s="468"/>
      <c r="AE9" s="486" t="s">
        <v>518</v>
      </c>
      <c r="AF9" s="487" t="s">
        <v>519</v>
      </c>
      <c r="AG9" s="487" t="s">
        <v>522</v>
      </c>
      <c r="AH9" s="487" t="s">
        <v>524</v>
      </c>
      <c r="AI9" s="488" t="s">
        <v>528</v>
      </c>
      <c r="AJ9" s="468"/>
      <c r="AK9" s="499" t="s">
        <v>521</v>
      </c>
      <c r="AL9" s="499" t="s">
        <v>533</v>
      </c>
      <c r="AM9" s="499" t="s">
        <v>532</v>
      </c>
      <c r="AN9" s="499" t="s">
        <v>525</v>
      </c>
      <c r="AO9" s="499" t="s">
        <v>534</v>
      </c>
      <c r="AP9" s="501" t="s">
        <v>526</v>
      </c>
      <c r="AQ9" s="502" t="s">
        <v>529</v>
      </c>
    </row>
    <row r="10" spans="1:43" ht="34.5" customHeight="1">
      <c r="A10" s="472"/>
      <c r="B10" s="474">
        <v>0</v>
      </c>
      <c r="C10" s="475">
        <v>0</v>
      </c>
      <c r="D10" s="451" t="s">
        <v>33</v>
      </c>
      <c r="E10" s="473">
        <v>5517897</v>
      </c>
      <c r="F10" s="470">
        <v>5533611</v>
      </c>
      <c r="G10" s="470">
        <v>5573310</v>
      </c>
      <c r="H10" s="470"/>
      <c r="I10" s="470">
        <v>-1081400.9573035128</v>
      </c>
      <c r="J10" s="470">
        <v>1673009.2263127551</v>
      </c>
      <c r="K10" s="470">
        <f>SUM(I10:J10)</f>
        <v>591608.2690092423</v>
      </c>
      <c r="L10" s="470"/>
      <c r="M10" s="470">
        <v>0.1680094916082453</v>
      </c>
      <c r="N10" s="470">
        <f t="shared" ref="N10" si="0">SUM(N11:N303)</f>
        <v>-5.4598785936832428E-8</v>
      </c>
      <c r="O10" s="470">
        <f>SUM(O11:O303)</f>
        <v>-501184768.01953149</v>
      </c>
      <c r="P10" s="470">
        <v>192000000</v>
      </c>
      <c r="Q10" s="470">
        <f>SUM(M10:P10)</f>
        <v>-309184767.85152203</v>
      </c>
      <c r="R10" s="470"/>
      <c r="S10" s="470">
        <f>SUM(S11:S304)</f>
        <v>0.27999701583757997</v>
      </c>
      <c r="T10" s="470">
        <f>SUM(T11:T304)</f>
        <v>-5.948822945356369E-8</v>
      </c>
      <c r="U10" s="470">
        <f>SUM(U11:U304)</f>
        <v>-167087833.80000007</v>
      </c>
      <c r="V10" s="470">
        <f>SUM(V11:V304)</f>
        <v>-63981598.800000072</v>
      </c>
      <c r="W10" s="470">
        <f t="shared" ref="W10" si="1">SUM(W11:W303)</f>
        <v>-501184768.39462519</v>
      </c>
      <c r="X10" s="470">
        <v>277000000</v>
      </c>
      <c r="Y10" s="470">
        <f>SUM(S10:X10)</f>
        <v>-455254200.71462834</v>
      </c>
      <c r="Z10" s="537"/>
      <c r="AA10" s="483">
        <f>I10/E10</f>
        <v>-0.19598063488744225</v>
      </c>
      <c r="AB10" s="483">
        <f>J10/E10</f>
        <v>0.30319689300339514</v>
      </c>
      <c r="AC10" s="483">
        <f>K10/E10</f>
        <v>0.10721625811595292</v>
      </c>
      <c r="AD10" s="474"/>
      <c r="AE10" s="483">
        <f>M10/F10</f>
        <v>3.0361637565099047E-8</v>
      </c>
      <c r="AF10" s="483">
        <f>N10/F10</f>
        <v>-9.8667553495958479E-15</v>
      </c>
      <c r="AG10" s="483">
        <f>O10/F10</f>
        <v>-90.571015566423355</v>
      </c>
      <c r="AH10" s="483">
        <f>P10/F10</f>
        <v>34.69705405746808</v>
      </c>
      <c r="AI10" s="483">
        <f>Q10/F10</f>
        <v>-55.873961478593642</v>
      </c>
      <c r="AJ10" s="474"/>
      <c r="AK10" s="483">
        <f>S10/$G10</f>
        <v>5.0238909344281939E-8</v>
      </c>
      <c r="AL10" s="483">
        <f t="shared" ref="AL10:AQ10" si="2">T10/$G10</f>
        <v>-1.0673770067260513E-14</v>
      </c>
      <c r="AM10" s="483">
        <f t="shared" si="2"/>
        <v>-29.980000000000011</v>
      </c>
      <c r="AN10" s="483">
        <f t="shared" si="2"/>
        <v>-11.480000000000013</v>
      </c>
      <c r="AO10" s="483">
        <f t="shared" si="2"/>
        <v>-89.925873205442585</v>
      </c>
      <c r="AP10" s="483">
        <f t="shared" si="2"/>
        <v>49.701165016839184</v>
      </c>
      <c r="AQ10" s="483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70">
        <f t="shared" ref="K11:K74" si="3">SUM(I11:J11)</f>
        <v>1514201.0174458048</v>
      </c>
      <c r="L11" s="470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83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37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83">
        <f t="shared" ref="AE11:AE74" si="10">M11/F11</f>
        <v>120.77819021900875</v>
      </c>
      <c r="AF11" s="483">
        <f t="shared" ref="AF11:AF74" si="11">N11/F11</f>
        <v>0.45965970561914199</v>
      </c>
      <c r="AG11" s="483">
        <f t="shared" ref="AG11:AG74" si="12">O11/F11</f>
        <v>-90.571015566423313</v>
      </c>
      <c r="AH11" s="483">
        <f t="shared" ref="AH11:AH74" si="13">P11/F11</f>
        <v>34.69705405746808</v>
      </c>
      <c r="AI11" s="483">
        <f t="shared" ref="AI11:AI74" si="14">Q11/F11</f>
        <v>65.363888415672676</v>
      </c>
      <c r="AK11" s="483">
        <f t="shared" ref="AK11:AK74" si="15">S11/$G11</f>
        <v>121.70592788117605</v>
      </c>
      <c r="AL11" s="483">
        <f t="shared" ref="AL11:AL74" si="16">T11/$G11</f>
        <v>-2.0574079895163107</v>
      </c>
      <c r="AM11" s="483">
        <f t="shared" ref="AM11:AM74" si="17">U11/$G11</f>
        <v>-29.98</v>
      </c>
      <c r="AN11" s="483">
        <f t="shared" ref="AN11:AN74" si="18">V11/$G11</f>
        <v>-11.48</v>
      </c>
      <c r="AO11" s="483">
        <f t="shared" ref="AO11:AO74" si="19">W11/$G11</f>
        <v>-91.266721820088364</v>
      </c>
      <c r="AP11" s="483">
        <f t="shared" ref="AP11:AP74" si="20">X11/$G11</f>
        <v>49.701165016839184</v>
      </c>
      <c r="AQ11" s="483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70">
        <f t="shared" si="3"/>
        <v>444162.01069931342</v>
      </c>
      <c r="L12" s="470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83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37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83">
        <f t="shared" si="10"/>
        <v>207.52689223651166</v>
      </c>
      <c r="AF12" s="483">
        <f t="shared" si="11"/>
        <v>18.833185286712673</v>
      </c>
      <c r="AG12" s="483">
        <f t="shared" si="12"/>
        <v>-90.571015566423313</v>
      </c>
      <c r="AH12" s="483">
        <f t="shared" si="13"/>
        <v>34.69705405746808</v>
      </c>
      <c r="AI12" s="483">
        <f t="shared" si="14"/>
        <v>170.4861160142691</v>
      </c>
      <c r="AK12" s="483">
        <f t="shared" si="15"/>
        <v>208.37845929534018</v>
      </c>
      <c r="AL12" s="483">
        <f t="shared" si="16"/>
        <v>1.3372656815836284</v>
      </c>
      <c r="AM12" s="483">
        <f t="shared" si="17"/>
        <v>-29.979999999999997</v>
      </c>
      <c r="AN12" s="483">
        <f t="shared" si="18"/>
        <v>-11.48</v>
      </c>
      <c r="AO12" s="483">
        <f t="shared" si="19"/>
        <v>-90.942665199441052</v>
      </c>
      <c r="AP12" s="483">
        <f t="shared" si="20"/>
        <v>49.701165016839184</v>
      </c>
      <c r="AQ12" s="483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70">
        <f t="shared" si="3"/>
        <v>-154751.83105251251</v>
      </c>
      <c r="L13" s="470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83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37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83">
        <f t="shared" si="10"/>
        <v>-30.519009930255002</v>
      </c>
      <c r="AF13" s="483">
        <f t="shared" si="11"/>
        <v>-90.928731307130874</v>
      </c>
      <c r="AG13" s="483">
        <f t="shared" si="12"/>
        <v>-90.571015566423313</v>
      </c>
      <c r="AH13" s="483">
        <f t="shared" si="13"/>
        <v>34.69705405746808</v>
      </c>
      <c r="AI13" s="483">
        <f t="shared" si="14"/>
        <v>-177.32170274634115</v>
      </c>
      <c r="AK13" s="483">
        <f t="shared" si="15"/>
        <v>-30.990766326323154</v>
      </c>
      <c r="AL13" s="483">
        <f t="shared" si="16"/>
        <v>-79.642471961835852</v>
      </c>
      <c r="AM13" s="483">
        <f t="shared" si="17"/>
        <v>-29.980000000000004</v>
      </c>
      <c r="AN13" s="483">
        <f t="shared" si="18"/>
        <v>-11.48</v>
      </c>
      <c r="AO13" s="483">
        <f t="shared" si="19"/>
        <v>-91.971043155440555</v>
      </c>
      <c r="AP13" s="483">
        <f t="shared" si="20"/>
        <v>49.701165016839191</v>
      </c>
      <c r="AQ13" s="483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70">
        <f t="shared" si="3"/>
        <v>6199276.0171599928</v>
      </c>
      <c r="L14" s="470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83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37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83">
        <f t="shared" si="10"/>
        <v>273.71845659658311</v>
      </c>
      <c r="AF14" s="483">
        <f t="shared" si="11"/>
        <v>249.50216449035739</v>
      </c>
      <c r="AG14" s="483">
        <f t="shared" si="12"/>
        <v>-90.571015566423313</v>
      </c>
      <c r="AH14" s="483">
        <f t="shared" si="13"/>
        <v>34.69705405746808</v>
      </c>
      <c r="AI14" s="483">
        <f t="shared" si="14"/>
        <v>467.34665957798529</v>
      </c>
      <c r="AK14" s="483">
        <f t="shared" si="15"/>
        <v>275.29865852974609</v>
      </c>
      <c r="AL14" s="483">
        <f t="shared" si="16"/>
        <v>233.34014189875489</v>
      </c>
      <c r="AM14" s="483">
        <f t="shared" si="17"/>
        <v>-29.98</v>
      </c>
      <c r="AN14" s="483">
        <f t="shared" si="18"/>
        <v>-11.48</v>
      </c>
      <c r="AO14" s="483">
        <f t="shared" si="19"/>
        <v>-91.093890405285691</v>
      </c>
      <c r="AP14" s="483">
        <f t="shared" si="20"/>
        <v>49.701165016839191</v>
      </c>
      <c r="AQ14" s="483">
        <f t="shared" si="21"/>
        <v>425.78607504005447</v>
      </c>
    </row>
    <row r="15" spans="1:43">
      <c r="A15" s="240">
        <v>18</v>
      </c>
      <c r="B15" s="364">
        <v>1</v>
      </c>
      <c r="C15" s="476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70">
        <f t="shared" si="3"/>
        <v>-783507.2979821451</v>
      </c>
      <c r="L15" s="470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83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37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83">
        <f t="shared" si="10"/>
        <v>-95.664825272835742</v>
      </c>
      <c r="AF15" s="483">
        <f t="shared" si="11"/>
        <v>-58.212830499771364</v>
      </c>
      <c r="AG15" s="483">
        <f t="shared" si="12"/>
        <v>-90.571015566423313</v>
      </c>
      <c r="AH15" s="483">
        <f t="shared" si="13"/>
        <v>34.69705405746808</v>
      </c>
      <c r="AI15" s="483">
        <f t="shared" si="14"/>
        <v>-209.75161728156235</v>
      </c>
      <c r="AK15" s="483">
        <f t="shared" si="15"/>
        <v>-96.947141015854598</v>
      </c>
      <c r="AL15" s="483">
        <f t="shared" si="16"/>
        <v>-46.326980033804695</v>
      </c>
      <c r="AM15" s="483">
        <f t="shared" si="17"/>
        <v>-29.98</v>
      </c>
      <c r="AN15" s="483">
        <f t="shared" si="18"/>
        <v>-11.48</v>
      </c>
      <c r="AO15" s="483">
        <f t="shared" si="19"/>
        <v>-91.785052583590257</v>
      </c>
      <c r="AP15" s="483">
        <f t="shared" si="20"/>
        <v>49.701165016839184</v>
      </c>
      <c r="AQ15" s="483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70">
        <f t="shared" si="3"/>
        <v>-455333.2662077843</v>
      </c>
      <c r="L16" s="470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83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37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83">
        <f t="shared" si="10"/>
        <v>-91.596829916137295</v>
      </c>
      <c r="AF16" s="483">
        <f t="shared" si="11"/>
        <v>-127.08415278032439</v>
      </c>
      <c r="AG16" s="483">
        <f t="shared" si="12"/>
        <v>-90.571015566423313</v>
      </c>
      <c r="AH16" s="483">
        <f t="shared" si="13"/>
        <v>34.69705405746808</v>
      </c>
      <c r="AI16" s="483">
        <f t="shared" si="14"/>
        <v>-274.55494420541697</v>
      </c>
      <c r="AK16" s="483">
        <f t="shared" si="15"/>
        <v>-91.689328608302034</v>
      </c>
      <c r="AL16" s="483">
        <f t="shared" si="16"/>
        <v>-114.70125105079397</v>
      </c>
      <c r="AM16" s="483">
        <f t="shared" si="17"/>
        <v>-29.98</v>
      </c>
      <c r="AN16" s="483">
        <f t="shared" si="18"/>
        <v>-11.48</v>
      </c>
      <c r="AO16" s="483">
        <f t="shared" si="19"/>
        <v>-90.662478344071801</v>
      </c>
      <c r="AP16" s="483">
        <f t="shared" si="20"/>
        <v>49.701165016839184</v>
      </c>
      <c r="AQ16" s="483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70">
        <f t="shared" si="3"/>
        <v>-3266898.8035180289</v>
      </c>
      <c r="L17" s="470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83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37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83">
        <f t="shared" si="10"/>
        <v>-169.07165253727158</v>
      </c>
      <c r="AF17" s="483">
        <f t="shared" si="11"/>
        <v>-142.37386056393606</v>
      </c>
      <c r="AG17" s="483">
        <f t="shared" si="12"/>
        <v>-90.571015566423313</v>
      </c>
      <c r="AH17" s="483">
        <f t="shared" si="13"/>
        <v>34.69705405746808</v>
      </c>
      <c r="AI17" s="483">
        <f t="shared" si="14"/>
        <v>-367.31947461016284</v>
      </c>
      <c r="AK17" s="483">
        <f t="shared" si="15"/>
        <v>-169.77246767732242</v>
      </c>
      <c r="AL17" s="483">
        <f t="shared" si="16"/>
        <v>-130.41358807289546</v>
      </c>
      <c r="AM17" s="483">
        <f t="shared" si="17"/>
        <v>-29.98</v>
      </c>
      <c r="AN17" s="483">
        <f t="shared" si="18"/>
        <v>-11.48</v>
      </c>
      <c r="AO17" s="483">
        <f t="shared" si="19"/>
        <v>-90.946439465144238</v>
      </c>
      <c r="AP17" s="483">
        <f t="shared" si="20"/>
        <v>49.701165016839184</v>
      </c>
      <c r="AQ17" s="483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70">
        <f t="shared" si="3"/>
        <v>764515.19304622221</v>
      </c>
      <c r="L18" s="470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83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37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83">
        <f t="shared" si="10"/>
        <v>288.20787419904326</v>
      </c>
      <c r="AF18" s="483">
        <f t="shared" si="11"/>
        <v>217.09743713606275</v>
      </c>
      <c r="AG18" s="483">
        <f t="shared" si="12"/>
        <v>-90.571015566423313</v>
      </c>
      <c r="AH18" s="483">
        <f t="shared" si="13"/>
        <v>34.69705405746808</v>
      </c>
      <c r="AI18" s="483">
        <f t="shared" si="14"/>
        <v>449.43134982615072</v>
      </c>
      <c r="AK18" s="483">
        <f t="shared" si="15"/>
        <v>292.79299947039163</v>
      </c>
      <c r="AL18" s="483">
        <f t="shared" si="16"/>
        <v>202.77144435802316</v>
      </c>
      <c r="AM18" s="483">
        <f t="shared" si="17"/>
        <v>-29.98</v>
      </c>
      <c r="AN18" s="483">
        <f t="shared" si="18"/>
        <v>-11.48</v>
      </c>
      <c r="AO18" s="483">
        <f t="shared" si="19"/>
        <v>-92.011918086798218</v>
      </c>
      <c r="AP18" s="483">
        <f t="shared" si="20"/>
        <v>49.701165016839184</v>
      </c>
      <c r="AQ18" s="483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70">
        <f t="shared" si="3"/>
        <v>628850.70859517145</v>
      </c>
      <c r="L19" s="470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83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37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83">
        <f t="shared" si="10"/>
        <v>-70.609378086682185</v>
      </c>
      <c r="AF19" s="483">
        <f t="shared" si="11"/>
        <v>318.01402184607622</v>
      </c>
      <c r="AG19" s="483">
        <f t="shared" si="12"/>
        <v>-90.571015566423313</v>
      </c>
      <c r="AH19" s="483">
        <f t="shared" si="13"/>
        <v>34.69705405746808</v>
      </c>
      <c r="AI19" s="483">
        <f t="shared" si="14"/>
        <v>191.53068225043879</v>
      </c>
      <c r="AK19" s="483">
        <f t="shared" si="15"/>
        <v>-72.204169234885057</v>
      </c>
      <c r="AL19" s="483">
        <f t="shared" si="16"/>
        <v>307.30004866743616</v>
      </c>
      <c r="AM19" s="483">
        <f t="shared" si="17"/>
        <v>-29.98</v>
      </c>
      <c r="AN19" s="483">
        <f t="shared" si="18"/>
        <v>-11.48</v>
      </c>
      <c r="AO19" s="483">
        <f t="shared" si="19"/>
        <v>-92.616662445393914</v>
      </c>
      <c r="AP19" s="483">
        <f t="shared" si="20"/>
        <v>49.701165016839184</v>
      </c>
      <c r="AQ19" s="483">
        <f t="shared" si="21"/>
        <v>150.72038200399635</v>
      </c>
    </row>
    <row r="20" spans="1:43">
      <c r="A20" s="240">
        <v>49</v>
      </c>
      <c r="B20" s="364">
        <v>1</v>
      </c>
      <c r="C20" s="476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70">
        <f t="shared" si="3"/>
        <v>116316489.77033712</v>
      </c>
      <c r="L20" s="470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83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37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83">
        <f t="shared" si="10"/>
        <v>381.30722062020129</v>
      </c>
      <c r="AF20" s="483">
        <f t="shared" si="11"/>
        <v>148.57187792497254</v>
      </c>
      <c r="AG20" s="483">
        <f t="shared" si="12"/>
        <v>-90.571015566423313</v>
      </c>
      <c r="AH20" s="483">
        <f t="shared" si="13"/>
        <v>34.69705405746808</v>
      </c>
      <c r="AI20" s="483">
        <f t="shared" si="14"/>
        <v>474.00513703621851</v>
      </c>
      <c r="AK20" s="483">
        <f t="shared" si="15"/>
        <v>370.68243340512612</v>
      </c>
      <c r="AL20" s="483">
        <f t="shared" si="16"/>
        <v>127.41833045387055</v>
      </c>
      <c r="AM20" s="483">
        <f t="shared" si="17"/>
        <v>-29.979999999999997</v>
      </c>
      <c r="AN20" s="483">
        <f t="shared" si="18"/>
        <v>-11.48</v>
      </c>
      <c r="AO20" s="483">
        <f t="shared" si="19"/>
        <v>-88.047334617813647</v>
      </c>
      <c r="AP20" s="483">
        <f t="shared" si="20"/>
        <v>49.701165016839184</v>
      </c>
      <c r="AQ20" s="483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70">
        <f t="shared" si="3"/>
        <v>152661.94450109103</v>
      </c>
      <c r="L21" s="470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83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37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83">
        <f t="shared" si="10"/>
        <v>-79.97728196250317</v>
      </c>
      <c r="AF21" s="483">
        <f t="shared" si="11"/>
        <v>-42.630542142035502</v>
      </c>
      <c r="AG21" s="483">
        <f t="shared" si="12"/>
        <v>-90.571015566423313</v>
      </c>
      <c r="AH21" s="483">
        <f t="shared" si="13"/>
        <v>34.69705405746808</v>
      </c>
      <c r="AI21" s="483">
        <f t="shared" si="14"/>
        <v>-178.48178561349394</v>
      </c>
      <c r="AK21" s="483">
        <f t="shared" si="15"/>
        <v>-80.635178058761241</v>
      </c>
      <c r="AL21" s="483">
        <f t="shared" si="16"/>
        <v>-30.379793015716793</v>
      </c>
      <c r="AM21" s="483">
        <f t="shared" si="17"/>
        <v>-29.98</v>
      </c>
      <c r="AN21" s="483">
        <f t="shared" si="18"/>
        <v>-11.48</v>
      </c>
      <c r="AO21" s="483">
        <f t="shared" si="19"/>
        <v>-91.316056109351692</v>
      </c>
      <c r="AP21" s="483">
        <f t="shared" si="20"/>
        <v>49.701165016839184</v>
      </c>
      <c r="AQ21" s="483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70">
        <f t="shared" si="3"/>
        <v>-8438161.2367145177</v>
      </c>
      <c r="L22" s="470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83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37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83">
        <f t="shared" si="10"/>
        <v>-444.48685642423095</v>
      </c>
      <c r="AF22" s="483">
        <f t="shared" si="11"/>
        <v>-484.09549018180741</v>
      </c>
      <c r="AG22" s="483">
        <f t="shared" si="12"/>
        <v>-90.571015566423313</v>
      </c>
      <c r="AH22" s="483">
        <f t="shared" si="13"/>
        <v>34.69705405746808</v>
      </c>
      <c r="AI22" s="483">
        <f t="shared" si="14"/>
        <v>-984.45630811499348</v>
      </c>
      <c r="AK22" s="483">
        <f t="shared" si="15"/>
        <v>-447.79267576545897</v>
      </c>
      <c r="AL22" s="483">
        <f t="shared" si="16"/>
        <v>-475.10432165771255</v>
      </c>
      <c r="AM22" s="483">
        <f t="shared" si="17"/>
        <v>-29.98</v>
      </c>
      <c r="AN22" s="483">
        <f t="shared" si="18"/>
        <v>-11.48</v>
      </c>
      <c r="AO22" s="483">
        <f t="shared" si="19"/>
        <v>-91.244626969520411</v>
      </c>
      <c r="AP22" s="483">
        <f t="shared" si="20"/>
        <v>49.701165016839191</v>
      </c>
      <c r="AQ22" s="483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70">
        <f t="shared" si="3"/>
        <v>880187.12514081213</v>
      </c>
      <c r="L23" s="470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83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37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83">
        <f t="shared" si="10"/>
        <v>185.8220229109638</v>
      </c>
      <c r="AF23" s="483">
        <f t="shared" si="11"/>
        <v>62.957324947864684</v>
      </c>
      <c r="AG23" s="483">
        <f t="shared" si="12"/>
        <v>-90.571015566423313</v>
      </c>
      <c r="AH23" s="483">
        <f t="shared" si="13"/>
        <v>34.69705405746808</v>
      </c>
      <c r="AI23" s="483">
        <f t="shared" si="14"/>
        <v>192.90538634987328</v>
      </c>
      <c r="AK23" s="483">
        <f t="shared" si="15"/>
        <v>190.20002868635299</v>
      </c>
      <c r="AL23" s="483">
        <f t="shared" si="16"/>
        <v>46.526891899677977</v>
      </c>
      <c r="AM23" s="483">
        <f t="shared" si="17"/>
        <v>-29.98</v>
      </c>
      <c r="AN23" s="483">
        <f t="shared" si="18"/>
        <v>-11.48</v>
      </c>
      <c r="AO23" s="483">
        <f t="shared" si="19"/>
        <v>-92.704887660920193</v>
      </c>
      <c r="AP23" s="483">
        <f t="shared" si="20"/>
        <v>49.701165016839184</v>
      </c>
      <c r="AQ23" s="483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70">
        <f t="shared" si="3"/>
        <v>3329597.5642400011</v>
      </c>
      <c r="L24" s="470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83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37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83">
        <f t="shared" si="10"/>
        <v>41.328505078790414</v>
      </c>
      <c r="AF24" s="483">
        <f t="shared" si="11"/>
        <v>75.310598690048636</v>
      </c>
      <c r="AG24" s="483">
        <f t="shared" si="12"/>
        <v>-90.571015566423313</v>
      </c>
      <c r="AH24" s="483">
        <f t="shared" si="13"/>
        <v>34.69705405746808</v>
      </c>
      <c r="AI24" s="483">
        <f t="shared" si="14"/>
        <v>60.76514225988381</v>
      </c>
      <c r="AK24" s="483">
        <f t="shared" si="15"/>
        <v>41.303410352286804</v>
      </c>
      <c r="AL24" s="483">
        <f t="shared" si="16"/>
        <v>57.774112329632459</v>
      </c>
      <c r="AM24" s="483">
        <f t="shared" si="17"/>
        <v>-29.98</v>
      </c>
      <c r="AN24" s="483">
        <f t="shared" si="18"/>
        <v>-11.48</v>
      </c>
      <c r="AO24" s="483">
        <f t="shared" si="19"/>
        <v>-90.516020718183327</v>
      </c>
      <c r="AP24" s="483">
        <f t="shared" si="20"/>
        <v>49.701165016839184</v>
      </c>
      <c r="AQ24" s="483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70">
        <f t="shared" si="3"/>
        <v>-2964939.5075709298</v>
      </c>
      <c r="L25" s="470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83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37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83">
        <f t="shared" si="10"/>
        <v>-272.07702334946083</v>
      </c>
      <c r="AF25" s="483">
        <f t="shared" si="11"/>
        <v>-278.48225559187699</v>
      </c>
      <c r="AG25" s="483">
        <f t="shared" si="12"/>
        <v>-90.571015566423313</v>
      </c>
      <c r="AH25" s="483">
        <f t="shared" si="13"/>
        <v>34.69705405746808</v>
      </c>
      <c r="AI25" s="483">
        <f t="shared" si="14"/>
        <v>-606.43324045029294</v>
      </c>
      <c r="AK25" s="483">
        <f t="shared" si="15"/>
        <v>-277.42895015825627</v>
      </c>
      <c r="AL25" s="483">
        <f t="shared" si="16"/>
        <v>-271.21570622991686</v>
      </c>
      <c r="AM25" s="483">
        <f t="shared" si="17"/>
        <v>-29.98</v>
      </c>
      <c r="AN25" s="483">
        <f t="shared" si="18"/>
        <v>-11.479999999999999</v>
      </c>
      <c r="AO25" s="483">
        <f t="shared" si="19"/>
        <v>-92.35260461919377</v>
      </c>
      <c r="AP25" s="483">
        <f t="shared" si="20"/>
        <v>49.701165016839191</v>
      </c>
      <c r="AQ25" s="483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70">
        <f t="shared" si="3"/>
        <v>-454579.84814726538</v>
      </c>
      <c r="L26" s="470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83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37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83">
        <f t="shared" si="10"/>
        <v>-46.530427508050316</v>
      </c>
      <c r="AF26" s="483">
        <f t="shared" si="11"/>
        <v>-118.52786573026296</v>
      </c>
      <c r="AG26" s="483">
        <f t="shared" si="12"/>
        <v>-90.571015566423313</v>
      </c>
      <c r="AH26" s="483">
        <f t="shared" si="13"/>
        <v>34.69705405746808</v>
      </c>
      <c r="AI26" s="483">
        <f t="shared" si="14"/>
        <v>-220.93225474726856</v>
      </c>
      <c r="AK26" s="483">
        <f t="shared" si="15"/>
        <v>-47.378657145923007</v>
      </c>
      <c r="AL26" s="483">
        <f t="shared" si="16"/>
        <v>-107.96211778568814</v>
      </c>
      <c r="AM26" s="483">
        <f t="shared" si="17"/>
        <v>-29.98</v>
      </c>
      <c r="AN26" s="483">
        <f t="shared" si="18"/>
        <v>-11.48</v>
      </c>
      <c r="AO26" s="483">
        <f t="shared" si="19"/>
        <v>-92.222086142174575</v>
      </c>
      <c r="AP26" s="483">
        <f t="shared" si="20"/>
        <v>49.701165016839191</v>
      </c>
      <c r="AQ26" s="483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70">
        <f t="shared" si="3"/>
        <v>1610.2960934272669</v>
      </c>
      <c r="L27" s="470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83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37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83">
        <f t="shared" si="10"/>
        <v>-178.76904451173868</v>
      </c>
      <c r="AF27" s="483">
        <f t="shared" si="11"/>
        <v>-74.400100635075972</v>
      </c>
      <c r="AG27" s="483">
        <f t="shared" si="12"/>
        <v>-90.571015566423313</v>
      </c>
      <c r="AH27" s="483">
        <f t="shared" si="13"/>
        <v>34.69705405746808</v>
      </c>
      <c r="AI27" s="483">
        <f t="shared" si="14"/>
        <v>-309.04310665576992</v>
      </c>
      <c r="AK27" s="483">
        <f t="shared" si="15"/>
        <v>-181.03194380935562</v>
      </c>
      <c r="AL27" s="483">
        <f t="shared" si="16"/>
        <v>-62.685048262495549</v>
      </c>
      <c r="AM27" s="483">
        <f t="shared" si="17"/>
        <v>-29.98</v>
      </c>
      <c r="AN27" s="483">
        <f t="shared" si="18"/>
        <v>-11.48</v>
      </c>
      <c r="AO27" s="483">
        <f t="shared" si="19"/>
        <v>-91.71748411789703</v>
      </c>
      <c r="AP27" s="483">
        <f t="shared" si="20"/>
        <v>49.701165016839184</v>
      </c>
      <c r="AQ27" s="483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70">
        <f t="shared" si="3"/>
        <v>153031.37315005303</v>
      </c>
      <c r="L28" s="470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83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37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83">
        <f t="shared" si="10"/>
        <v>192.2888461627733</v>
      </c>
      <c r="AF28" s="483">
        <f t="shared" si="11"/>
        <v>56.54393885754515</v>
      </c>
      <c r="AG28" s="483">
        <f t="shared" si="12"/>
        <v>-90.571015566423313</v>
      </c>
      <c r="AH28" s="483">
        <f t="shared" si="13"/>
        <v>34.69705405746808</v>
      </c>
      <c r="AI28" s="483">
        <f t="shared" si="14"/>
        <v>192.95882351136322</v>
      </c>
      <c r="AK28" s="483">
        <f t="shared" si="15"/>
        <v>199.69187182945461</v>
      </c>
      <c r="AL28" s="483">
        <f t="shared" si="16"/>
        <v>40.545673404485619</v>
      </c>
      <c r="AM28" s="483">
        <f t="shared" si="17"/>
        <v>-29.98</v>
      </c>
      <c r="AN28" s="483">
        <f t="shared" si="18"/>
        <v>-11.48</v>
      </c>
      <c r="AO28" s="483">
        <f t="shared" si="19"/>
        <v>-94.057954961379394</v>
      </c>
      <c r="AP28" s="483">
        <f t="shared" si="20"/>
        <v>49.701165016839191</v>
      </c>
      <c r="AQ28" s="483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70">
        <f t="shared" si="3"/>
        <v>-27787.989562006667</v>
      </c>
      <c r="L29" s="470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83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37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83">
        <f t="shared" si="10"/>
        <v>-206.41163086655217</v>
      </c>
      <c r="AF29" s="483">
        <f t="shared" si="11"/>
        <v>-41.748875824218608</v>
      </c>
      <c r="AG29" s="483">
        <f t="shared" si="12"/>
        <v>-90.571015566423313</v>
      </c>
      <c r="AH29" s="483">
        <f t="shared" si="13"/>
        <v>34.69705405746808</v>
      </c>
      <c r="AI29" s="483">
        <f t="shared" si="14"/>
        <v>-304.03446819972601</v>
      </c>
      <c r="AK29" s="483">
        <f t="shared" si="15"/>
        <v>-206.57013268200205</v>
      </c>
      <c r="AL29" s="483">
        <f t="shared" si="16"/>
        <v>-29.272721385790451</v>
      </c>
      <c r="AM29" s="483">
        <f t="shared" si="17"/>
        <v>-29.980000000000004</v>
      </c>
      <c r="AN29" s="483">
        <f t="shared" si="18"/>
        <v>-11.48</v>
      </c>
      <c r="AO29" s="483">
        <f t="shared" si="19"/>
        <v>-90.64056431391468</v>
      </c>
      <c r="AP29" s="483">
        <f t="shared" si="20"/>
        <v>49.701165016839184</v>
      </c>
      <c r="AQ29" s="483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70">
        <f t="shared" si="3"/>
        <v>106734.97638430251</v>
      </c>
      <c r="L30" s="470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83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37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83">
        <f t="shared" si="10"/>
        <v>-89.496658538235977</v>
      </c>
      <c r="AF30" s="483">
        <f t="shared" si="11"/>
        <v>-48.378289578402672</v>
      </c>
      <c r="AG30" s="483">
        <f t="shared" si="12"/>
        <v>-90.571015566423313</v>
      </c>
      <c r="AH30" s="483">
        <f t="shared" si="13"/>
        <v>34.69705405746808</v>
      </c>
      <c r="AI30" s="483">
        <f t="shared" si="14"/>
        <v>-193.74890962559388</v>
      </c>
      <c r="AK30" s="483">
        <f t="shared" si="15"/>
        <v>-90.519702337749777</v>
      </c>
      <c r="AL30" s="483">
        <f t="shared" si="16"/>
        <v>-36.289817662297509</v>
      </c>
      <c r="AM30" s="483">
        <f t="shared" si="17"/>
        <v>-29.979999999999997</v>
      </c>
      <c r="AN30" s="483">
        <f t="shared" si="18"/>
        <v>-11.48</v>
      </c>
      <c r="AO30" s="483">
        <f t="shared" si="19"/>
        <v>-91.606340431108734</v>
      </c>
      <c r="AP30" s="483">
        <f t="shared" si="20"/>
        <v>49.701165016839184</v>
      </c>
      <c r="AQ30" s="483">
        <f t="shared" si="21"/>
        <v>-210.17469541431683</v>
      </c>
    </row>
    <row r="31" spans="1:43">
      <c r="A31" s="240">
        <v>78</v>
      </c>
      <c r="B31" s="364">
        <v>1</v>
      </c>
      <c r="C31" s="476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70">
        <f t="shared" si="3"/>
        <v>-1890660.7065290976</v>
      </c>
      <c r="L31" s="470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83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37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83">
        <f t="shared" si="10"/>
        <v>-286.69244358139895</v>
      </c>
      <c r="AF31" s="483">
        <f t="shared" si="11"/>
        <v>-93.374085891396874</v>
      </c>
      <c r="AG31" s="483">
        <f t="shared" si="12"/>
        <v>-90.571015566423313</v>
      </c>
      <c r="AH31" s="483">
        <f t="shared" si="13"/>
        <v>34.69705405746808</v>
      </c>
      <c r="AI31" s="483">
        <f t="shared" si="14"/>
        <v>-435.94049098175105</v>
      </c>
      <c r="AK31" s="483">
        <f t="shared" si="15"/>
        <v>-290.81404198025081</v>
      </c>
      <c r="AL31" s="483">
        <f t="shared" si="16"/>
        <v>-82.038166596875044</v>
      </c>
      <c r="AM31" s="483">
        <f t="shared" si="17"/>
        <v>-29.98</v>
      </c>
      <c r="AN31" s="483">
        <f t="shared" si="18"/>
        <v>-11.48</v>
      </c>
      <c r="AO31" s="483">
        <f t="shared" si="19"/>
        <v>-91.873098551512427</v>
      </c>
      <c r="AP31" s="483">
        <f t="shared" si="20"/>
        <v>49.701165016839184</v>
      </c>
      <c r="AQ31" s="483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70">
        <f t="shared" si="3"/>
        <v>-1703487.1500767183</v>
      </c>
      <c r="L32" s="470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83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37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83">
        <f t="shared" si="10"/>
        <v>-156.01864295318248</v>
      </c>
      <c r="AF32" s="483">
        <f t="shared" si="11"/>
        <v>-130.70806668246146</v>
      </c>
      <c r="AG32" s="483">
        <f t="shared" si="12"/>
        <v>-90.571015566423313</v>
      </c>
      <c r="AH32" s="483">
        <f t="shared" si="13"/>
        <v>34.69705405746808</v>
      </c>
      <c r="AI32" s="483">
        <f t="shared" si="14"/>
        <v>-342.60067114459918</v>
      </c>
      <c r="AK32" s="483">
        <f t="shared" si="15"/>
        <v>-157.18244008098483</v>
      </c>
      <c r="AL32" s="483">
        <f t="shared" si="16"/>
        <v>-119.09121646996401</v>
      </c>
      <c r="AM32" s="483">
        <f t="shared" si="17"/>
        <v>-29.98</v>
      </c>
      <c r="AN32" s="483">
        <f t="shared" si="18"/>
        <v>-11.48</v>
      </c>
      <c r="AO32" s="483">
        <f t="shared" si="19"/>
        <v>-91.246616159936835</v>
      </c>
      <c r="AP32" s="483">
        <f t="shared" si="20"/>
        <v>49.701165016839184</v>
      </c>
      <c r="AQ32" s="483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70">
        <f t="shared" si="3"/>
        <v>702770.11882665777</v>
      </c>
      <c r="L33" s="470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83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37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83">
        <f t="shared" si="10"/>
        <v>-54.655108630106341</v>
      </c>
      <c r="AF33" s="483">
        <f t="shared" si="11"/>
        <v>29.51556983238552</v>
      </c>
      <c r="AG33" s="483">
        <f t="shared" si="12"/>
        <v>-90.571015566423313</v>
      </c>
      <c r="AH33" s="483">
        <f t="shared" si="13"/>
        <v>34.69705405746808</v>
      </c>
      <c r="AI33" s="483">
        <f t="shared" si="14"/>
        <v>-81.01350030667605</v>
      </c>
      <c r="AK33" s="483">
        <f t="shared" si="15"/>
        <v>-55.583662431408023</v>
      </c>
      <c r="AL33" s="483">
        <f t="shared" si="16"/>
        <v>12.21829829451922</v>
      </c>
      <c r="AM33" s="483">
        <f t="shared" si="17"/>
        <v>-29.98</v>
      </c>
      <c r="AN33" s="483">
        <f t="shared" si="18"/>
        <v>-11.48</v>
      </c>
      <c r="AO33" s="483">
        <f t="shared" si="19"/>
        <v>-92.109756644794004</v>
      </c>
      <c r="AP33" s="483">
        <f t="shared" si="20"/>
        <v>49.701165016839184</v>
      </c>
      <c r="AQ33" s="483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70">
        <f t="shared" si="3"/>
        <v>446467.92417396838</v>
      </c>
      <c r="L34" s="470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83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37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83">
        <f t="shared" si="10"/>
        <v>15.61870876458029</v>
      </c>
      <c r="AF34" s="483">
        <f t="shared" si="11"/>
        <v>0.45965970561914199</v>
      </c>
      <c r="AG34" s="483">
        <f t="shared" si="12"/>
        <v>-90.571015566423313</v>
      </c>
      <c r="AH34" s="483">
        <f t="shared" si="13"/>
        <v>34.69705405746808</v>
      </c>
      <c r="AI34" s="483">
        <f t="shared" si="14"/>
        <v>-39.795593038755804</v>
      </c>
      <c r="AK34" s="483">
        <f t="shared" si="15"/>
        <v>15.598708283823171</v>
      </c>
      <c r="AL34" s="483">
        <f t="shared" si="16"/>
        <v>-2.0391102952215907</v>
      </c>
      <c r="AM34" s="483">
        <f t="shared" si="17"/>
        <v>-29.98</v>
      </c>
      <c r="AN34" s="483">
        <f t="shared" si="18"/>
        <v>-11.48</v>
      </c>
      <c r="AO34" s="483">
        <f t="shared" si="19"/>
        <v>-90.455035181534072</v>
      </c>
      <c r="AP34" s="483">
        <f t="shared" si="20"/>
        <v>49.701165016839184</v>
      </c>
      <c r="AQ34" s="483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70">
        <f t="shared" si="3"/>
        <v>200834.91589276851</v>
      </c>
      <c r="L35" s="470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83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37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83">
        <f t="shared" si="10"/>
        <v>-50.095681022057327</v>
      </c>
      <c r="AF35" s="483">
        <f t="shared" si="11"/>
        <v>-48.70014632790744</v>
      </c>
      <c r="AG35" s="483">
        <f t="shared" si="12"/>
        <v>-90.571015566423313</v>
      </c>
      <c r="AH35" s="483">
        <f t="shared" si="13"/>
        <v>34.69705405746808</v>
      </c>
      <c r="AI35" s="483">
        <f t="shared" si="14"/>
        <v>-154.66978885892001</v>
      </c>
      <c r="AK35" s="483">
        <f t="shared" si="15"/>
        <v>-50.302377380362891</v>
      </c>
      <c r="AL35" s="483">
        <f t="shared" si="16"/>
        <v>-36.350899508974734</v>
      </c>
      <c r="AM35" s="483">
        <f t="shared" si="17"/>
        <v>-29.98</v>
      </c>
      <c r="AN35" s="483">
        <f t="shared" si="18"/>
        <v>-11.48</v>
      </c>
      <c r="AO35" s="483">
        <f t="shared" si="19"/>
        <v>-90.944714430350786</v>
      </c>
      <c r="AP35" s="483">
        <f t="shared" si="20"/>
        <v>49.701165016839191</v>
      </c>
      <c r="AQ35" s="483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70">
        <f t="shared" si="3"/>
        <v>-581141.88176752254</v>
      </c>
      <c r="L36" s="470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83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37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83">
        <f t="shared" si="10"/>
        <v>-158.60699066987894</v>
      </c>
      <c r="AF36" s="483">
        <f t="shared" si="11"/>
        <v>-336.08783602313139</v>
      </c>
      <c r="AG36" s="483">
        <f t="shared" si="12"/>
        <v>-90.571015566423327</v>
      </c>
      <c r="AH36" s="483">
        <f t="shared" si="13"/>
        <v>34.69705405746808</v>
      </c>
      <c r="AI36" s="483">
        <f t="shared" si="14"/>
        <v>-550.56878820196562</v>
      </c>
      <c r="AK36" s="483">
        <f t="shared" si="15"/>
        <v>-161.77807345568127</v>
      </c>
      <c r="AL36" s="483">
        <f t="shared" si="16"/>
        <v>-330.05884841559237</v>
      </c>
      <c r="AM36" s="483">
        <f t="shared" si="17"/>
        <v>-29.979999999999997</v>
      </c>
      <c r="AN36" s="483">
        <f t="shared" si="18"/>
        <v>-11.48</v>
      </c>
      <c r="AO36" s="483">
        <f t="shared" si="19"/>
        <v>-92.381832272183203</v>
      </c>
      <c r="AP36" s="483">
        <f t="shared" si="20"/>
        <v>49.701165016839177</v>
      </c>
      <c r="AQ36" s="483">
        <f t="shared" si="21"/>
        <v>-575.97758912661766</v>
      </c>
    </row>
    <row r="37" spans="1:43">
      <c r="A37" s="240">
        <v>91</v>
      </c>
      <c r="B37" s="364">
        <v>1</v>
      </c>
      <c r="C37" s="476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70">
        <f t="shared" si="3"/>
        <v>-83668593.104550749</v>
      </c>
      <c r="L37" s="470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83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37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83">
        <f t="shared" si="10"/>
        <v>82.942461854565622</v>
      </c>
      <c r="AF37" s="483">
        <f t="shared" si="11"/>
        <v>-42.286066510126354</v>
      </c>
      <c r="AG37" s="483">
        <f t="shared" si="12"/>
        <v>-90.571015566423313</v>
      </c>
      <c r="AH37" s="483">
        <f t="shared" si="13"/>
        <v>34.69705405746808</v>
      </c>
      <c r="AI37" s="483">
        <f t="shared" si="14"/>
        <v>-15.217566164515972</v>
      </c>
      <c r="AK37" s="483">
        <f t="shared" si="15"/>
        <v>81.654732483859902</v>
      </c>
      <c r="AL37" s="483">
        <f t="shared" si="16"/>
        <v>-29.324983744078192</v>
      </c>
      <c r="AM37" s="483">
        <f t="shared" si="17"/>
        <v>-29.98</v>
      </c>
      <c r="AN37" s="483">
        <f t="shared" si="18"/>
        <v>-11.48</v>
      </c>
      <c r="AO37" s="483">
        <f t="shared" si="19"/>
        <v>-89.164848516739724</v>
      </c>
      <c r="AP37" s="483">
        <f t="shared" si="20"/>
        <v>49.701165016839184</v>
      </c>
      <c r="AQ37" s="483">
        <f t="shared" si="21"/>
        <v>-28.593934760118824</v>
      </c>
    </row>
    <row r="38" spans="1:43">
      <c r="A38" s="240">
        <v>92</v>
      </c>
      <c r="B38" s="364">
        <v>1</v>
      </c>
      <c r="C38" s="476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70">
        <f t="shared" si="3"/>
        <v>-30788467.588612199</v>
      </c>
      <c r="L38" s="470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83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37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83">
        <f t="shared" si="10"/>
        <v>-108.99320901567665</v>
      </c>
      <c r="AF38" s="483">
        <f t="shared" si="11"/>
        <v>0.45965970561914199</v>
      </c>
      <c r="AG38" s="483">
        <f t="shared" si="12"/>
        <v>-90.571015566423313</v>
      </c>
      <c r="AH38" s="483">
        <f t="shared" si="13"/>
        <v>34.69705405746808</v>
      </c>
      <c r="AI38" s="483">
        <f t="shared" si="14"/>
        <v>-164.40751081901271</v>
      </c>
      <c r="AK38" s="483">
        <f t="shared" si="15"/>
        <v>-106.95643853322821</v>
      </c>
      <c r="AL38" s="483">
        <f t="shared" si="16"/>
        <v>-2.0035708373565719</v>
      </c>
      <c r="AM38" s="483">
        <f t="shared" si="17"/>
        <v>-29.979999999999997</v>
      </c>
      <c r="AN38" s="483">
        <f t="shared" si="18"/>
        <v>-11.48</v>
      </c>
      <c r="AO38" s="483">
        <f t="shared" si="19"/>
        <v>-88.87850304443181</v>
      </c>
      <c r="AP38" s="483">
        <f t="shared" si="20"/>
        <v>49.701165016839184</v>
      </c>
      <c r="AQ38" s="483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70">
        <f t="shared" si="3"/>
        <v>-45886.873579761363</v>
      </c>
      <c r="L39" s="470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83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37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83">
        <f t="shared" si="10"/>
        <v>-193.88326877656405</v>
      </c>
      <c r="AF39" s="483">
        <f t="shared" si="11"/>
        <v>82.402992206715226</v>
      </c>
      <c r="AG39" s="483">
        <f t="shared" si="12"/>
        <v>-90.571015566423313</v>
      </c>
      <c r="AH39" s="483">
        <f t="shared" si="13"/>
        <v>34.69705405746808</v>
      </c>
      <c r="AI39" s="483">
        <f t="shared" si="14"/>
        <v>-167.35423807880406</v>
      </c>
      <c r="AK39" s="483">
        <f t="shared" si="15"/>
        <v>-196.61004607749535</v>
      </c>
      <c r="AL39" s="483">
        <f t="shared" si="16"/>
        <v>65.814384900227054</v>
      </c>
      <c r="AM39" s="483">
        <f t="shared" si="17"/>
        <v>-29.98</v>
      </c>
      <c r="AN39" s="483">
        <f t="shared" si="18"/>
        <v>-11.48</v>
      </c>
      <c r="AO39" s="483">
        <f t="shared" si="19"/>
        <v>-91.84480773491326</v>
      </c>
      <c r="AP39" s="483">
        <f t="shared" si="20"/>
        <v>49.701165016839184</v>
      </c>
      <c r="AQ39" s="483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70">
        <f t="shared" si="3"/>
        <v>7364463.4730483182</v>
      </c>
      <c r="L40" s="470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83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37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83">
        <f t="shared" si="10"/>
        <v>195.92707875607022</v>
      </c>
      <c r="AF40" s="483">
        <f t="shared" si="11"/>
        <v>117.49656175482747</v>
      </c>
      <c r="AG40" s="483">
        <f t="shared" si="12"/>
        <v>-90.571015566423313</v>
      </c>
      <c r="AH40" s="483">
        <f t="shared" si="13"/>
        <v>34.69705405746808</v>
      </c>
      <c r="AI40" s="483">
        <f t="shared" si="14"/>
        <v>257.54967900194248</v>
      </c>
      <c r="AK40" s="483">
        <f t="shared" si="15"/>
        <v>196.42363853618176</v>
      </c>
      <c r="AL40" s="483">
        <f t="shared" si="16"/>
        <v>100.24860612644525</v>
      </c>
      <c r="AM40" s="483">
        <f t="shared" si="17"/>
        <v>-29.98</v>
      </c>
      <c r="AN40" s="483">
        <f t="shared" si="18"/>
        <v>-11.479999999999999</v>
      </c>
      <c r="AO40" s="483">
        <f t="shared" si="19"/>
        <v>-90.800559761435437</v>
      </c>
      <c r="AP40" s="483">
        <f t="shared" si="20"/>
        <v>49.701165016839184</v>
      </c>
      <c r="AQ40" s="483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70">
        <f t="shared" si="3"/>
        <v>1708644.6216989746</v>
      </c>
      <c r="L41" s="470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83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37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83">
        <f t="shared" si="10"/>
        <v>31.840435944181689</v>
      </c>
      <c r="AF41" s="483">
        <f t="shared" si="11"/>
        <v>0.45965970561914199</v>
      </c>
      <c r="AG41" s="483">
        <f t="shared" si="12"/>
        <v>-90.571015566423313</v>
      </c>
      <c r="AH41" s="483">
        <f t="shared" si="13"/>
        <v>34.69705405746808</v>
      </c>
      <c r="AI41" s="483">
        <f t="shared" si="14"/>
        <v>-23.573865859154399</v>
      </c>
      <c r="AK41" s="483">
        <f t="shared" si="15"/>
        <v>32.167224577654004</v>
      </c>
      <c r="AL41" s="483">
        <f t="shared" si="16"/>
        <v>-2.062679696917888</v>
      </c>
      <c r="AM41" s="483">
        <f t="shared" si="17"/>
        <v>-29.98</v>
      </c>
      <c r="AN41" s="483">
        <f t="shared" si="18"/>
        <v>-11.48</v>
      </c>
      <c r="AO41" s="483">
        <f t="shared" si="19"/>
        <v>-91.500575025377884</v>
      </c>
      <c r="AP41" s="483">
        <f t="shared" si="20"/>
        <v>49.701165016839184</v>
      </c>
      <c r="AQ41" s="483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70">
        <f t="shared" si="3"/>
        <v>328802.21686018701</v>
      </c>
      <c r="L42" s="470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83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37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83">
        <f t="shared" si="10"/>
        <v>65.756445583776042</v>
      </c>
      <c r="AF42" s="483">
        <f t="shared" si="11"/>
        <v>18.607945879003896</v>
      </c>
      <c r="AG42" s="483">
        <f t="shared" si="12"/>
        <v>-90.571015566423313</v>
      </c>
      <c r="AH42" s="483">
        <f t="shared" si="13"/>
        <v>34.69705405746808</v>
      </c>
      <c r="AI42" s="483">
        <f t="shared" si="14"/>
        <v>28.490429953824702</v>
      </c>
      <c r="AK42" s="483">
        <f t="shared" si="15"/>
        <v>66.870437132489428</v>
      </c>
      <c r="AL42" s="483">
        <f t="shared" si="16"/>
        <v>1.1253078060538289</v>
      </c>
      <c r="AM42" s="483">
        <f t="shared" si="17"/>
        <v>-29.98</v>
      </c>
      <c r="AN42" s="483">
        <f t="shared" si="18"/>
        <v>-11.48</v>
      </c>
      <c r="AO42" s="483">
        <f t="shared" si="19"/>
        <v>-92.105395124254485</v>
      </c>
      <c r="AP42" s="483">
        <f t="shared" si="20"/>
        <v>49.701165016839184</v>
      </c>
      <c r="AQ42" s="483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70">
        <f t="shared" si="3"/>
        <v>692041.21100192307</v>
      </c>
      <c r="L43" s="470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83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37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83">
        <f t="shared" si="10"/>
        <v>198.91917919941173</v>
      </c>
      <c r="AF43" s="483">
        <f t="shared" si="11"/>
        <v>174.35708175131353</v>
      </c>
      <c r="AG43" s="483">
        <f t="shared" si="12"/>
        <v>-90.571015566423313</v>
      </c>
      <c r="AH43" s="483">
        <f t="shared" si="13"/>
        <v>34.69705405746808</v>
      </c>
      <c r="AI43" s="483">
        <f t="shared" si="14"/>
        <v>317.40229944177003</v>
      </c>
      <c r="AK43" s="483">
        <f t="shared" si="15"/>
        <v>201.90827011321772</v>
      </c>
      <c r="AL43" s="483">
        <f t="shared" si="16"/>
        <v>159.21271449040464</v>
      </c>
      <c r="AM43" s="483">
        <f t="shared" si="17"/>
        <v>-29.98</v>
      </c>
      <c r="AN43" s="483">
        <f t="shared" si="18"/>
        <v>-11.48</v>
      </c>
      <c r="AO43" s="483">
        <f t="shared" si="19"/>
        <v>-91.931995441633745</v>
      </c>
      <c r="AP43" s="483">
        <f t="shared" si="20"/>
        <v>49.701165016839177</v>
      </c>
      <c r="AQ43" s="483">
        <f t="shared" si="21"/>
        <v>277.43015417882776</v>
      </c>
    </row>
    <row r="44" spans="1:43">
      <c r="A44" s="240">
        <v>106</v>
      </c>
      <c r="B44" s="364">
        <v>1</v>
      </c>
      <c r="C44" s="476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70">
        <f t="shared" si="3"/>
        <v>5430496.6746702287</v>
      </c>
      <c r="L44" s="470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83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37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83">
        <f t="shared" si="10"/>
        <v>-28.764690611073803</v>
      </c>
      <c r="AF44" s="483">
        <f t="shared" si="11"/>
        <v>15.411583221223591</v>
      </c>
      <c r="AG44" s="483">
        <f t="shared" si="12"/>
        <v>-90.571015566423327</v>
      </c>
      <c r="AH44" s="483">
        <f t="shared" si="13"/>
        <v>34.69705405746808</v>
      </c>
      <c r="AI44" s="483">
        <f t="shared" si="14"/>
        <v>-69.227068898805456</v>
      </c>
      <c r="AK44" s="483">
        <f t="shared" si="15"/>
        <v>-28.70090672963094</v>
      </c>
      <c r="AL44" s="483">
        <f t="shared" si="16"/>
        <v>-2.0371974229173082</v>
      </c>
      <c r="AM44" s="483">
        <f t="shared" si="17"/>
        <v>-29.98</v>
      </c>
      <c r="AN44" s="483">
        <f t="shared" si="18"/>
        <v>-11.48</v>
      </c>
      <c r="AO44" s="483">
        <f t="shared" si="19"/>
        <v>-90.370180069975319</v>
      </c>
      <c r="AP44" s="483">
        <f t="shared" si="20"/>
        <v>49.701165016839191</v>
      </c>
      <c r="AQ44" s="483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70">
        <f t="shared" si="3"/>
        <v>723253.39918211277</v>
      </c>
      <c r="L45" s="470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83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37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83">
        <f t="shared" si="10"/>
        <v>85.275780117921926</v>
      </c>
      <c r="AF45" s="483">
        <f t="shared" si="11"/>
        <v>5.4393124012740479</v>
      </c>
      <c r="AG45" s="483">
        <f t="shared" si="12"/>
        <v>-90.571015566423313</v>
      </c>
      <c r="AH45" s="483">
        <f t="shared" si="13"/>
        <v>34.69705405746808</v>
      </c>
      <c r="AI45" s="483">
        <f t="shared" si="14"/>
        <v>34.841131010240737</v>
      </c>
      <c r="AK45" s="483">
        <f t="shared" si="15"/>
        <v>84.763414736847096</v>
      </c>
      <c r="AL45" s="483">
        <f t="shared" si="16"/>
        <v>-2.0294574535857928</v>
      </c>
      <c r="AM45" s="483">
        <f t="shared" si="17"/>
        <v>-29.98</v>
      </c>
      <c r="AN45" s="483">
        <f t="shared" si="18"/>
        <v>-11.48</v>
      </c>
      <c r="AO45" s="483">
        <f t="shared" si="19"/>
        <v>-90.026834641419129</v>
      </c>
      <c r="AP45" s="483">
        <f t="shared" si="20"/>
        <v>49.701165016839191</v>
      </c>
      <c r="AQ45" s="483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70">
        <f t="shared" si="3"/>
        <v>1194959.3078935193</v>
      </c>
      <c r="L46" s="470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83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37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83">
        <f t="shared" si="10"/>
        <v>11.820616760690864</v>
      </c>
      <c r="AF46" s="483">
        <f t="shared" si="11"/>
        <v>32.181233523632123</v>
      </c>
      <c r="AG46" s="483">
        <f t="shared" si="12"/>
        <v>-90.571015566423313</v>
      </c>
      <c r="AH46" s="483">
        <f t="shared" si="13"/>
        <v>34.69705405746808</v>
      </c>
      <c r="AI46" s="483">
        <f t="shared" si="14"/>
        <v>-11.872111224632238</v>
      </c>
      <c r="AK46" s="483">
        <f t="shared" si="15"/>
        <v>11.772862984641</v>
      </c>
      <c r="AL46" s="483">
        <f t="shared" si="16"/>
        <v>14.620544291815646</v>
      </c>
      <c r="AM46" s="483">
        <f t="shared" si="17"/>
        <v>-29.98</v>
      </c>
      <c r="AN46" s="483">
        <f t="shared" si="18"/>
        <v>-11.48</v>
      </c>
      <c r="AO46" s="483">
        <f t="shared" si="19"/>
        <v>-90.205120276733282</v>
      </c>
      <c r="AP46" s="483">
        <f t="shared" si="20"/>
        <v>49.701165016839191</v>
      </c>
      <c r="AQ46" s="483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70">
        <f t="shared" si="3"/>
        <v>8626204.8186483122</v>
      </c>
      <c r="L47" s="470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83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37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83">
        <f t="shared" si="10"/>
        <v>181.08899476236351</v>
      </c>
      <c r="AF47" s="483">
        <f t="shared" si="11"/>
        <v>195.39714911138381</v>
      </c>
      <c r="AG47" s="483">
        <f t="shared" si="12"/>
        <v>-90.571015566423313</v>
      </c>
      <c r="AH47" s="483">
        <f t="shared" si="13"/>
        <v>34.69705405746808</v>
      </c>
      <c r="AI47" s="483">
        <f t="shared" si="14"/>
        <v>320.61218236479215</v>
      </c>
      <c r="AK47" s="483">
        <f t="shared" si="15"/>
        <v>182.88445184851631</v>
      </c>
      <c r="AL47" s="483">
        <f t="shared" si="16"/>
        <v>179.65956150678699</v>
      </c>
      <c r="AM47" s="483">
        <f t="shared" si="17"/>
        <v>-29.980000000000004</v>
      </c>
      <c r="AN47" s="483">
        <f t="shared" si="18"/>
        <v>-11.48</v>
      </c>
      <c r="AO47" s="483">
        <f t="shared" si="19"/>
        <v>-91.469007031405397</v>
      </c>
      <c r="AP47" s="483">
        <f t="shared" si="20"/>
        <v>49.701165016839184</v>
      </c>
      <c r="AQ47" s="483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70">
        <f t="shared" si="3"/>
        <v>-1490204.8436745619</v>
      </c>
      <c r="L48" s="470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83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37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83">
        <f t="shared" si="10"/>
        <v>-92.363891659523205</v>
      </c>
      <c r="AF48" s="483">
        <f t="shared" si="11"/>
        <v>-111.55179220466334</v>
      </c>
      <c r="AG48" s="483">
        <f t="shared" si="12"/>
        <v>-90.571015566423313</v>
      </c>
      <c r="AH48" s="483">
        <f t="shared" si="13"/>
        <v>34.69705405746808</v>
      </c>
      <c r="AI48" s="483">
        <f t="shared" si="14"/>
        <v>-259.78964537314181</v>
      </c>
      <c r="AK48" s="483">
        <f t="shared" si="15"/>
        <v>-93.186711501257648</v>
      </c>
      <c r="AL48" s="483">
        <f t="shared" si="16"/>
        <v>-99.935587785058715</v>
      </c>
      <c r="AM48" s="483">
        <f t="shared" si="17"/>
        <v>-29.98</v>
      </c>
      <c r="AN48" s="483">
        <f t="shared" si="18"/>
        <v>-11.48</v>
      </c>
      <c r="AO48" s="483">
        <f t="shared" si="19"/>
        <v>-91.377863646935168</v>
      </c>
      <c r="AP48" s="483">
        <f t="shared" si="20"/>
        <v>49.701165016839184</v>
      </c>
      <c r="AQ48" s="483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70">
        <f t="shared" si="3"/>
        <v>10018329.747322362</v>
      </c>
      <c r="L49" s="470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83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37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83">
        <f t="shared" si="10"/>
        <v>273.44571846148517</v>
      </c>
      <c r="AF49" s="483">
        <f t="shared" si="11"/>
        <v>142.3412352596292</v>
      </c>
      <c r="AG49" s="483">
        <f t="shared" si="12"/>
        <v>-90.571015566423313</v>
      </c>
      <c r="AH49" s="483">
        <f t="shared" si="13"/>
        <v>34.69705405746808</v>
      </c>
      <c r="AI49" s="483">
        <f t="shared" si="14"/>
        <v>359.91299221215917</v>
      </c>
      <c r="AK49" s="483">
        <f t="shared" si="15"/>
        <v>275.87275146558119</v>
      </c>
      <c r="AL49" s="483">
        <f t="shared" si="16"/>
        <v>125.947896747936</v>
      </c>
      <c r="AM49" s="483">
        <f t="shared" si="17"/>
        <v>-29.98</v>
      </c>
      <c r="AN49" s="483">
        <f t="shared" si="18"/>
        <v>-11.48</v>
      </c>
      <c r="AO49" s="483">
        <f t="shared" si="19"/>
        <v>-91.374900319971445</v>
      </c>
      <c r="AP49" s="483">
        <f t="shared" si="20"/>
        <v>49.701165016839184</v>
      </c>
      <c r="AQ49" s="483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70">
        <f t="shared" si="3"/>
        <v>69324.090759280123</v>
      </c>
      <c r="L50" s="470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83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37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83">
        <f t="shared" si="10"/>
        <v>46.494682043579964</v>
      </c>
      <c r="AF50" s="483">
        <f t="shared" si="11"/>
        <v>40.815580374605496</v>
      </c>
      <c r="AG50" s="483">
        <f t="shared" si="12"/>
        <v>-90.571015566423313</v>
      </c>
      <c r="AH50" s="483">
        <f t="shared" si="13"/>
        <v>34.69705405746808</v>
      </c>
      <c r="AI50" s="483">
        <f t="shared" si="14"/>
        <v>31.43630090923023</v>
      </c>
      <c r="AK50" s="483">
        <f t="shared" si="15"/>
        <v>46.92759342201181</v>
      </c>
      <c r="AL50" s="483">
        <f t="shared" si="16"/>
        <v>23.53127402412138</v>
      </c>
      <c r="AM50" s="483">
        <f t="shared" si="17"/>
        <v>-29.98</v>
      </c>
      <c r="AN50" s="483">
        <f t="shared" si="18"/>
        <v>-11.480000000000002</v>
      </c>
      <c r="AO50" s="483">
        <f t="shared" si="19"/>
        <v>-91.414321111734523</v>
      </c>
      <c r="AP50" s="483">
        <f t="shared" si="20"/>
        <v>49.701165016839191</v>
      </c>
      <c r="AQ50" s="483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70">
        <f t="shared" si="3"/>
        <v>75036.253983607836</v>
      </c>
      <c r="L51" s="470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83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37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83">
        <f t="shared" si="10"/>
        <v>-83.650454848011009</v>
      </c>
      <c r="AF51" s="483">
        <f t="shared" si="11"/>
        <v>0.45965970561914199</v>
      </c>
      <c r="AG51" s="483">
        <f t="shared" si="12"/>
        <v>-90.571015566423313</v>
      </c>
      <c r="AH51" s="483">
        <f t="shared" si="13"/>
        <v>34.69705405746808</v>
      </c>
      <c r="AI51" s="483">
        <f t="shared" si="14"/>
        <v>-139.0647566513471</v>
      </c>
      <c r="AK51" s="483">
        <f t="shared" si="15"/>
        <v>-83.088714567279837</v>
      </c>
      <c r="AL51" s="483">
        <f t="shared" si="16"/>
        <v>-2.02801396572334</v>
      </c>
      <c r="AM51" s="483">
        <f t="shared" si="17"/>
        <v>-29.98</v>
      </c>
      <c r="AN51" s="483">
        <f t="shared" si="18"/>
        <v>-11.48</v>
      </c>
      <c r="AO51" s="483">
        <f t="shared" si="19"/>
        <v>-89.962801447291127</v>
      </c>
      <c r="AP51" s="483">
        <f t="shared" si="20"/>
        <v>49.701165016839184</v>
      </c>
      <c r="AQ51" s="483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70">
        <f t="shared" si="3"/>
        <v>1621397.3406660843</v>
      </c>
      <c r="L52" s="470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83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37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83">
        <f t="shared" si="10"/>
        <v>74.281161990992459</v>
      </c>
      <c r="AF52" s="483">
        <f t="shared" si="11"/>
        <v>-23.235337986725856</v>
      </c>
      <c r="AG52" s="483">
        <f t="shared" si="12"/>
        <v>-90.571015566423299</v>
      </c>
      <c r="AH52" s="483">
        <f t="shared" si="13"/>
        <v>34.69705405746808</v>
      </c>
      <c r="AI52" s="483">
        <f t="shared" si="14"/>
        <v>-4.8281375046886215</v>
      </c>
      <c r="AK52" s="483">
        <f t="shared" si="15"/>
        <v>74.437632072153107</v>
      </c>
      <c r="AL52" s="483">
        <f t="shared" si="16"/>
        <v>-10.759338956240759</v>
      </c>
      <c r="AM52" s="483">
        <f t="shared" si="17"/>
        <v>-29.98</v>
      </c>
      <c r="AN52" s="483">
        <f t="shared" si="18"/>
        <v>-11.48</v>
      </c>
      <c r="AO52" s="483">
        <f t="shared" si="19"/>
        <v>-90.761799525325273</v>
      </c>
      <c r="AP52" s="483">
        <f t="shared" si="20"/>
        <v>49.701165016839191</v>
      </c>
      <c r="AQ52" s="483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70">
        <f t="shared" si="3"/>
        <v>1876943.7455830956</v>
      </c>
      <c r="L53" s="470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83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37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83">
        <f t="shared" si="10"/>
        <v>67.803577754145579</v>
      </c>
      <c r="AF53" s="483">
        <f t="shared" si="11"/>
        <v>-1.0002174905163024</v>
      </c>
      <c r="AG53" s="483">
        <f t="shared" si="12"/>
        <v>-90.571015566423313</v>
      </c>
      <c r="AH53" s="483">
        <f t="shared" si="13"/>
        <v>34.69705405746808</v>
      </c>
      <c r="AI53" s="483">
        <f t="shared" si="14"/>
        <v>10.92939875467405</v>
      </c>
      <c r="AK53" s="483">
        <f t="shared" si="15"/>
        <v>69.127024800640484</v>
      </c>
      <c r="AL53" s="483">
        <f t="shared" si="16"/>
        <v>-2.0815769143868375</v>
      </c>
      <c r="AM53" s="483">
        <f t="shared" si="17"/>
        <v>-29.98</v>
      </c>
      <c r="AN53" s="483">
        <f t="shared" si="18"/>
        <v>-11.48</v>
      </c>
      <c r="AO53" s="483">
        <f t="shared" si="19"/>
        <v>-92.338856542072975</v>
      </c>
      <c r="AP53" s="483">
        <f t="shared" si="20"/>
        <v>49.701165016839184</v>
      </c>
      <c r="AQ53" s="483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70">
        <f t="shared" si="3"/>
        <v>1909426.315602914</v>
      </c>
      <c r="L54" s="470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83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37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83">
        <f t="shared" si="10"/>
        <v>114.16104324642581</v>
      </c>
      <c r="AF54" s="483">
        <f t="shared" si="11"/>
        <v>341.31565523946028</v>
      </c>
      <c r="AG54" s="483">
        <f t="shared" si="12"/>
        <v>-90.571015566423313</v>
      </c>
      <c r="AH54" s="483">
        <f t="shared" si="13"/>
        <v>34.69705405746808</v>
      </c>
      <c r="AI54" s="483">
        <f t="shared" si="14"/>
        <v>399.60273697693088</v>
      </c>
      <c r="AK54" s="483">
        <f t="shared" si="15"/>
        <v>112.87959474639577</v>
      </c>
      <c r="AL54" s="483">
        <f t="shared" si="16"/>
        <v>320.17948165158884</v>
      </c>
      <c r="AM54" s="483">
        <f t="shared" si="17"/>
        <v>-29.98</v>
      </c>
      <c r="AN54" s="483">
        <f t="shared" si="18"/>
        <v>-11.48</v>
      </c>
      <c r="AO54" s="483">
        <f t="shared" si="19"/>
        <v>-89.554363223878923</v>
      </c>
      <c r="AP54" s="483">
        <f t="shared" si="20"/>
        <v>49.701165016839191</v>
      </c>
      <c r="AQ54" s="483">
        <f t="shared" si="21"/>
        <v>351.74587819094495</v>
      </c>
    </row>
    <row r="55" spans="1:43">
      <c r="A55" s="240">
        <v>149</v>
      </c>
      <c r="B55" s="364">
        <v>1</v>
      </c>
      <c r="C55" s="476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70">
        <f t="shared" si="3"/>
        <v>547512.27864450938</v>
      </c>
      <c r="L55" s="470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83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37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83">
        <f t="shared" si="10"/>
        <v>121.42421142503711</v>
      </c>
      <c r="AF55" s="483">
        <f t="shared" si="11"/>
        <v>75.868515138402003</v>
      </c>
      <c r="AG55" s="483">
        <f t="shared" si="12"/>
        <v>-90.571015566423313</v>
      </c>
      <c r="AH55" s="483">
        <f t="shared" si="13"/>
        <v>34.69705405746808</v>
      </c>
      <c r="AI55" s="483">
        <f t="shared" si="14"/>
        <v>141.41876505448391</v>
      </c>
      <c r="AK55" s="483">
        <f t="shared" si="15"/>
        <v>121.53708018449522</v>
      </c>
      <c r="AL55" s="483">
        <f t="shared" si="16"/>
        <v>58.421385243947817</v>
      </c>
      <c r="AM55" s="483">
        <f t="shared" si="17"/>
        <v>-29.980000000000004</v>
      </c>
      <c r="AN55" s="483">
        <f t="shared" si="18"/>
        <v>-11.48</v>
      </c>
      <c r="AO55" s="483">
        <f t="shared" si="19"/>
        <v>-90.655205021309371</v>
      </c>
      <c r="AP55" s="483">
        <f t="shared" si="20"/>
        <v>49.701165016839184</v>
      </c>
      <c r="AQ55" s="483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70">
        <f t="shared" si="3"/>
        <v>-88713.328334708611</v>
      </c>
      <c r="L56" s="470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83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37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83">
        <f t="shared" si="10"/>
        <v>-115.108115274451</v>
      </c>
      <c r="AF56" s="483">
        <f t="shared" si="11"/>
        <v>-145.46216153743612</v>
      </c>
      <c r="AG56" s="483">
        <f t="shared" si="12"/>
        <v>-90.571015566423313</v>
      </c>
      <c r="AH56" s="483">
        <f t="shared" si="13"/>
        <v>34.69705405746808</v>
      </c>
      <c r="AI56" s="483">
        <f t="shared" si="14"/>
        <v>-316.44423832084232</v>
      </c>
      <c r="AK56" s="483">
        <f t="shared" si="15"/>
        <v>-117.51942088659496</v>
      </c>
      <c r="AL56" s="483">
        <f t="shared" si="16"/>
        <v>-135.74889046639251</v>
      </c>
      <c r="AM56" s="483">
        <f t="shared" si="17"/>
        <v>-29.98</v>
      </c>
      <c r="AN56" s="483">
        <f t="shared" si="18"/>
        <v>-11.48</v>
      </c>
      <c r="AO56" s="483">
        <f t="shared" si="19"/>
        <v>-92.468313577186308</v>
      </c>
      <c r="AP56" s="483">
        <f t="shared" si="20"/>
        <v>49.701165016839191</v>
      </c>
      <c r="AQ56" s="483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70">
        <f t="shared" si="3"/>
        <v>112367.46491270189</v>
      </c>
      <c r="L57" s="470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83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37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83">
        <f t="shared" si="10"/>
        <v>51.143811184798693</v>
      </c>
      <c r="AF57" s="483">
        <f t="shared" si="11"/>
        <v>-39.806898909081958</v>
      </c>
      <c r="AG57" s="483">
        <f t="shared" si="12"/>
        <v>-90.571015566423313</v>
      </c>
      <c r="AH57" s="483">
        <f t="shared" si="13"/>
        <v>34.69705405746808</v>
      </c>
      <c r="AI57" s="483">
        <f t="shared" si="14"/>
        <v>-44.537049233238498</v>
      </c>
      <c r="AK57" s="483">
        <f t="shared" si="15"/>
        <v>51.718988313110636</v>
      </c>
      <c r="AL57" s="483">
        <f t="shared" si="16"/>
        <v>-27.615399772037819</v>
      </c>
      <c r="AM57" s="483">
        <f t="shared" si="17"/>
        <v>-29.98</v>
      </c>
      <c r="AN57" s="483">
        <f t="shared" si="18"/>
        <v>-11.48</v>
      </c>
      <c r="AO57" s="483">
        <f t="shared" si="19"/>
        <v>-91.589601695125339</v>
      </c>
      <c r="AP57" s="483">
        <f t="shared" si="20"/>
        <v>49.701165016839191</v>
      </c>
      <c r="AQ57" s="483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70">
        <f t="shared" si="3"/>
        <v>13629555.353272809</v>
      </c>
      <c r="L58" s="470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83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37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83">
        <f t="shared" si="10"/>
        <v>207.23275337010415</v>
      </c>
      <c r="AF58" s="483">
        <f t="shared" si="11"/>
        <v>157.36556728902616</v>
      </c>
      <c r="AG58" s="483">
        <f t="shared" si="12"/>
        <v>-90.571015566423313</v>
      </c>
      <c r="AH58" s="483">
        <f t="shared" si="13"/>
        <v>34.69705405746808</v>
      </c>
      <c r="AI58" s="483">
        <f t="shared" si="14"/>
        <v>308.72435915017508</v>
      </c>
      <c r="AK58" s="483">
        <f t="shared" si="15"/>
        <v>209.63615100740742</v>
      </c>
      <c r="AL58" s="483">
        <f t="shared" si="16"/>
        <v>141.48626827470167</v>
      </c>
      <c r="AM58" s="483">
        <f t="shared" si="17"/>
        <v>-29.98</v>
      </c>
      <c r="AN58" s="483">
        <f t="shared" si="18"/>
        <v>-11.48</v>
      </c>
      <c r="AO58" s="483">
        <f t="shared" si="19"/>
        <v>-91.621419816140261</v>
      </c>
      <c r="AP58" s="483">
        <f t="shared" si="20"/>
        <v>49.701165016839191</v>
      </c>
      <c r="AQ58" s="483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70">
        <f t="shared" si="3"/>
        <v>2156743.0992959044</v>
      </c>
      <c r="L59" s="470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83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37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83">
        <f t="shared" si="10"/>
        <v>42.791756872474693</v>
      </c>
      <c r="AF59" s="483">
        <f t="shared" si="11"/>
        <v>0.45965970561914199</v>
      </c>
      <c r="AG59" s="483">
        <f t="shared" si="12"/>
        <v>-90.571015566423313</v>
      </c>
      <c r="AH59" s="483">
        <f t="shared" si="13"/>
        <v>34.69705405746808</v>
      </c>
      <c r="AI59" s="483">
        <f t="shared" si="14"/>
        <v>-12.6225449308614</v>
      </c>
      <c r="AK59" s="483">
        <f t="shared" si="15"/>
        <v>43.208447676231962</v>
      </c>
      <c r="AL59" s="483">
        <f t="shared" si="16"/>
        <v>-2.0616064036155275</v>
      </c>
      <c r="AM59" s="483">
        <f t="shared" si="17"/>
        <v>-29.98</v>
      </c>
      <c r="AN59" s="483">
        <f t="shared" si="18"/>
        <v>-11.48</v>
      </c>
      <c r="AO59" s="483">
        <f t="shared" si="19"/>
        <v>-91.452963680541558</v>
      </c>
      <c r="AP59" s="483">
        <f t="shared" si="20"/>
        <v>49.701165016839191</v>
      </c>
      <c r="AQ59" s="483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70">
        <f t="shared" si="3"/>
        <v>14314763.421877943</v>
      </c>
      <c r="L60" s="470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83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37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83">
        <f t="shared" si="10"/>
        <v>13.034569036510325</v>
      </c>
      <c r="AF60" s="483">
        <f t="shared" si="11"/>
        <v>19.158111514814859</v>
      </c>
      <c r="AG60" s="483">
        <f t="shared" si="12"/>
        <v>-90.571015566423313</v>
      </c>
      <c r="AH60" s="483">
        <f t="shared" si="13"/>
        <v>34.69705405746808</v>
      </c>
      <c r="AI60" s="483">
        <f t="shared" si="14"/>
        <v>-23.681280957630051</v>
      </c>
      <c r="AK60" s="483">
        <f t="shared" si="15"/>
        <v>12.942898589928836</v>
      </c>
      <c r="AL60" s="483">
        <f t="shared" si="16"/>
        <v>1.6450754429595209</v>
      </c>
      <c r="AM60" s="483">
        <f t="shared" si="17"/>
        <v>-29.980000000000004</v>
      </c>
      <c r="AN60" s="483">
        <f t="shared" si="18"/>
        <v>-11.48</v>
      </c>
      <c r="AO60" s="483">
        <f t="shared" si="19"/>
        <v>-89.934041269762119</v>
      </c>
      <c r="AP60" s="483">
        <f t="shared" si="20"/>
        <v>49.701165016839184</v>
      </c>
      <c r="AQ60" s="483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70">
        <f t="shared" si="3"/>
        <v>537756.27520841057</v>
      </c>
      <c r="L61" s="470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83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37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83">
        <f t="shared" si="10"/>
        <v>69.823565172927246</v>
      </c>
      <c r="AF61" s="483">
        <f t="shared" si="11"/>
        <v>36.706765904987286</v>
      </c>
      <c r="AG61" s="483">
        <f t="shared" si="12"/>
        <v>-90.571015566423313</v>
      </c>
      <c r="AH61" s="483">
        <f t="shared" si="13"/>
        <v>34.69705405746808</v>
      </c>
      <c r="AI61" s="483">
        <f t="shared" si="14"/>
        <v>50.656369568959313</v>
      </c>
      <c r="AK61" s="483">
        <f t="shared" si="15"/>
        <v>70.874611516051047</v>
      </c>
      <c r="AL61" s="483">
        <f t="shared" si="16"/>
        <v>19.494477845898306</v>
      </c>
      <c r="AM61" s="483">
        <f t="shared" si="17"/>
        <v>-29.979999999999997</v>
      </c>
      <c r="AN61" s="483">
        <f t="shared" si="18"/>
        <v>-11.48</v>
      </c>
      <c r="AO61" s="483">
        <f t="shared" si="19"/>
        <v>-91.93437096754522</v>
      </c>
      <c r="AP61" s="483">
        <f t="shared" si="20"/>
        <v>49.701165016839184</v>
      </c>
      <c r="AQ61" s="483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70">
        <f t="shared" si="3"/>
        <v>215421.13995279639</v>
      </c>
      <c r="L62" s="470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83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37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83">
        <f t="shared" si="10"/>
        <v>-2.5298527630069567</v>
      </c>
      <c r="AF62" s="483">
        <f t="shared" si="11"/>
        <v>-30.398687999037499</v>
      </c>
      <c r="AG62" s="483">
        <f t="shared" si="12"/>
        <v>-90.571015566423313</v>
      </c>
      <c r="AH62" s="483">
        <f t="shared" si="13"/>
        <v>34.69705405746808</v>
      </c>
      <c r="AI62" s="483">
        <f t="shared" si="14"/>
        <v>-88.802502270999682</v>
      </c>
      <c r="AK62" s="483">
        <f t="shared" si="15"/>
        <v>-2.5022944540417393</v>
      </c>
      <c r="AL62" s="483">
        <f t="shared" si="16"/>
        <v>-17.705082626409251</v>
      </c>
      <c r="AM62" s="483">
        <f t="shared" si="17"/>
        <v>-29.980000000000004</v>
      </c>
      <c r="AN62" s="483">
        <f t="shared" si="18"/>
        <v>-11.48</v>
      </c>
      <c r="AO62" s="483">
        <f t="shared" si="19"/>
        <v>-89.584403196418705</v>
      </c>
      <c r="AP62" s="483">
        <f t="shared" si="20"/>
        <v>49.701165016839184</v>
      </c>
      <c r="AQ62" s="483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70">
        <f t="shared" si="3"/>
        <v>-487808.92139519821</v>
      </c>
      <c r="L63" s="470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83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37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83">
        <f t="shared" si="10"/>
        <v>12.102295282884056</v>
      </c>
      <c r="AF63" s="483">
        <f t="shared" si="11"/>
        <v>-20.88428581190465</v>
      </c>
      <c r="AG63" s="483">
        <f t="shared" si="12"/>
        <v>-90.571015566423313</v>
      </c>
      <c r="AH63" s="483">
        <f t="shared" si="13"/>
        <v>34.69705405746808</v>
      </c>
      <c r="AI63" s="483">
        <f t="shared" si="14"/>
        <v>-64.655952037975837</v>
      </c>
      <c r="AK63" s="483">
        <f t="shared" si="15"/>
        <v>12.375257078918704</v>
      </c>
      <c r="AL63" s="483">
        <f t="shared" si="16"/>
        <v>-8.5748053374933733</v>
      </c>
      <c r="AM63" s="483">
        <f t="shared" si="17"/>
        <v>-29.98</v>
      </c>
      <c r="AN63" s="483">
        <f t="shared" si="18"/>
        <v>-11.48</v>
      </c>
      <c r="AO63" s="483">
        <f t="shared" si="19"/>
        <v>-92.613803855737103</v>
      </c>
      <c r="AP63" s="483">
        <f t="shared" si="20"/>
        <v>49.701165016839191</v>
      </c>
      <c r="AQ63" s="483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70">
        <f t="shared" si="3"/>
        <v>-740826.64708491182</v>
      </c>
      <c r="L64" s="470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83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37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83">
        <f t="shared" si="10"/>
        <v>-278.31596981301891</v>
      </c>
      <c r="AF64" s="483">
        <f t="shared" si="11"/>
        <v>-199.03264222900043</v>
      </c>
      <c r="AG64" s="483">
        <f t="shared" si="12"/>
        <v>-90.571015566423313</v>
      </c>
      <c r="AH64" s="483">
        <f t="shared" si="13"/>
        <v>34.69705405746808</v>
      </c>
      <c r="AI64" s="483">
        <f t="shared" si="14"/>
        <v>-533.22257355097452</v>
      </c>
      <c r="AK64" s="483">
        <f t="shared" si="15"/>
        <v>-284.39330843537408</v>
      </c>
      <c r="AL64" s="483">
        <f t="shared" si="16"/>
        <v>-190.60720460898335</v>
      </c>
      <c r="AM64" s="483">
        <f t="shared" si="17"/>
        <v>-29.98</v>
      </c>
      <c r="AN64" s="483">
        <f t="shared" si="18"/>
        <v>-11.48</v>
      </c>
      <c r="AO64" s="483">
        <f t="shared" si="19"/>
        <v>-92.548734384849553</v>
      </c>
      <c r="AP64" s="483">
        <f t="shared" si="20"/>
        <v>49.701165016839184</v>
      </c>
      <c r="AQ64" s="483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70">
        <f t="shared" si="3"/>
        <v>721342.4825436566</v>
      </c>
      <c r="L65" s="470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83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37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83">
        <f t="shared" si="10"/>
        <v>203.78255012155222</v>
      </c>
      <c r="AF65" s="483">
        <f t="shared" si="11"/>
        <v>187.30581920017173</v>
      </c>
      <c r="AG65" s="483">
        <f t="shared" si="12"/>
        <v>-90.571015566423313</v>
      </c>
      <c r="AH65" s="483">
        <f t="shared" si="13"/>
        <v>34.69705405746808</v>
      </c>
      <c r="AI65" s="483">
        <f t="shared" si="14"/>
        <v>335.21440781276874</v>
      </c>
      <c r="AK65" s="483">
        <f t="shared" si="15"/>
        <v>210.94118771364424</v>
      </c>
      <c r="AL65" s="483">
        <f t="shared" si="16"/>
        <v>175.76946165528511</v>
      </c>
      <c r="AM65" s="483">
        <f t="shared" si="17"/>
        <v>-29.980000000000004</v>
      </c>
      <c r="AN65" s="483">
        <f t="shared" si="18"/>
        <v>-11.48</v>
      </c>
      <c r="AO65" s="483">
        <f t="shared" si="19"/>
        <v>-93.752667167117337</v>
      </c>
      <c r="AP65" s="483">
        <f t="shared" si="20"/>
        <v>49.701165016839184</v>
      </c>
      <c r="AQ65" s="483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70">
        <f t="shared" si="3"/>
        <v>1196434.7340025827</v>
      </c>
      <c r="L66" s="470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83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37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83">
        <f t="shared" si="10"/>
        <v>97.689759091824044</v>
      </c>
      <c r="AF66" s="483">
        <f t="shared" si="11"/>
        <v>12.764866322711296</v>
      </c>
      <c r="AG66" s="483">
        <f t="shared" si="12"/>
        <v>-90.571015566423313</v>
      </c>
      <c r="AH66" s="483">
        <f t="shared" si="13"/>
        <v>34.69705405746808</v>
      </c>
      <c r="AI66" s="483">
        <f t="shared" si="14"/>
        <v>54.58066390558011</v>
      </c>
      <c r="AK66" s="483">
        <f t="shared" si="15"/>
        <v>98.286051656911923</v>
      </c>
      <c r="AL66" s="483">
        <f t="shared" si="16"/>
        <v>-2.0541873871708178</v>
      </c>
      <c r="AM66" s="483">
        <f t="shared" si="17"/>
        <v>-29.98</v>
      </c>
      <c r="AN66" s="483">
        <f t="shared" si="18"/>
        <v>-11.48</v>
      </c>
      <c r="AO66" s="483">
        <f t="shared" si="19"/>
        <v>-91.123855738175109</v>
      </c>
      <c r="AP66" s="483">
        <f t="shared" si="20"/>
        <v>49.701165016839184</v>
      </c>
      <c r="AQ66" s="483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70">
        <f t="shared" si="3"/>
        <v>-5961119.9167973949</v>
      </c>
      <c r="L67" s="470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83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37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83">
        <f t="shared" si="10"/>
        <v>-116.21019886134131</v>
      </c>
      <c r="AF67" s="483">
        <f t="shared" si="11"/>
        <v>-26.41269153888479</v>
      </c>
      <c r="AG67" s="483">
        <f t="shared" si="12"/>
        <v>-90.571015566423313</v>
      </c>
      <c r="AH67" s="483">
        <f t="shared" si="13"/>
        <v>34.69705405746808</v>
      </c>
      <c r="AI67" s="483">
        <f t="shared" si="14"/>
        <v>-198.49685190918132</v>
      </c>
      <c r="AK67" s="483">
        <f t="shared" si="15"/>
        <v>-114.74799508131862</v>
      </c>
      <c r="AL67" s="483">
        <f t="shared" si="16"/>
        <v>-13.739003523657228</v>
      </c>
      <c r="AM67" s="483">
        <f t="shared" si="17"/>
        <v>-29.98</v>
      </c>
      <c r="AN67" s="483">
        <f t="shared" si="18"/>
        <v>-11.48</v>
      </c>
      <c r="AO67" s="483">
        <f t="shared" si="19"/>
        <v>-89.43141437290214</v>
      </c>
      <c r="AP67" s="483">
        <f t="shared" si="20"/>
        <v>49.701165016839184</v>
      </c>
      <c r="AQ67" s="483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70">
        <f t="shared" si="3"/>
        <v>511628.7163159335</v>
      </c>
      <c r="L68" s="470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83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37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83">
        <f t="shared" si="10"/>
        <v>234.43599126490329</v>
      </c>
      <c r="AF68" s="483">
        <f t="shared" si="11"/>
        <v>145.87428988732697</v>
      </c>
      <c r="AG68" s="483">
        <f t="shared" si="12"/>
        <v>-90.571015566423299</v>
      </c>
      <c r="AH68" s="483">
        <f t="shared" si="13"/>
        <v>34.69705405746808</v>
      </c>
      <c r="AI68" s="483">
        <f t="shared" si="14"/>
        <v>324.43631964327506</v>
      </c>
      <c r="AK68" s="483">
        <f t="shared" si="15"/>
        <v>234.57537057005484</v>
      </c>
      <c r="AL68" s="483">
        <f t="shared" si="16"/>
        <v>128.44922694782781</v>
      </c>
      <c r="AM68" s="483">
        <f t="shared" si="17"/>
        <v>-29.98</v>
      </c>
      <c r="AN68" s="483">
        <f t="shared" si="18"/>
        <v>-11.48</v>
      </c>
      <c r="AO68" s="483">
        <f t="shared" si="19"/>
        <v>-90.624862781385502</v>
      </c>
      <c r="AP68" s="483">
        <f t="shared" si="20"/>
        <v>49.701165016839191</v>
      </c>
      <c r="AQ68" s="483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70">
        <f t="shared" si="3"/>
        <v>3692874.4170804801</v>
      </c>
      <c r="L69" s="470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83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37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83">
        <f t="shared" si="10"/>
        <v>-87.797497639142591</v>
      </c>
      <c r="AF69" s="483">
        <f t="shared" si="11"/>
        <v>-0.48170559297264864</v>
      </c>
      <c r="AG69" s="483">
        <f t="shared" si="12"/>
        <v>-90.571015566423313</v>
      </c>
      <c r="AH69" s="483">
        <f t="shared" si="13"/>
        <v>34.69705405746808</v>
      </c>
      <c r="AI69" s="483">
        <f t="shared" si="14"/>
        <v>-144.15316474107044</v>
      </c>
      <c r="AK69" s="483">
        <f t="shared" si="15"/>
        <v>-88.55271540113084</v>
      </c>
      <c r="AL69" s="483">
        <f t="shared" si="16"/>
        <v>-2.059287356057327</v>
      </c>
      <c r="AM69" s="483">
        <f t="shared" si="17"/>
        <v>-29.98</v>
      </c>
      <c r="AN69" s="483">
        <f t="shared" si="18"/>
        <v>-11.48</v>
      </c>
      <c r="AO69" s="483">
        <f t="shared" si="19"/>
        <v>-91.350090614304648</v>
      </c>
      <c r="AP69" s="483">
        <f t="shared" si="20"/>
        <v>49.701165016839191</v>
      </c>
      <c r="AQ69" s="483">
        <f t="shared" si="21"/>
        <v>-173.72092835465361</v>
      </c>
    </row>
    <row r="70" spans="1:43">
      <c r="A70" s="240">
        <v>186</v>
      </c>
      <c r="B70" s="364">
        <v>1</v>
      </c>
      <c r="C70" s="476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70">
        <f t="shared" si="3"/>
        <v>-4320041.1550279064</v>
      </c>
      <c r="L70" s="470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83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37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83">
        <f t="shared" si="10"/>
        <v>-120.7038893296352</v>
      </c>
      <c r="AF70" s="483">
        <f t="shared" si="11"/>
        <v>-39.704503514428801</v>
      </c>
      <c r="AG70" s="483">
        <f t="shared" si="12"/>
        <v>-90.571015566423313</v>
      </c>
      <c r="AH70" s="483">
        <f t="shared" si="13"/>
        <v>34.69705405746808</v>
      </c>
      <c r="AI70" s="483">
        <f t="shared" si="14"/>
        <v>-216.28235435301923</v>
      </c>
      <c r="AK70" s="483">
        <f t="shared" si="15"/>
        <v>-118.4710361391967</v>
      </c>
      <c r="AL70" s="483">
        <f t="shared" si="16"/>
        <v>-26.70261714776985</v>
      </c>
      <c r="AM70" s="483">
        <f t="shared" si="17"/>
        <v>-29.98</v>
      </c>
      <c r="AN70" s="483">
        <f t="shared" si="18"/>
        <v>-11.480000000000002</v>
      </c>
      <c r="AO70" s="483">
        <f t="shared" si="19"/>
        <v>-88.895578410322557</v>
      </c>
      <c r="AP70" s="483">
        <f t="shared" si="20"/>
        <v>49.701165016839191</v>
      </c>
      <c r="AQ70" s="483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70">
        <f t="shared" si="3"/>
        <v>4495555.2473724075</v>
      </c>
      <c r="L71" s="470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83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37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83">
        <f t="shared" si="10"/>
        <v>156.52263067400119</v>
      </c>
      <c r="AF71" s="483">
        <f t="shared" si="11"/>
        <v>69.327932910878701</v>
      </c>
      <c r="AG71" s="483">
        <f t="shared" si="12"/>
        <v>-90.571015566423313</v>
      </c>
      <c r="AH71" s="483">
        <f t="shared" si="13"/>
        <v>34.69705405746808</v>
      </c>
      <c r="AI71" s="483">
        <f t="shared" si="14"/>
        <v>169.97660207592466</v>
      </c>
      <c r="AK71" s="483">
        <f t="shared" si="15"/>
        <v>154.40775102236151</v>
      </c>
      <c r="AL71" s="483">
        <f t="shared" si="16"/>
        <v>51.126285989374146</v>
      </c>
      <c r="AM71" s="483">
        <f t="shared" si="17"/>
        <v>-29.98</v>
      </c>
      <c r="AN71" s="483">
        <f t="shared" si="18"/>
        <v>-11.48</v>
      </c>
      <c r="AO71" s="483">
        <f t="shared" si="19"/>
        <v>-89.347251328466456</v>
      </c>
      <c r="AP71" s="483">
        <f t="shared" si="20"/>
        <v>49.701165016839184</v>
      </c>
      <c r="AQ71" s="483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70">
        <f t="shared" si="3"/>
        <v>-1198388.7420553402</v>
      </c>
      <c r="L72" s="470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83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37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83">
        <f t="shared" si="10"/>
        <v>-290.77529383277306</v>
      </c>
      <c r="AF72" s="483">
        <f t="shared" si="11"/>
        <v>-335.90611788414327</v>
      </c>
      <c r="AG72" s="483">
        <f t="shared" si="12"/>
        <v>-90.571015566423313</v>
      </c>
      <c r="AH72" s="483">
        <f t="shared" si="13"/>
        <v>34.69705405746808</v>
      </c>
      <c r="AI72" s="483">
        <f t="shared" si="14"/>
        <v>-682.55537322587145</v>
      </c>
      <c r="AK72" s="483">
        <f t="shared" si="15"/>
        <v>-297.5246442603983</v>
      </c>
      <c r="AL72" s="483">
        <f t="shared" si="16"/>
        <v>-330.91429755550581</v>
      </c>
      <c r="AM72" s="483">
        <f t="shared" si="17"/>
        <v>-29.98</v>
      </c>
      <c r="AN72" s="483">
        <f t="shared" si="18"/>
        <v>-11.48</v>
      </c>
      <c r="AO72" s="483">
        <f t="shared" si="19"/>
        <v>-92.673310828809846</v>
      </c>
      <c r="AP72" s="483">
        <f t="shared" si="20"/>
        <v>49.701165016839184</v>
      </c>
      <c r="AQ72" s="483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70">
        <f t="shared" si="3"/>
        <v>-12651740.446135432</v>
      </c>
      <c r="L73" s="470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83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37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83">
        <f t="shared" si="10"/>
        <v>-151.6836415597146</v>
      </c>
      <c r="AF73" s="483">
        <f t="shared" si="11"/>
        <v>-82.85651501270489</v>
      </c>
      <c r="AG73" s="483">
        <f t="shared" si="12"/>
        <v>-90.571015566423313</v>
      </c>
      <c r="AH73" s="483">
        <f t="shared" si="13"/>
        <v>34.69705405746808</v>
      </c>
      <c r="AI73" s="483">
        <f t="shared" si="14"/>
        <v>-290.4141180813748</v>
      </c>
      <c r="AK73" s="483">
        <f t="shared" si="15"/>
        <v>-150.78632645066034</v>
      </c>
      <c r="AL73" s="483">
        <f t="shared" si="16"/>
        <v>-69.941683222107201</v>
      </c>
      <c r="AM73" s="483">
        <f t="shared" si="17"/>
        <v>-29.98</v>
      </c>
      <c r="AN73" s="483">
        <f t="shared" si="18"/>
        <v>-11.48</v>
      </c>
      <c r="AO73" s="483">
        <f t="shared" si="19"/>
        <v>-90.035224495781421</v>
      </c>
      <c r="AP73" s="483">
        <f t="shared" si="20"/>
        <v>49.701165016839184</v>
      </c>
      <c r="AQ73" s="483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70">
        <f t="shared" si="3"/>
        <v>2305859.6369288228</v>
      </c>
      <c r="L74" s="470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83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37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83">
        <f t="shared" si="10"/>
        <v>88.419945908919942</v>
      </c>
      <c r="AF74" s="483">
        <f t="shared" si="11"/>
        <v>11.728101714147808</v>
      </c>
      <c r="AG74" s="483">
        <f t="shared" si="12"/>
        <v>-90.571015566423313</v>
      </c>
      <c r="AH74" s="483">
        <f t="shared" si="13"/>
        <v>34.69705405746808</v>
      </c>
      <c r="AI74" s="483">
        <f t="shared" si="14"/>
        <v>44.274086114112514</v>
      </c>
      <c r="AK74" s="483">
        <f t="shared" si="15"/>
        <v>88.155515097520805</v>
      </c>
      <c r="AL74" s="483">
        <f t="shared" si="16"/>
        <v>-2.0356187872966998</v>
      </c>
      <c r="AM74" s="483">
        <f t="shared" si="17"/>
        <v>-29.98</v>
      </c>
      <c r="AN74" s="483">
        <f t="shared" si="18"/>
        <v>-11.48</v>
      </c>
      <c r="AO74" s="483">
        <f t="shared" si="19"/>
        <v>-90.300151714503031</v>
      </c>
      <c r="AP74" s="483">
        <f t="shared" si="20"/>
        <v>49.701165016839191</v>
      </c>
      <c r="AQ74" s="483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70">
        <f t="shared" ref="K75:K138" si="23">SUM(I75:J75)</f>
        <v>965404.73361425067</v>
      </c>
      <c r="L75" s="470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83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37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83">
        <f t="shared" ref="AE75:AE138" si="30">M75/F75</f>
        <v>6.9022673387218996</v>
      </c>
      <c r="AF75" s="483">
        <f t="shared" ref="AF75:AF138" si="31">N75/F75</f>
        <v>0.45965970561914199</v>
      </c>
      <c r="AG75" s="483">
        <f t="shared" ref="AG75:AG138" si="32">O75/F75</f>
        <v>-90.571015566423313</v>
      </c>
      <c r="AH75" s="483">
        <f t="shared" ref="AH75:AH138" si="33">P75/F75</f>
        <v>34.69705405746808</v>
      </c>
      <c r="AI75" s="483">
        <f t="shared" ref="AI75:AI138" si="34">Q75/F75</f>
        <v>-48.512034464614189</v>
      </c>
      <c r="AK75" s="483">
        <f t="shared" ref="AK75:AK138" si="35">S75/$G75</f>
        <v>6.7962784697199261</v>
      </c>
      <c r="AL75" s="483">
        <f t="shared" ref="AL75:AL138" si="36">T75/$G75</f>
        <v>-2.0103727868304446</v>
      </c>
      <c r="AM75" s="483">
        <f t="shared" ref="AM75:AM138" si="37">U75/$G75</f>
        <v>-29.98</v>
      </c>
      <c r="AN75" s="483">
        <f t="shared" ref="AN75:AN138" si="38">V75/$G75</f>
        <v>-11.48</v>
      </c>
      <c r="AO75" s="483">
        <f t="shared" ref="AO75:AO138" si="39">W75/$G75</f>
        <v>-89.180237864958215</v>
      </c>
      <c r="AP75" s="483">
        <f t="shared" ref="AP75:AP138" si="40">X75/$G75</f>
        <v>49.701165016839184</v>
      </c>
      <c r="AQ75" s="483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70">
        <f t="shared" si="23"/>
        <v>-68717.453878098357</v>
      </c>
      <c r="L76" s="470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83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37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83">
        <f t="shared" si="30"/>
        <v>-91.053343326619199</v>
      </c>
      <c r="AF76" s="483">
        <f t="shared" si="31"/>
        <v>-19.380273581688005</v>
      </c>
      <c r="AG76" s="483">
        <f t="shared" si="32"/>
        <v>-90.571015566423313</v>
      </c>
      <c r="AH76" s="483">
        <f t="shared" si="33"/>
        <v>34.69705405746808</v>
      </c>
      <c r="AI76" s="483">
        <f t="shared" si="34"/>
        <v>-166.30757841726245</v>
      </c>
      <c r="AK76" s="483">
        <f t="shared" si="35"/>
        <v>-91.765532167656502</v>
      </c>
      <c r="AL76" s="483">
        <f t="shared" si="36"/>
        <v>-6.9354841371586184</v>
      </c>
      <c r="AM76" s="483">
        <f t="shared" si="37"/>
        <v>-29.98</v>
      </c>
      <c r="AN76" s="483">
        <f t="shared" si="38"/>
        <v>-11.48</v>
      </c>
      <c r="AO76" s="483">
        <f t="shared" si="39"/>
        <v>-91.27943180081067</v>
      </c>
      <c r="AP76" s="483">
        <f t="shared" si="40"/>
        <v>49.701165016839184</v>
      </c>
      <c r="AQ76" s="483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70">
        <f t="shared" si="23"/>
        <v>1041950.6022613384</v>
      </c>
      <c r="L77" s="470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83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37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83">
        <f t="shared" si="30"/>
        <v>-28.704779010404433</v>
      </c>
      <c r="AF77" s="483">
        <f t="shared" si="31"/>
        <v>15.796955674761488</v>
      </c>
      <c r="AG77" s="483">
        <f t="shared" si="32"/>
        <v>-90.571015566423313</v>
      </c>
      <c r="AH77" s="483">
        <f t="shared" si="33"/>
        <v>34.69705405746808</v>
      </c>
      <c r="AI77" s="483">
        <f t="shared" si="34"/>
        <v>-68.781784844598178</v>
      </c>
      <c r="AK77" s="483">
        <f t="shared" si="35"/>
        <v>-29.015125983729767</v>
      </c>
      <c r="AL77" s="483">
        <f t="shared" si="36"/>
        <v>-1.7228565939159004</v>
      </c>
      <c r="AM77" s="483">
        <f t="shared" si="37"/>
        <v>-29.98</v>
      </c>
      <c r="AN77" s="483">
        <f t="shared" si="38"/>
        <v>-11.48</v>
      </c>
      <c r="AO77" s="483">
        <f t="shared" si="39"/>
        <v>-91.550240682277817</v>
      </c>
      <c r="AP77" s="483">
        <f t="shared" si="40"/>
        <v>49.701165016839184</v>
      </c>
      <c r="AQ77" s="483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70">
        <f t="shared" si="23"/>
        <v>109833.22155771394</v>
      </c>
      <c r="L78" s="470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83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37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83">
        <f t="shared" si="30"/>
        <v>65.335077172905599</v>
      </c>
      <c r="AF78" s="483">
        <f t="shared" si="31"/>
        <v>-9.3774034216192241</v>
      </c>
      <c r="AG78" s="483">
        <f t="shared" si="32"/>
        <v>-90.571015566423313</v>
      </c>
      <c r="AH78" s="483">
        <f t="shared" si="33"/>
        <v>34.69705405746808</v>
      </c>
      <c r="AI78" s="483">
        <f t="shared" si="34"/>
        <v>8.3712242331146505E-2</v>
      </c>
      <c r="AK78" s="483">
        <f t="shared" si="35"/>
        <v>68.126715638798032</v>
      </c>
      <c r="AL78" s="483">
        <f t="shared" si="36"/>
        <v>-2.1289636768290139</v>
      </c>
      <c r="AM78" s="483">
        <f t="shared" si="37"/>
        <v>-29.980000000000004</v>
      </c>
      <c r="AN78" s="483">
        <f t="shared" si="38"/>
        <v>-11.48</v>
      </c>
      <c r="AO78" s="483">
        <f t="shared" si="39"/>
        <v>-94.44093570566244</v>
      </c>
      <c r="AP78" s="483">
        <f t="shared" si="40"/>
        <v>49.701165016839184</v>
      </c>
      <c r="AQ78" s="483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70">
        <f t="shared" si="23"/>
        <v>-1333588.0710589029</v>
      </c>
      <c r="L79" s="470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83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37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83">
        <f t="shared" si="30"/>
        <v>-135.26728448881832</v>
      </c>
      <c r="AF79" s="483">
        <f t="shared" si="31"/>
        <v>-153.79192510286327</v>
      </c>
      <c r="AG79" s="483">
        <f t="shared" si="32"/>
        <v>-90.571015566423313</v>
      </c>
      <c r="AH79" s="483">
        <f t="shared" si="33"/>
        <v>34.69705405746808</v>
      </c>
      <c r="AI79" s="483">
        <f t="shared" si="34"/>
        <v>-344.9331711006368</v>
      </c>
      <c r="AK79" s="483">
        <f t="shared" si="35"/>
        <v>-138.00047780864574</v>
      </c>
      <c r="AL79" s="483">
        <f t="shared" si="36"/>
        <v>-144.14826403425712</v>
      </c>
      <c r="AM79" s="483">
        <f t="shared" si="37"/>
        <v>-29.980000000000004</v>
      </c>
      <c r="AN79" s="483">
        <f t="shared" si="38"/>
        <v>-11.48</v>
      </c>
      <c r="AO79" s="483">
        <f t="shared" si="39"/>
        <v>-92.401081835969791</v>
      </c>
      <c r="AP79" s="483">
        <f t="shared" si="40"/>
        <v>49.701165016839184</v>
      </c>
      <c r="AQ79" s="483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70">
        <f t="shared" si="23"/>
        <v>664411.96837034263</v>
      </c>
      <c r="L80" s="470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83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37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83">
        <f t="shared" si="30"/>
        <v>276.37296750708322</v>
      </c>
      <c r="AF80" s="483">
        <f t="shared" si="31"/>
        <v>131.35633946438435</v>
      </c>
      <c r="AG80" s="483">
        <f t="shared" si="32"/>
        <v>-90.571015566423313</v>
      </c>
      <c r="AH80" s="483">
        <f t="shared" si="33"/>
        <v>34.69705405746808</v>
      </c>
      <c r="AI80" s="483">
        <f t="shared" si="34"/>
        <v>351.85534546251233</v>
      </c>
      <c r="AK80" s="483">
        <f t="shared" si="35"/>
        <v>279.16461364351841</v>
      </c>
      <c r="AL80" s="483">
        <f t="shared" si="36"/>
        <v>115.00500499014743</v>
      </c>
      <c r="AM80" s="483">
        <f t="shared" si="37"/>
        <v>-29.979999999999997</v>
      </c>
      <c r="AN80" s="483">
        <f t="shared" si="38"/>
        <v>-11.48</v>
      </c>
      <c r="AO80" s="483">
        <f t="shared" si="39"/>
        <v>-91.485874309518493</v>
      </c>
      <c r="AP80" s="483">
        <f t="shared" si="40"/>
        <v>49.701165016839184</v>
      </c>
      <c r="AQ80" s="483">
        <f t="shared" si="41"/>
        <v>310.92490934098657</v>
      </c>
    </row>
    <row r="81" spans="1:43">
      <c r="A81" s="240">
        <v>224</v>
      </c>
      <c r="B81" s="364">
        <v>1</v>
      </c>
      <c r="C81" s="476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70">
        <f t="shared" si="23"/>
        <v>-1366723.1024756429</v>
      </c>
      <c r="L81" s="470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83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37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83">
        <f t="shared" si="30"/>
        <v>-24.07871332771472</v>
      </c>
      <c r="AF81" s="483">
        <f t="shared" si="31"/>
        <v>-20.816732066548159</v>
      </c>
      <c r="AG81" s="483">
        <f t="shared" si="32"/>
        <v>-90.571015566423313</v>
      </c>
      <c r="AH81" s="483">
        <f t="shared" si="33"/>
        <v>34.69705405746808</v>
      </c>
      <c r="AI81" s="483">
        <f t="shared" si="34"/>
        <v>-100.76940690321813</v>
      </c>
      <c r="AK81" s="483">
        <f t="shared" si="35"/>
        <v>-24.140446423299117</v>
      </c>
      <c r="AL81" s="483">
        <f t="shared" si="36"/>
        <v>-8.3394426092152738</v>
      </c>
      <c r="AM81" s="483">
        <f t="shared" si="37"/>
        <v>-29.98</v>
      </c>
      <c r="AN81" s="483">
        <f t="shared" si="38"/>
        <v>-11.48</v>
      </c>
      <c r="AO81" s="483">
        <f t="shared" si="39"/>
        <v>-90.803221875998119</v>
      </c>
      <c r="AP81" s="483">
        <f t="shared" si="40"/>
        <v>49.701165016839184</v>
      </c>
      <c r="AQ81" s="483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70">
        <f t="shared" si="23"/>
        <v>1319991.3878936353</v>
      </c>
      <c r="L82" s="470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83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37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83">
        <f t="shared" si="30"/>
        <v>106.90799537137251</v>
      </c>
      <c r="AF82" s="483">
        <f t="shared" si="31"/>
        <v>55.342279713381913</v>
      </c>
      <c r="AG82" s="483">
        <f t="shared" si="32"/>
        <v>-90.571015566423313</v>
      </c>
      <c r="AH82" s="483">
        <f t="shared" si="33"/>
        <v>34.69705405746808</v>
      </c>
      <c r="AI82" s="483">
        <f t="shared" si="34"/>
        <v>106.3763135757992</v>
      </c>
      <c r="AK82" s="483">
        <f t="shared" si="35"/>
        <v>108.08766980305663</v>
      </c>
      <c r="AL82" s="483">
        <f t="shared" si="36"/>
        <v>38.258449894780028</v>
      </c>
      <c r="AM82" s="483">
        <f t="shared" si="37"/>
        <v>-29.98</v>
      </c>
      <c r="AN82" s="483">
        <f t="shared" si="38"/>
        <v>-11.48</v>
      </c>
      <c r="AO82" s="483">
        <f t="shared" si="39"/>
        <v>-91.570419876121775</v>
      </c>
      <c r="AP82" s="483">
        <f t="shared" si="40"/>
        <v>49.701165016839184</v>
      </c>
      <c r="AQ82" s="483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70">
        <f t="shared" si="23"/>
        <v>-225127.53196364449</v>
      </c>
      <c r="L83" s="470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83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37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83">
        <f t="shared" si="30"/>
        <v>12.379703634729996</v>
      </c>
      <c r="AF83" s="483">
        <f t="shared" si="31"/>
        <v>0.24649431234822922</v>
      </c>
      <c r="AG83" s="483">
        <f t="shared" si="32"/>
        <v>-90.571015566423313</v>
      </c>
      <c r="AH83" s="483">
        <f t="shared" si="33"/>
        <v>34.69705405746808</v>
      </c>
      <c r="AI83" s="483">
        <f t="shared" si="34"/>
        <v>-43.247763561877001</v>
      </c>
      <c r="AK83" s="483">
        <f t="shared" si="35"/>
        <v>12.513779847380501</v>
      </c>
      <c r="AL83" s="483">
        <f t="shared" si="36"/>
        <v>-2.0638373616800938</v>
      </c>
      <c r="AM83" s="483">
        <f t="shared" si="37"/>
        <v>-29.980000000000004</v>
      </c>
      <c r="AN83" s="483">
        <f t="shared" si="38"/>
        <v>-11.48</v>
      </c>
      <c r="AO83" s="483">
        <f t="shared" si="39"/>
        <v>-91.551929092413459</v>
      </c>
      <c r="AP83" s="483">
        <f t="shared" si="40"/>
        <v>49.701165016839184</v>
      </c>
      <c r="AQ83" s="483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70">
        <f t="shared" si="23"/>
        <v>-1398355.9720205297</v>
      </c>
      <c r="L84" s="470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83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37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83">
        <f t="shared" si="30"/>
        <v>-683.37411150738751</v>
      </c>
      <c r="AF84" s="483">
        <f t="shared" si="31"/>
        <v>-412.1268141095714</v>
      </c>
      <c r="AG84" s="483">
        <f t="shared" si="32"/>
        <v>-90.571015566423313</v>
      </c>
      <c r="AH84" s="483">
        <f t="shared" si="33"/>
        <v>34.69705405746808</v>
      </c>
      <c r="AI84" s="483">
        <f t="shared" si="34"/>
        <v>-1151.3748871259143</v>
      </c>
      <c r="AK84" s="483">
        <f t="shared" si="35"/>
        <v>-710.52804971297905</v>
      </c>
      <c r="AL84" s="483">
        <f t="shared" si="36"/>
        <v>-415.50746480458565</v>
      </c>
      <c r="AM84" s="483">
        <f t="shared" si="37"/>
        <v>-29.980000000000004</v>
      </c>
      <c r="AN84" s="483">
        <f t="shared" si="38"/>
        <v>-11.48</v>
      </c>
      <c r="AO84" s="483">
        <f t="shared" si="39"/>
        <v>-94.16986386707589</v>
      </c>
      <c r="AP84" s="483">
        <f t="shared" si="40"/>
        <v>49.701165016839191</v>
      </c>
      <c r="AQ84" s="483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70">
        <f t="shared" si="23"/>
        <v>-262347.28069219308</v>
      </c>
      <c r="L85" s="470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83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37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83">
        <f t="shared" si="30"/>
        <v>-1.7824344371731324</v>
      </c>
      <c r="AF85" s="483">
        <f t="shared" si="31"/>
        <v>-13.288765569886028</v>
      </c>
      <c r="AG85" s="483">
        <f t="shared" si="32"/>
        <v>-90.571015566423313</v>
      </c>
      <c r="AH85" s="483">
        <f t="shared" si="33"/>
        <v>34.69705405746808</v>
      </c>
      <c r="AI85" s="483">
        <f t="shared" si="34"/>
        <v>-70.945161516014394</v>
      </c>
      <c r="AK85" s="483">
        <f t="shared" si="35"/>
        <v>-1.8010809220127943</v>
      </c>
      <c r="AL85" s="483">
        <f t="shared" si="36"/>
        <v>-2.0630838037819186</v>
      </c>
      <c r="AM85" s="483">
        <f t="shared" si="37"/>
        <v>-29.98</v>
      </c>
      <c r="AN85" s="483">
        <f t="shared" si="38"/>
        <v>-11.48</v>
      </c>
      <c r="AO85" s="483">
        <f t="shared" si="39"/>
        <v>-91.518501226176681</v>
      </c>
      <c r="AP85" s="483">
        <f t="shared" si="40"/>
        <v>49.701165016839191</v>
      </c>
      <c r="AQ85" s="483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70">
        <f t="shared" si="23"/>
        <v>3280299.2264071186</v>
      </c>
      <c r="L86" s="470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83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37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83">
        <f t="shared" si="30"/>
        <v>139.91349751549294</v>
      </c>
      <c r="AF86" s="483">
        <f t="shared" si="31"/>
        <v>16.081339412830854</v>
      </c>
      <c r="AG86" s="483">
        <f t="shared" si="32"/>
        <v>-90.571015566423313</v>
      </c>
      <c r="AH86" s="483">
        <f t="shared" si="33"/>
        <v>34.69705405746808</v>
      </c>
      <c r="AI86" s="483">
        <f t="shared" si="34"/>
        <v>100.12087541936857</v>
      </c>
      <c r="AK86" s="483">
        <f t="shared" si="35"/>
        <v>139.4614196138603</v>
      </c>
      <c r="AL86" s="483">
        <f t="shared" si="36"/>
        <v>-1.4154567690421713</v>
      </c>
      <c r="AM86" s="483">
        <f t="shared" si="37"/>
        <v>-29.98</v>
      </c>
      <c r="AN86" s="483">
        <f t="shared" si="38"/>
        <v>-11.48</v>
      </c>
      <c r="AO86" s="483">
        <f t="shared" si="39"/>
        <v>-90.278369357207708</v>
      </c>
      <c r="AP86" s="483">
        <f t="shared" si="40"/>
        <v>49.701165016839184</v>
      </c>
      <c r="AQ86" s="483">
        <f t="shared" si="41"/>
        <v>56.008758504449609</v>
      </c>
    </row>
    <row r="87" spans="1:43">
      <c r="A87" s="240">
        <v>235</v>
      </c>
      <c r="B87" s="364">
        <v>1</v>
      </c>
      <c r="C87" s="476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70">
        <f t="shared" si="23"/>
        <v>8851264.2169168368</v>
      </c>
      <c r="L87" s="470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83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37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83">
        <f t="shared" si="30"/>
        <v>968.61742444333902</v>
      </c>
      <c r="AF87" s="483">
        <f t="shared" si="31"/>
        <v>293.92921801284342</v>
      </c>
      <c r="AG87" s="483">
        <f t="shared" si="32"/>
        <v>-90.571015566423313</v>
      </c>
      <c r="AH87" s="483">
        <f t="shared" si="33"/>
        <v>34.69705405746808</v>
      </c>
      <c r="AI87" s="483">
        <f t="shared" si="34"/>
        <v>1206.672680947227</v>
      </c>
      <c r="AK87" s="483">
        <f t="shared" si="35"/>
        <v>969.93783768016533</v>
      </c>
      <c r="AL87" s="483">
        <f t="shared" si="36"/>
        <v>276.80465818868964</v>
      </c>
      <c r="AM87" s="483">
        <f t="shared" si="37"/>
        <v>-29.979999999999997</v>
      </c>
      <c r="AN87" s="483">
        <f t="shared" si="38"/>
        <v>-11.48</v>
      </c>
      <c r="AO87" s="483">
        <f t="shared" si="39"/>
        <v>-90.694481410428168</v>
      </c>
      <c r="AP87" s="483">
        <f t="shared" si="40"/>
        <v>49.701165016839184</v>
      </c>
      <c r="AQ87" s="483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70">
        <f t="shared" si="23"/>
        <v>-528790.6630155833</v>
      </c>
      <c r="L88" s="470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83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37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83">
        <f t="shared" si="30"/>
        <v>16.383304177474191</v>
      </c>
      <c r="AF88" s="483">
        <f t="shared" si="31"/>
        <v>-62.519580460476142</v>
      </c>
      <c r="AG88" s="483">
        <f t="shared" si="32"/>
        <v>-90.571015566423313</v>
      </c>
      <c r="AH88" s="483">
        <f t="shared" si="33"/>
        <v>34.69705405746808</v>
      </c>
      <c r="AI88" s="483">
        <f t="shared" si="34"/>
        <v>-102.01023779195717</v>
      </c>
      <c r="AK88" s="483">
        <f t="shared" si="35"/>
        <v>16.624875740158725</v>
      </c>
      <c r="AL88" s="483">
        <f t="shared" si="36"/>
        <v>-50.758523327389831</v>
      </c>
      <c r="AM88" s="483">
        <f t="shared" si="37"/>
        <v>-29.98</v>
      </c>
      <c r="AN88" s="483">
        <f t="shared" si="38"/>
        <v>-11.48</v>
      </c>
      <c r="AO88" s="483">
        <f t="shared" si="39"/>
        <v>-91.906483767910331</v>
      </c>
      <c r="AP88" s="483">
        <f t="shared" si="40"/>
        <v>49.701165016839184</v>
      </c>
      <c r="AQ88" s="483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70">
        <f t="shared" si="23"/>
        <v>-91989.468654343393</v>
      </c>
      <c r="L89" s="470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83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37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83">
        <f t="shared" si="30"/>
        <v>135.7584051847968</v>
      </c>
      <c r="AF89" s="483">
        <f t="shared" si="31"/>
        <v>-104.70833797117098</v>
      </c>
      <c r="AG89" s="483">
        <f t="shared" si="32"/>
        <v>-90.571015566423313</v>
      </c>
      <c r="AH89" s="483">
        <f t="shared" si="33"/>
        <v>34.69705405746808</v>
      </c>
      <c r="AI89" s="483">
        <f t="shared" si="34"/>
        <v>-24.823894295329392</v>
      </c>
      <c r="AK89" s="483">
        <f t="shared" si="35"/>
        <v>135.35813470267948</v>
      </c>
      <c r="AL89" s="483">
        <f t="shared" si="36"/>
        <v>-91.937851077632772</v>
      </c>
      <c r="AM89" s="483">
        <f t="shared" si="37"/>
        <v>-29.98</v>
      </c>
      <c r="AN89" s="483">
        <f t="shared" si="38"/>
        <v>-11.48</v>
      </c>
      <c r="AO89" s="483">
        <f t="shared" si="39"/>
        <v>-90.303975717087425</v>
      </c>
      <c r="AP89" s="483">
        <f t="shared" si="40"/>
        <v>49.701165016839184</v>
      </c>
      <c r="AQ89" s="483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70">
        <f t="shared" si="23"/>
        <v>-9844742.2890711352</v>
      </c>
      <c r="L90" s="470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83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37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83">
        <f t="shared" si="30"/>
        <v>-406.09699067109739</v>
      </c>
      <c r="AF90" s="483">
        <f t="shared" si="31"/>
        <v>-242.76090953614167</v>
      </c>
      <c r="AG90" s="483">
        <f t="shared" si="32"/>
        <v>-90.571015566423313</v>
      </c>
      <c r="AH90" s="483">
        <f t="shared" si="33"/>
        <v>34.69705405746808</v>
      </c>
      <c r="AI90" s="483">
        <f t="shared" si="34"/>
        <v>-704.73186171619432</v>
      </c>
      <c r="AK90" s="483">
        <f t="shared" si="35"/>
        <v>-408.78040478528357</v>
      </c>
      <c r="AL90" s="483">
        <f t="shared" si="36"/>
        <v>-231.78382488675859</v>
      </c>
      <c r="AM90" s="483">
        <f t="shared" si="37"/>
        <v>-29.979999999999997</v>
      </c>
      <c r="AN90" s="483">
        <f t="shared" si="38"/>
        <v>-11.48</v>
      </c>
      <c r="AO90" s="483">
        <f t="shared" si="39"/>
        <v>-91.169492154751339</v>
      </c>
      <c r="AP90" s="483">
        <f t="shared" si="40"/>
        <v>49.701165016839184</v>
      </c>
      <c r="AQ90" s="483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70">
        <f t="shared" si="23"/>
        <v>-2046785.9006313463</v>
      </c>
      <c r="L91" s="470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83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37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83">
        <f t="shared" si="30"/>
        <v>-223.11439990499963</v>
      </c>
      <c r="AF91" s="483">
        <f t="shared" si="31"/>
        <v>-143.63960323995198</v>
      </c>
      <c r="AG91" s="483">
        <f t="shared" si="32"/>
        <v>-90.571015566423313</v>
      </c>
      <c r="AH91" s="483">
        <f t="shared" si="33"/>
        <v>34.69705405746808</v>
      </c>
      <c r="AI91" s="483">
        <f t="shared" si="34"/>
        <v>-422.62796465390682</v>
      </c>
      <c r="AK91" s="483">
        <f t="shared" si="35"/>
        <v>-225.43518419734133</v>
      </c>
      <c r="AL91" s="483">
        <f t="shared" si="36"/>
        <v>-132.50508593352572</v>
      </c>
      <c r="AM91" s="483">
        <f t="shared" si="37"/>
        <v>-29.98</v>
      </c>
      <c r="AN91" s="483">
        <f t="shared" si="38"/>
        <v>-11.48</v>
      </c>
      <c r="AO91" s="483">
        <f t="shared" si="39"/>
        <v>-91.513114285096293</v>
      </c>
      <c r="AP91" s="483">
        <f t="shared" si="40"/>
        <v>49.701165016839184</v>
      </c>
      <c r="AQ91" s="483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70">
        <f t="shared" si="23"/>
        <v>-2416938.8521082466</v>
      </c>
      <c r="L92" s="470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83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37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83">
        <f t="shared" si="30"/>
        <v>29.281975575532364</v>
      </c>
      <c r="AF92" s="483">
        <f t="shared" si="31"/>
        <v>-21.922170587466159</v>
      </c>
      <c r="AG92" s="483">
        <f t="shared" si="32"/>
        <v>-90.571015566423313</v>
      </c>
      <c r="AH92" s="483">
        <f t="shared" si="33"/>
        <v>34.69705405746808</v>
      </c>
      <c r="AI92" s="483">
        <f t="shared" si="34"/>
        <v>-48.514156520889024</v>
      </c>
      <c r="AK92" s="483">
        <f t="shared" si="35"/>
        <v>28.960855212041334</v>
      </c>
      <c r="AL92" s="483">
        <f t="shared" si="36"/>
        <v>-9.3202118301715462</v>
      </c>
      <c r="AM92" s="483">
        <f t="shared" si="37"/>
        <v>-29.979999999999997</v>
      </c>
      <c r="AN92" s="483">
        <f t="shared" si="38"/>
        <v>-11.48</v>
      </c>
      <c r="AO92" s="483">
        <f t="shared" si="39"/>
        <v>-89.577769828429325</v>
      </c>
      <c r="AP92" s="483">
        <f t="shared" si="40"/>
        <v>49.701165016839184</v>
      </c>
      <c r="AQ92" s="483">
        <f t="shared" si="41"/>
        <v>-61.695961429720349</v>
      </c>
    </row>
    <row r="93" spans="1:43">
      <c r="A93" s="240">
        <v>245</v>
      </c>
      <c r="B93" s="364">
        <v>1</v>
      </c>
      <c r="C93" s="476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70">
        <f t="shared" si="23"/>
        <v>-701955.26629270473</v>
      </c>
      <c r="L93" s="470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83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37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83">
        <f t="shared" si="30"/>
        <v>-61.680564213453607</v>
      </c>
      <c r="AF93" s="483">
        <f t="shared" si="31"/>
        <v>0.45965970561914193</v>
      </c>
      <c r="AG93" s="483">
        <f t="shared" si="32"/>
        <v>-90.571015566423313</v>
      </c>
      <c r="AH93" s="483">
        <f t="shared" si="33"/>
        <v>34.69705405746808</v>
      </c>
      <c r="AI93" s="483">
        <f t="shared" si="34"/>
        <v>-117.09486601678969</v>
      </c>
      <c r="AK93" s="483">
        <f t="shared" si="35"/>
        <v>-60.816962060822227</v>
      </c>
      <c r="AL93" s="483">
        <f t="shared" si="36"/>
        <v>-2.0131382131462332</v>
      </c>
      <c r="AM93" s="483">
        <f t="shared" si="37"/>
        <v>-29.98</v>
      </c>
      <c r="AN93" s="483">
        <f t="shared" si="38"/>
        <v>-11.48</v>
      </c>
      <c r="AO93" s="483">
        <f t="shared" si="39"/>
        <v>-89.302912315316661</v>
      </c>
      <c r="AP93" s="483">
        <f t="shared" si="40"/>
        <v>49.701165016839184</v>
      </c>
      <c r="AQ93" s="483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70">
        <f t="shared" si="23"/>
        <v>1231278.0322409854</v>
      </c>
      <c r="L94" s="470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83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37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83">
        <f t="shared" si="30"/>
        <v>34.789626403723318</v>
      </c>
      <c r="AF94" s="483">
        <f t="shared" si="31"/>
        <v>72.753729555629803</v>
      </c>
      <c r="AG94" s="483">
        <f t="shared" si="32"/>
        <v>-90.571015566423313</v>
      </c>
      <c r="AH94" s="483">
        <f t="shared" si="33"/>
        <v>34.69705405746808</v>
      </c>
      <c r="AI94" s="483">
        <f t="shared" si="34"/>
        <v>51.669394450397888</v>
      </c>
      <c r="AK94" s="483">
        <f t="shared" si="35"/>
        <v>35.039638962809313</v>
      </c>
      <c r="AL94" s="483">
        <f t="shared" si="36"/>
        <v>55.649411099879757</v>
      </c>
      <c r="AM94" s="483">
        <f t="shared" si="37"/>
        <v>-29.98</v>
      </c>
      <c r="AN94" s="483">
        <f t="shared" si="38"/>
        <v>-11.48</v>
      </c>
      <c r="AO94" s="483">
        <f t="shared" si="39"/>
        <v>-91.221896122540898</v>
      </c>
      <c r="AP94" s="483">
        <f t="shared" si="40"/>
        <v>49.701165016839184</v>
      </c>
      <c r="AQ94" s="483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70">
        <f t="shared" si="23"/>
        <v>269901.53647575394</v>
      </c>
      <c r="L95" s="470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83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37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83">
        <f t="shared" si="30"/>
        <v>-19.148767226627822</v>
      </c>
      <c r="AF95" s="483">
        <f t="shared" si="31"/>
        <v>-35.861891448606507</v>
      </c>
      <c r="AG95" s="483">
        <f t="shared" si="32"/>
        <v>-90.571015566423313</v>
      </c>
      <c r="AH95" s="483">
        <f t="shared" si="33"/>
        <v>34.69705405746808</v>
      </c>
      <c r="AI95" s="483">
        <f t="shared" si="34"/>
        <v>-110.88462018418956</v>
      </c>
      <c r="AK95" s="483">
        <f t="shared" si="35"/>
        <v>-19.389632223189178</v>
      </c>
      <c r="AL95" s="483">
        <f t="shared" si="36"/>
        <v>-23.657153657936639</v>
      </c>
      <c r="AM95" s="483">
        <f t="shared" si="37"/>
        <v>-29.980000000000004</v>
      </c>
      <c r="AN95" s="483">
        <f t="shared" si="38"/>
        <v>-11.48</v>
      </c>
      <c r="AO95" s="483">
        <f t="shared" si="39"/>
        <v>-91.710273623862591</v>
      </c>
      <c r="AP95" s="483">
        <f t="shared" si="40"/>
        <v>49.701165016839184</v>
      </c>
      <c r="AQ95" s="483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70">
        <f t="shared" si="23"/>
        <v>-656061.37770001881</v>
      </c>
      <c r="L96" s="470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83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37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83">
        <f t="shared" si="30"/>
        <v>-233.27408996603131</v>
      </c>
      <c r="AF96" s="483">
        <f t="shared" si="31"/>
        <v>-279.81242371890943</v>
      </c>
      <c r="AG96" s="483">
        <f t="shared" si="32"/>
        <v>-90.571015566423313</v>
      </c>
      <c r="AH96" s="483">
        <f t="shared" si="33"/>
        <v>34.69705405746808</v>
      </c>
      <c r="AI96" s="483">
        <f t="shared" si="34"/>
        <v>-568.96047519389595</v>
      </c>
      <c r="AK96" s="483">
        <f t="shared" si="35"/>
        <v>-238.02228221090786</v>
      </c>
      <c r="AL96" s="483">
        <f t="shared" si="36"/>
        <v>-272.75486409041122</v>
      </c>
      <c r="AM96" s="483">
        <f t="shared" si="37"/>
        <v>-29.98</v>
      </c>
      <c r="AN96" s="483">
        <f t="shared" si="38"/>
        <v>-11.48</v>
      </c>
      <c r="AO96" s="483">
        <f t="shared" si="39"/>
        <v>-92.414549041511378</v>
      </c>
      <c r="AP96" s="483">
        <f t="shared" si="40"/>
        <v>49.701165016839184</v>
      </c>
      <c r="AQ96" s="483">
        <f t="shared" si="41"/>
        <v>-594.95053032599139</v>
      </c>
    </row>
    <row r="97" spans="1:43">
      <c r="A97" s="240">
        <v>257</v>
      </c>
      <c r="B97" s="364">
        <v>1</v>
      </c>
      <c r="C97" s="476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70">
        <f t="shared" si="23"/>
        <v>8204619.8342110105</v>
      </c>
      <c r="L97" s="470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83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37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83">
        <f t="shared" si="30"/>
        <v>165.27130257240708</v>
      </c>
      <c r="AF97" s="483">
        <f t="shared" si="31"/>
        <v>99.458794495259752</v>
      </c>
      <c r="AG97" s="483">
        <f t="shared" si="32"/>
        <v>-90.571015566423313</v>
      </c>
      <c r="AH97" s="483">
        <f t="shared" si="33"/>
        <v>34.69705405746808</v>
      </c>
      <c r="AI97" s="483">
        <f t="shared" si="34"/>
        <v>208.8561355587116</v>
      </c>
      <c r="AK97" s="483">
        <f t="shared" si="35"/>
        <v>163.53642375840892</v>
      </c>
      <c r="AL97" s="483">
        <f t="shared" si="36"/>
        <v>81.097090169704146</v>
      </c>
      <c r="AM97" s="483">
        <f t="shared" si="37"/>
        <v>-29.979999999999997</v>
      </c>
      <c r="AN97" s="483">
        <f t="shared" si="38"/>
        <v>-11.48</v>
      </c>
      <c r="AO97" s="483">
        <f t="shared" si="39"/>
        <v>-89.62027739456407</v>
      </c>
      <c r="AP97" s="483">
        <f t="shared" si="40"/>
        <v>49.701165016839191</v>
      </c>
      <c r="AQ97" s="483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70">
        <f t="shared" si="23"/>
        <v>7140616.1307960674</v>
      </c>
      <c r="L98" s="470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83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37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83">
        <f t="shared" si="30"/>
        <v>290.01677929252457</v>
      </c>
      <c r="AF98" s="483">
        <f t="shared" si="31"/>
        <v>169.77968075238343</v>
      </c>
      <c r="AG98" s="483">
        <f t="shared" si="32"/>
        <v>-90.571015566423313</v>
      </c>
      <c r="AH98" s="483">
        <f t="shared" si="33"/>
        <v>34.69705405746808</v>
      </c>
      <c r="AI98" s="483">
        <f t="shared" si="34"/>
        <v>403.92249853595268</v>
      </c>
      <c r="AK98" s="483">
        <f t="shared" si="35"/>
        <v>291.15421737830388</v>
      </c>
      <c r="AL98" s="483">
        <f t="shared" si="36"/>
        <v>152.87552765116519</v>
      </c>
      <c r="AM98" s="483">
        <f t="shared" si="37"/>
        <v>-29.980000000000004</v>
      </c>
      <c r="AN98" s="483">
        <f t="shared" si="38"/>
        <v>-11.48</v>
      </c>
      <c r="AO98" s="483">
        <f t="shared" si="39"/>
        <v>-90.926232677737602</v>
      </c>
      <c r="AP98" s="483">
        <f t="shared" si="40"/>
        <v>49.701165016839184</v>
      </c>
      <c r="AQ98" s="483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70">
        <f t="shared" si="23"/>
        <v>769518.98489986849</v>
      </c>
      <c r="L99" s="470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83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37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83">
        <f t="shared" si="30"/>
        <v>91.994284730424425</v>
      </c>
      <c r="AF99" s="483">
        <f t="shared" si="31"/>
        <v>277.88563956762124</v>
      </c>
      <c r="AG99" s="483">
        <f t="shared" si="32"/>
        <v>-90.571015566423299</v>
      </c>
      <c r="AH99" s="483">
        <f t="shared" si="33"/>
        <v>34.69705405746808</v>
      </c>
      <c r="AI99" s="483">
        <f t="shared" si="34"/>
        <v>314.00596278909046</v>
      </c>
      <c r="AK99" s="483">
        <f t="shared" si="35"/>
        <v>89.499570178221475</v>
      </c>
      <c r="AL99" s="483">
        <f t="shared" si="36"/>
        <v>253.32311649422394</v>
      </c>
      <c r="AM99" s="483">
        <f t="shared" si="37"/>
        <v>-29.98</v>
      </c>
      <c r="AN99" s="483">
        <f t="shared" si="38"/>
        <v>-11.48</v>
      </c>
      <c r="AO99" s="483">
        <f t="shared" si="39"/>
        <v>-88.114897436873562</v>
      </c>
      <c r="AP99" s="483">
        <f t="shared" si="40"/>
        <v>49.701165016839184</v>
      </c>
      <c r="AQ99" s="483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70">
        <f t="shared" si="23"/>
        <v>1941827.5301601342</v>
      </c>
      <c r="L100" s="470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83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37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83">
        <f t="shared" si="30"/>
        <v>144.84387870515692</v>
      </c>
      <c r="AF100" s="483">
        <f t="shared" si="31"/>
        <v>64.332965630317346</v>
      </c>
      <c r="AG100" s="483">
        <f t="shared" si="32"/>
        <v>-90.571015566423313</v>
      </c>
      <c r="AH100" s="483">
        <f t="shared" si="33"/>
        <v>34.69705405746808</v>
      </c>
      <c r="AI100" s="483">
        <f t="shared" si="34"/>
        <v>153.30288282651901</v>
      </c>
      <c r="AK100" s="483">
        <f t="shared" si="35"/>
        <v>147.20788582248522</v>
      </c>
      <c r="AL100" s="483">
        <f t="shared" si="36"/>
        <v>47.595922630587509</v>
      </c>
      <c r="AM100" s="483">
        <f t="shared" si="37"/>
        <v>-29.98</v>
      </c>
      <c r="AN100" s="483">
        <f t="shared" si="38"/>
        <v>-11.48</v>
      </c>
      <c r="AO100" s="483">
        <f t="shared" si="39"/>
        <v>-92.049231472657922</v>
      </c>
      <c r="AP100" s="483">
        <f t="shared" si="40"/>
        <v>49.701165016839184</v>
      </c>
      <c r="AQ100" s="483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70">
        <f t="shared" si="23"/>
        <v>625026.15329706285</v>
      </c>
      <c r="L101" s="470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83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37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83">
        <f t="shared" si="30"/>
        <v>381.27169846446367</v>
      </c>
      <c r="AF101" s="483">
        <f t="shared" si="31"/>
        <v>159.78313725429004</v>
      </c>
      <c r="AG101" s="483">
        <f t="shared" si="32"/>
        <v>-90.571015566423313</v>
      </c>
      <c r="AH101" s="483">
        <f t="shared" si="33"/>
        <v>34.69705405746808</v>
      </c>
      <c r="AI101" s="483">
        <f t="shared" si="34"/>
        <v>485.18087420979845</v>
      </c>
      <c r="AK101" s="483">
        <f t="shared" si="35"/>
        <v>391.95467359052111</v>
      </c>
      <c r="AL101" s="483">
        <f t="shared" si="36"/>
        <v>146.26839121244575</v>
      </c>
      <c r="AM101" s="483">
        <f t="shared" si="37"/>
        <v>-29.98</v>
      </c>
      <c r="AN101" s="483">
        <f t="shared" si="38"/>
        <v>-11.48</v>
      </c>
      <c r="AO101" s="483">
        <f t="shared" si="39"/>
        <v>-93.108754166835169</v>
      </c>
      <c r="AP101" s="483">
        <f t="shared" si="40"/>
        <v>49.701165016839184</v>
      </c>
      <c r="AQ101" s="483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70">
        <f t="shared" si="23"/>
        <v>-515379.0920225383</v>
      </c>
      <c r="L102" s="470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83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37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83">
        <f t="shared" si="30"/>
        <v>-100.74121781059861</v>
      </c>
      <c r="AF102" s="483">
        <f t="shared" si="31"/>
        <v>-54.349665170662696</v>
      </c>
      <c r="AG102" s="483">
        <f t="shared" si="32"/>
        <v>-90.571015566423313</v>
      </c>
      <c r="AH102" s="483">
        <f t="shared" si="33"/>
        <v>34.69705405746808</v>
      </c>
      <c r="AI102" s="483">
        <f t="shared" si="34"/>
        <v>-210.96484449021651</v>
      </c>
      <c r="AK102" s="483">
        <f t="shared" si="35"/>
        <v>-102.78105624394948</v>
      </c>
      <c r="AL102" s="483">
        <f t="shared" si="36"/>
        <v>-42.698462317944397</v>
      </c>
      <c r="AM102" s="483">
        <f t="shared" si="37"/>
        <v>-29.98</v>
      </c>
      <c r="AN102" s="483">
        <f t="shared" si="38"/>
        <v>-11.48</v>
      </c>
      <c r="AO102" s="483">
        <f t="shared" si="39"/>
        <v>-92.404924690366556</v>
      </c>
      <c r="AP102" s="483">
        <f t="shared" si="40"/>
        <v>49.701165016839184</v>
      </c>
      <c r="AQ102" s="483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70">
        <f t="shared" si="23"/>
        <v>-8595847.8041206747</v>
      </c>
      <c r="L103" s="470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83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37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83">
        <f t="shared" si="30"/>
        <v>-202.71764246243217</v>
      </c>
      <c r="AF103" s="483">
        <f t="shared" si="31"/>
        <v>-93.640455966813278</v>
      </c>
      <c r="AG103" s="483">
        <f t="shared" si="32"/>
        <v>-90.571015566423299</v>
      </c>
      <c r="AH103" s="483">
        <f t="shared" si="33"/>
        <v>34.69705405746808</v>
      </c>
      <c r="AI103" s="483">
        <f t="shared" si="34"/>
        <v>-352.23205993820068</v>
      </c>
      <c r="AK103" s="483">
        <f t="shared" si="35"/>
        <v>-201.50456867277188</v>
      </c>
      <c r="AL103" s="483">
        <f t="shared" si="36"/>
        <v>-80.656283147502336</v>
      </c>
      <c r="AM103" s="483">
        <f t="shared" si="37"/>
        <v>-29.98</v>
      </c>
      <c r="AN103" s="483">
        <f t="shared" si="38"/>
        <v>-11.479999999999999</v>
      </c>
      <c r="AO103" s="483">
        <f t="shared" si="39"/>
        <v>-90.029033508266224</v>
      </c>
      <c r="AP103" s="483">
        <f t="shared" si="40"/>
        <v>49.701165016839191</v>
      </c>
      <c r="AQ103" s="483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70">
        <f t="shared" si="23"/>
        <v>145625.24817124847</v>
      </c>
      <c r="L104" s="470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83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37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83">
        <f t="shared" si="30"/>
        <v>-177.23577764274702</v>
      </c>
      <c r="AF104" s="483">
        <f t="shared" si="31"/>
        <v>238.43530979193901</v>
      </c>
      <c r="AG104" s="483">
        <f t="shared" si="32"/>
        <v>-90.571015566423313</v>
      </c>
      <c r="AH104" s="483">
        <f t="shared" si="33"/>
        <v>34.69705405746808</v>
      </c>
      <c r="AI104" s="483">
        <f t="shared" si="34"/>
        <v>5.3255706402367489</v>
      </c>
      <c r="AK104" s="483">
        <f t="shared" si="35"/>
        <v>-176.70552849497514</v>
      </c>
      <c r="AL104" s="483">
        <f t="shared" si="36"/>
        <v>220.27294119818865</v>
      </c>
      <c r="AM104" s="483">
        <f t="shared" si="37"/>
        <v>-29.98</v>
      </c>
      <c r="AN104" s="483">
        <f t="shared" si="38"/>
        <v>-11.48</v>
      </c>
      <c r="AO104" s="483">
        <f t="shared" si="39"/>
        <v>-90.300047681407847</v>
      </c>
      <c r="AP104" s="483">
        <f t="shared" si="40"/>
        <v>49.701165016839184</v>
      </c>
      <c r="AQ104" s="483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70">
        <f t="shared" si="23"/>
        <v>909073.42227624799</v>
      </c>
      <c r="L105" s="470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83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37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83">
        <f t="shared" si="30"/>
        <v>72.203380330111401</v>
      </c>
      <c r="AF105" s="483">
        <f t="shared" si="31"/>
        <v>93.170236532190472</v>
      </c>
      <c r="AG105" s="483">
        <f t="shared" si="32"/>
        <v>-90.571015566423313</v>
      </c>
      <c r="AH105" s="483">
        <f t="shared" si="33"/>
        <v>34.69705405746808</v>
      </c>
      <c r="AI105" s="483">
        <f t="shared" si="34"/>
        <v>109.49965535334665</v>
      </c>
      <c r="AK105" s="483">
        <f t="shared" si="35"/>
        <v>72.839024334618173</v>
      </c>
      <c r="AL105" s="483">
        <f t="shared" si="36"/>
        <v>76.335004366666396</v>
      </c>
      <c r="AM105" s="483">
        <f t="shared" si="37"/>
        <v>-29.98</v>
      </c>
      <c r="AN105" s="483">
        <f t="shared" si="38"/>
        <v>-11.48</v>
      </c>
      <c r="AO105" s="483">
        <f t="shared" si="39"/>
        <v>-91.368359440957647</v>
      </c>
      <c r="AP105" s="483">
        <f t="shared" si="40"/>
        <v>49.701165016839184</v>
      </c>
      <c r="AQ105" s="483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70">
        <f t="shared" si="23"/>
        <v>2293710.2072084458</v>
      </c>
      <c r="L106" s="470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83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37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83">
        <f t="shared" si="30"/>
        <v>78.546820158238376</v>
      </c>
      <c r="AF106" s="483">
        <f t="shared" si="31"/>
        <v>0.45965970561914199</v>
      </c>
      <c r="AG106" s="483">
        <f t="shared" si="32"/>
        <v>-90.571015566423313</v>
      </c>
      <c r="AH106" s="483">
        <f t="shared" si="33"/>
        <v>34.69705405746808</v>
      </c>
      <c r="AI106" s="483">
        <f t="shared" si="34"/>
        <v>23.132518354902288</v>
      </c>
      <c r="AK106" s="483">
        <f t="shared" si="35"/>
        <v>78.655797643923037</v>
      </c>
      <c r="AL106" s="483">
        <f t="shared" si="36"/>
        <v>-2.0445575498345701</v>
      </c>
      <c r="AM106" s="483">
        <f t="shared" si="37"/>
        <v>-29.98</v>
      </c>
      <c r="AN106" s="483">
        <f t="shared" si="38"/>
        <v>-11.48</v>
      </c>
      <c r="AO106" s="483">
        <f t="shared" si="39"/>
        <v>-90.696675669944383</v>
      </c>
      <c r="AP106" s="483">
        <f t="shared" si="40"/>
        <v>49.701165016839184</v>
      </c>
      <c r="AQ106" s="483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70">
        <f t="shared" si="23"/>
        <v>249184.48043547058</v>
      </c>
      <c r="L107" s="470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83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37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83">
        <f t="shared" si="30"/>
        <v>51.895534411857788</v>
      </c>
      <c r="AF107" s="483">
        <f t="shared" si="31"/>
        <v>144.97913365523897</v>
      </c>
      <c r="AG107" s="483">
        <f t="shared" si="32"/>
        <v>-90.571015566423313</v>
      </c>
      <c r="AH107" s="483">
        <f t="shared" si="33"/>
        <v>34.69705405746808</v>
      </c>
      <c r="AI107" s="483">
        <f t="shared" si="34"/>
        <v>141.00070655814153</v>
      </c>
      <c r="AK107" s="483">
        <f t="shared" si="35"/>
        <v>52.127325880694869</v>
      </c>
      <c r="AL107" s="483">
        <f t="shared" si="36"/>
        <v>128.04712865575561</v>
      </c>
      <c r="AM107" s="483">
        <f t="shared" si="37"/>
        <v>-29.98</v>
      </c>
      <c r="AN107" s="483">
        <f t="shared" si="38"/>
        <v>-11.48</v>
      </c>
      <c r="AO107" s="483">
        <f t="shared" si="39"/>
        <v>-90.975551119821731</v>
      </c>
      <c r="AP107" s="483">
        <f t="shared" si="40"/>
        <v>49.701165016839191</v>
      </c>
      <c r="AQ107" s="483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70">
        <f t="shared" si="23"/>
        <v>1864019.5103881918</v>
      </c>
      <c r="L108" s="470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83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37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83">
        <f t="shared" si="30"/>
        <v>222.71499790916042</v>
      </c>
      <c r="AF108" s="483">
        <f t="shared" si="31"/>
        <v>196.29740999606435</v>
      </c>
      <c r="AG108" s="483">
        <f t="shared" si="32"/>
        <v>-90.571015566423313</v>
      </c>
      <c r="AH108" s="483">
        <f t="shared" si="33"/>
        <v>34.69705405746808</v>
      </c>
      <c r="AI108" s="483">
        <f t="shared" si="34"/>
        <v>363.13844639626956</v>
      </c>
      <c r="AK108" s="483">
        <f t="shared" si="35"/>
        <v>224.73325797177174</v>
      </c>
      <c r="AL108" s="483">
        <f t="shared" si="36"/>
        <v>180.41628850293571</v>
      </c>
      <c r="AM108" s="483">
        <f t="shared" si="37"/>
        <v>-29.98</v>
      </c>
      <c r="AN108" s="483">
        <f t="shared" si="38"/>
        <v>-11.48</v>
      </c>
      <c r="AO108" s="483">
        <f t="shared" si="39"/>
        <v>-91.391776921805501</v>
      </c>
      <c r="AP108" s="483">
        <f t="shared" si="40"/>
        <v>49.701165016839184</v>
      </c>
      <c r="AQ108" s="483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70">
        <f t="shared" si="23"/>
        <v>1970740.9832220366</v>
      </c>
      <c r="L109" s="470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83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37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83">
        <f t="shared" si="30"/>
        <v>-185.19537306521812</v>
      </c>
      <c r="AF109" s="483">
        <f t="shared" si="31"/>
        <v>-47.029025334515175</v>
      </c>
      <c r="AG109" s="483">
        <f t="shared" si="32"/>
        <v>-90.571015566423313</v>
      </c>
      <c r="AH109" s="483">
        <f t="shared" si="33"/>
        <v>34.69705405746808</v>
      </c>
      <c r="AI109" s="483">
        <f t="shared" si="34"/>
        <v>-288.09835990868856</v>
      </c>
      <c r="AK109" s="483">
        <f t="shared" si="35"/>
        <v>-185.6244395731118</v>
      </c>
      <c r="AL109" s="483">
        <f t="shared" si="36"/>
        <v>-34.610411006246864</v>
      </c>
      <c r="AM109" s="483">
        <f t="shared" si="37"/>
        <v>-29.98</v>
      </c>
      <c r="AN109" s="483">
        <f t="shared" si="38"/>
        <v>-11.48</v>
      </c>
      <c r="AO109" s="483">
        <f t="shared" si="39"/>
        <v>-90.780853364864328</v>
      </c>
      <c r="AP109" s="483">
        <f t="shared" si="40"/>
        <v>49.701165016839177</v>
      </c>
      <c r="AQ109" s="483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70">
        <f t="shared" si="23"/>
        <v>-4708008.9073723275</v>
      </c>
      <c r="L110" s="470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83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37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83">
        <f t="shared" si="30"/>
        <v>-189.52287214512239</v>
      </c>
      <c r="AF110" s="483">
        <f t="shared" si="31"/>
        <v>-84.572285576712318</v>
      </c>
      <c r="AG110" s="483">
        <f t="shared" si="32"/>
        <v>-90.571015566423313</v>
      </c>
      <c r="AH110" s="483">
        <f t="shared" si="33"/>
        <v>34.69705405746808</v>
      </c>
      <c r="AI110" s="483">
        <f t="shared" si="34"/>
        <v>-329.96911923078994</v>
      </c>
      <c r="AK110" s="483">
        <f t="shared" si="35"/>
        <v>-190.84193980242048</v>
      </c>
      <c r="AL110" s="483">
        <f t="shared" si="36"/>
        <v>-72.575298458930916</v>
      </c>
      <c r="AM110" s="483">
        <f t="shared" si="37"/>
        <v>-29.98</v>
      </c>
      <c r="AN110" s="483">
        <f t="shared" si="38"/>
        <v>-11.48</v>
      </c>
      <c r="AO110" s="483">
        <f t="shared" si="39"/>
        <v>-91.201384323344797</v>
      </c>
      <c r="AP110" s="483">
        <f t="shared" si="40"/>
        <v>49.701165016839184</v>
      </c>
      <c r="AQ110" s="483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70">
        <f t="shared" si="23"/>
        <v>2679525.2163029285</v>
      </c>
      <c r="L111" s="470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83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37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83">
        <f t="shared" si="30"/>
        <v>215.38205466806355</v>
      </c>
      <c r="AF111" s="483">
        <f t="shared" si="31"/>
        <v>124.55612767771393</v>
      </c>
      <c r="AG111" s="483">
        <f t="shared" si="32"/>
        <v>-90.571015566423313</v>
      </c>
      <c r="AH111" s="483">
        <f t="shared" si="33"/>
        <v>34.69705405746808</v>
      </c>
      <c r="AI111" s="483">
        <f t="shared" si="34"/>
        <v>284.06422083682219</v>
      </c>
      <c r="AK111" s="483">
        <f t="shared" si="35"/>
        <v>216.87607440523516</v>
      </c>
      <c r="AL111" s="483">
        <f t="shared" si="36"/>
        <v>107.79733937161132</v>
      </c>
      <c r="AM111" s="483">
        <f t="shared" si="37"/>
        <v>-29.979999999999997</v>
      </c>
      <c r="AN111" s="483">
        <f t="shared" si="38"/>
        <v>-11.48</v>
      </c>
      <c r="AO111" s="483">
        <f t="shared" si="39"/>
        <v>-91.199270715537068</v>
      </c>
      <c r="AP111" s="483">
        <f t="shared" si="40"/>
        <v>49.701165016839184</v>
      </c>
      <c r="AQ111" s="483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70">
        <f t="shared" si="23"/>
        <v>-1105167.8965220323</v>
      </c>
      <c r="L112" s="470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83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37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83">
        <f t="shared" si="30"/>
        <v>0.49996589314114059</v>
      </c>
      <c r="AF112" s="483">
        <f t="shared" si="31"/>
        <v>-35.556719705893649</v>
      </c>
      <c r="AG112" s="483">
        <f t="shared" si="32"/>
        <v>-90.571015566423327</v>
      </c>
      <c r="AH112" s="483">
        <f t="shared" si="33"/>
        <v>34.69705405746808</v>
      </c>
      <c r="AI112" s="483">
        <f t="shared" si="34"/>
        <v>-90.930715321707751</v>
      </c>
      <c r="AK112" s="483">
        <f t="shared" si="35"/>
        <v>0.50287084572377605</v>
      </c>
      <c r="AL112" s="483">
        <f t="shared" si="36"/>
        <v>-23.192078767800741</v>
      </c>
      <c r="AM112" s="483">
        <f t="shared" si="37"/>
        <v>-29.98</v>
      </c>
      <c r="AN112" s="483">
        <f t="shared" si="38"/>
        <v>-11.48</v>
      </c>
      <c r="AO112" s="483">
        <f t="shared" si="39"/>
        <v>-91.097260474708136</v>
      </c>
      <c r="AP112" s="483">
        <f t="shared" si="40"/>
        <v>49.701165016839191</v>
      </c>
      <c r="AQ112" s="483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70">
        <f t="shared" si="23"/>
        <v>487770.52544869686</v>
      </c>
      <c r="L113" s="470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83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37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83">
        <f t="shared" si="30"/>
        <v>51.358005087009715</v>
      </c>
      <c r="AF113" s="483">
        <f t="shared" si="31"/>
        <v>91.881026479952197</v>
      </c>
      <c r="AG113" s="483">
        <f t="shared" si="32"/>
        <v>-90.571015566423313</v>
      </c>
      <c r="AH113" s="483">
        <f t="shared" si="33"/>
        <v>34.69705405746808</v>
      </c>
      <c r="AI113" s="483">
        <f t="shared" si="34"/>
        <v>87.36507005800668</v>
      </c>
      <c r="AK113" s="483">
        <f t="shared" si="35"/>
        <v>52.529850890234812</v>
      </c>
      <c r="AL113" s="483">
        <f t="shared" si="36"/>
        <v>76.076777020223702</v>
      </c>
      <c r="AM113" s="483">
        <f t="shared" si="37"/>
        <v>-29.98</v>
      </c>
      <c r="AN113" s="483">
        <f t="shared" si="38"/>
        <v>-11.48</v>
      </c>
      <c r="AO113" s="483">
        <f t="shared" si="39"/>
        <v>-92.637592418571984</v>
      </c>
      <c r="AP113" s="483">
        <f t="shared" si="40"/>
        <v>49.701165016839191</v>
      </c>
      <c r="AQ113" s="483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70">
        <f t="shared" si="23"/>
        <v>1865960.7941620327</v>
      </c>
      <c r="L114" s="470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83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37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83">
        <f t="shared" si="30"/>
        <v>497.71434163883845</v>
      </c>
      <c r="AF114" s="483">
        <f t="shared" si="31"/>
        <v>436.35463822414658</v>
      </c>
      <c r="AG114" s="483">
        <f t="shared" si="32"/>
        <v>-90.571015566423313</v>
      </c>
      <c r="AH114" s="483">
        <f t="shared" si="33"/>
        <v>34.69705405746808</v>
      </c>
      <c r="AI114" s="483">
        <f t="shared" si="34"/>
        <v>878.1950183540298</v>
      </c>
      <c r="AK114" s="483">
        <f t="shared" si="35"/>
        <v>504.13799709976036</v>
      </c>
      <c r="AL114" s="483">
        <f t="shared" si="36"/>
        <v>424.25910353265652</v>
      </c>
      <c r="AM114" s="483">
        <f t="shared" si="37"/>
        <v>-29.98</v>
      </c>
      <c r="AN114" s="483">
        <f t="shared" si="38"/>
        <v>-11.48</v>
      </c>
      <c r="AO114" s="483">
        <f t="shared" si="39"/>
        <v>-91.739953147825531</v>
      </c>
      <c r="AP114" s="483">
        <f t="shared" si="40"/>
        <v>49.701165016839191</v>
      </c>
      <c r="AQ114" s="483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70">
        <f t="shared" si="23"/>
        <v>-16740635.329331972</v>
      </c>
      <c r="L115" s="470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83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37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83">
        <f t="shared" si="30"/>
        <v>-103.98283045759541</v>
      </c>
      <c r="AF115" s="483">
        <f t="shared" si="31"/>
        <v>-34.483057580308277</v>
      </c>
      <c r="AG115" s="483">
        <f t="shared" si="32"/>
        <v>-90.571015566423313</v>
      </c>
      <c r="AH115" s="483">
        <f t="shared" si="33"/>
        <v>34.69705405746808</v>
      </c>
      <c r="AI115" s="483">
        <f t="shared" si="34"/>
        <v>-194.33984954685889</v>
      </c>
      <c r="AK115" s="483">
        <f t="shared" si="35"/>
        <v>-102.78639195876869</v>
      </c>
      <c r="AL115" s="483">
        <f t="shared" si="36"/>
        <v>-21.731486565602054</v>
      </c>
      <c r="AM115" s="483">
        <f t="shared" si="37"/>
        <v>-29.98</v>
      </c>
      <c r="AN115" s="483">
        <f t="shared" si="38"/>
        <v>-11.48</v>
      </c>
      <c r="AO115" s="483">
        <f t="shared" si="39"/>
        <v>-89.528894964160102</v>
      </c>
      <c r="AP115" s="483">
        <f t="shared" si="40"/>
        <v>49.701165016839191</v>
      </c>
      <c r="AQ115" s="483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70">
        <f t="shared" si="23"/>
        <v>2054639.2057657724</v>
      </c>
      <c r="L116" s="470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83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37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83">
        <f t="shared" si="30"/>
        <v>410.00033490210308</v>
      </c>
      <c r="AF116" s="483">
        <f t="shared" si="31"/>
        <v>209.08275705033404</v>
      </c>
      <c r="AG116" s="483">
        <f t="shared" si="32"/>
        <v>-90.571015566423313</v>
      </c>
      <c r="AH116" s="483">
        <f t="shared" si="33"/>
        <v>34.69705405746808</v>
      </c>
      <c r="AI116" s="483">
        <f t="shared" si="34"/>
        <v>563.20913044348185</v>
      </c>
      <c r="AK116" s="483">
        <f t="shared" si="35"/>
        <v>416.79123071828701</v>
      </c>
      <c r="AL116" s="483">
        <f t="shared" si="36"/>
        <v>194.75456296141212</v>
      </c>
      <c r="AM116" s="483">
        <f t="shared" si="37"/>
        <v>-29.98</v>
      </c>
      <c r="AN116" s="483">
        <f t="shared" si="38"/>
        <v>-11.480000000000002</v>
      </c>
      <c r="AO116" s="483">
        <f t="shared" si="39"/>
        <v>-92.071156611001754</v>
      </c>
      <c r="AP116" s="483">
        <f t="shared" si="40"/>
        <v>49.701165016839191</v>
      </c>
      <c r="AQ116" s="483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70">
        <f t="shared" si="23"/>
        <v>-340217.18442648958</v>
      </c>
      <c r="L117" s="470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83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37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83">
        <f t="shared" si="30"/>
        <v>-85.927951994567266</v>
      </c>
      <c r="AF117" s="483">
        <f t="shared" si="31"/>
        <v>-102.44396496724008</v>
      </c>
      <c r="AG117" s="483">
        <f t="shared" si="32"/>
        <v>-90.571015566423313</v>
      </c>
      <c r="AH117" s="483">
        <f t="shared" si="33"/>
        <v>34.69705405746808</v>
      </c>
      <c r="AI117" s="483">
        <f t="shared" si="34"/>
        <v>-244.24587847076262</v>
      </c>
      <c r="AK117" s="483">
        <f t="shared" si="35"/>
        <v>-86.497644879393846</v>
      </c>
      <c r="AL117" s="483">
        <f t="shared" si="36"/>
        <v>-90.541677280404755</v>
      </c>
      <c r="AM117" s="483">
        <f t="shared" si="37"/>
        <v>-29.980000000000004</v>
      </c>
      <c r="AN117" s="483">
        <f t="shared" si="38"/>
        <v>-11.48</v>
      </c>
      <c r="AO117" s="483">
        <f t="shared" si="39"/>
        <v>-91.171491452814394</v>
      </c>
      <c r="AP117" s="483">
        <f t="shared" si="40"/>
        <v>49.701165016839191</v>
      </c>
      <c r="AQ117" s="483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70">
        <f t="shared" si="23"/>
        <v>-461882.51522837055</v>
      </c>
      <c r="L118" s="470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83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37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83">
        <f t="shared" si="30"/>
        <v>-281.86852120887653</v>
      </c>
      <c r="AF118" s="483">
        <f t="shared" si="31"/>
        <v>-14.962179621043109</v>
      </c>
      <c r="AG118" s="483">
        <f t="shared" si="32"/>
        <v>-90.571015566423313</v>
      </c>
      <c r="AH118" s="483">
        <f t="shared" si="33"/>
        <v>34.69705405746808</v>
      </c>
      <c r="AI118" s="483">
        <f t="shared" si="34"/>
        <v>-352.70466233887487</v>
      </c>
      <c r="AK118" s="483">
        <f t="shared" si="35"/>
        <v>-282.16553756420728</v>
      </c>
      <c r="AL118" s="483">
        <f t="shared" si="36"/>
        <v>-2.4661601031848392</v>
      </c>
      <c r="AM118" s="483">
        <f t="shared" si="37"/>
        <v>-29.98</v>
      </c>
      <c r="AN118" s="483">
        <f t="shared" si="38"/>
        <v>-11.48</v>
      </c>
      <c r="AO118" s="483">
        <f t="shared" si="39"/>
        <v>-90.666453938990671</v>
      </c>
      <c r="AP118" s="483">
        <f t="shared" si="40"/>
        <v>49.701165016839191</v>
      </c>
      <c r="AQ118" s="483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70">
        <f t="shared" si="23"/>
        <v>4321468.6842940338</v>
      </c>
      <c r="L119" s="470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83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37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83">
        <f t="shared" si="30"/>
        <v>46.76491660930018</v>
      </c>
      <c r="AF119" s="483">
        <f t="shared" si="31"/>
        <v>84.25402073422002</v>
      </c>
      <c r="AG119" s="483">
        <f t="shared" si="32"/>
        <v>-90.571015566423313</v>
      </c>
      <c r="AH119" s="483">
        <f t="shared" si="33"/>
        <v>34.69705405746808</v>
      </c>
      <c r="AI119" s="483">
        <f t="shared" si="34"/>
        <v>75.144975834564988</v>
      </c>
      <c r="AK119" s="483">
        <f t="shared" si="35"/>
        <v>47.160358676640293</v>
      </c>
      <c r="AL119" s="483">
        <f t="shared" si="36"/>
        <v>67.317093550695546</v>
      </c>
      <c r="AM119" s="483">
        <f t="shared" si="37"/>
        <v>-29.98</v>
      </c>
      <c r="AN119" s="483">
        <f t="shared" si="38"/>
        <v>-11.48</v>
      </c>
      <c r="AO119" s="483">
        <f t="shared" si="39"/>
        <v>-91.336880069848036</v>
      </c>
      <c r="AP119" s="483">
        <f t="shared" si="40"/>
        <v>49.701165016839184</v>
      </c>
      <c r="AQ119" s="483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70">
        <f t="shared" si="23"/>
        <v>-1054219.7922849804</v>
      </c>
      <c r="L120" s="470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83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37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83">
        <f t="shared" si="30"/>
        <v>-205.30760028588392</v>
      </c>
      <c r="AF120" s="483">
        <f t="shared" si="31"/>
        <v>-151.75619622666753</v>
      </c>
      <c r="AG120" s="483">
        <f t="shared" si="32"/>
        <v>-90.571015566423313</v>
      </c>
      <c r="AH120" s="483">
        <f t="shared" si="33"/>
        <v>34.69705405746808</v>
      </c>
      <c r="AI120" s="483">
        <f t="shared" si="34"/>
        <v>-412.93775802150668</v>
      </c>
      <c r="AK120" s="483">
        <f t="shared" si="35"/>
        <v>-206.8452449751837</v>
      </c>
      <c r="AL120" s="483">
        <f t="shared" si="36"/>
        <v>-140.30054593664437</v>
      </c>
      <c r="AM120" s="483">
        <f t="shared" si="37"/>
        <v>-29.98</v>
      </c>
      <c r="AN120" s="483">
        <f t="shared" si="38"/>
        <v>-11.48</v>
      </c>
      <c r="AO120" s="483">
        <f t="shared" si="39"/>
        <v>-91.249344283413222</v>
      </c>
      <c r="AP120" s="483">
        <f t="shared" si="40"/>
        <v>49.701165016839184</v>
      </c>
      <c r="AQ120" s="483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70">
        <f t="shared" si="23"/>
        <v>23824.990988405472</v>
      </c>
      <c r="L121" s="470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83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37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83">
        <f t="shared" si="30"/>
        <v>-77.361088528650754</v>
      </c>
      <c r="AF121" s="483">
        <f t="shared" si="31"/>
        <v>-106.3364383262776</v>
      </c>
      <c r="AG121" s="483">
        <f t="shared" si="32"/>
        <v>-90.571015566423313</v>
      </c>
      <c r="AH121" s="483">
        <f t="shared" si="33"/>
        <v>34.69705405746808</v>
      </c>
      <c r="AI121" s="483">
        <f t="shared" si="34"/>
        <v>-239.57148836388353</v>
      </c>
      <c r="AK121" s="483">
        <f t="shared" si="35"/>
        <v>-78.810785247245562</v>
      </c>
      <c r="AL121" s="483">
        <f t="shared" si="36"/>
        <v>-95.596282903830939</v>
      </c>
      <c r="AM121" s="483">
        <f t="shared" si="37"/>
        <v>-29.980000000000004</v>
      </c>
      <c r="AN121" s="483">
        <f t="shared" si="38"/>
        <v>-11.48</v>
      </c>
      <c r="AO121" s="483">
        <f t="shared" si="39"/>
        <v>-92.268257766134823</v>
      </c>
      <c r="AP121" s="483">
        <f t="shared" si="40"/>
        <v>49.701165016839191</v>
      </c>
      <c r="AQ121" s="483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70">
        <f t="shared" si="23"/>
        <v>-263718.94507435785</v>
      </c>
      <c r="L122" s="470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83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37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83">
        <f t="shared" si="30"/>
        <v>-50.801316747369547</v>
      </c>
      <c r="AF122" s="483">
        <f t="shared" si="31"/>
        <v>-41.894231050584558</v>
      </c>
      <c r="AG122" s="483">
        <f t="shared" si="32"/>
        <v>-90.571015566423313</v>
      </c>
      <c r="AH122" s="483">
        <f t="shared" si="33"/>
        <v>34.69705405746808</v>
      </c>
      <c r="AI122" s="483">
        <f t="shared" si="34"/>
        <v>-148.56950930690937</v>
      </c>
      <c r="AK122" s="483">
        <f t="shared" si="35"/>
        <v>-51.838582329960467</v>
      </c>
      <c r="AL122" s="483">
        <f t="shared" si="36"/>
        <v>-29.995817740079453</v>
      </c>
      <c r="AM122" s="483">
        <f t="shared" si="37"/>
        <v>-29.98</v>
      </c>
      <c r="AN122" s="483">
        <f t="shared" si="38"/>
        <v>-11.48</v>
      </c>
      <c r="AO122" s="483">
        <f t="shared" si="39"/>
        <v>-92.420302223588976</v>
      </c>
      <c r="AP122" s="483">
        <f t="shared" si="40"/>
        <v>49.701165016839184</v>
      </c>
      <c r="AQ122" s="483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70">
        <f t="shared" si="23"/>
        <v>1284975.5939972831</v>
      </c>
      <c r="L123" s="470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83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37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83">
        <f t="shared" si="30"/>
        <v>243.94983045544475</v>
      </c>
      <c r="AF123" s="483">
        <f t="shared" si="31"/>
        <v>91.482003834678309</v>
      </c>
      <c r="AG123" s="483">
        <f t="shared" si="32"/>
        <v>-90.571015566423313</v>
      </c>
      <c r="AH123" s="483">
        <f t="shared" si="33"/>
        <v>34.69705405746808</v>
      </c>
      <c r="AI123" s="483">
        <f t="shared" si="34"/>
        <v>279.55787278116782</v>
      </c>
      <c r="AK123" s="483">
        <f t="shared" si="35"/>
        <v>247.34913137162718</v>
      </c>
      <c r="AL123" s="483">
        <f t="shared" si="36"/>
        <v>75.011496792735969</v>
      </c>
      <c r="AM123" s="483">
        <f t="shared" si="37"/>
        <v>-29.98</v>
      </c>
      <c r="AN123" s="483">
        <f t="shared" si="38"/>
        <v>-11.48</v>
      </c>
      <c r="AO123" s="483">
        <f t="shared" si="39"/>
        <v>-91.833070701365287</v>
      </c>
      <c r="AP123" s="483">
        <f t="shared" si="40"/>
        <v>49.701165016839184</v>
      </c>
      <c r="AQ123" s="483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70">
        <f t="shared" si="23"/>
        <v>2601540.4480969161</v>
      </c>
      <c r="L124" s="470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83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37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83">
        <f t="shared" si="30"/>
        <v>61.198280988752991</v>
      </c>
      <c r="AF124" s="483">
        <f t="shared" si="31"/>
        <v>103.67130998567731</v>
      </c>
      <c r="AG124" s="483">
        <f t="shared" si="32"/>
        <v>-90.571015566423313</v>
      </c>
      <c r="AH124" s="483">
        <f t="shared" si="33"/>
        <v>34.69705405746808</v>
      </c>
      <c r="AI124" s="483">
        <f t="shared" si="34"/>
        <v>108.99562946547506</v>
      </c>
      <c r="AK124" s="483">
        <f t="shared" si="35"/>
        <v>60.902300682406249</v>
      </c>
      <c r="AL124" s="483">
        <f t="shared" si="36"/>
        <v>85.753171910231345</v>
      </c>
      <c r="AM124" s="483">
        <f t="shared" si="37"/>
        <v>-29.98</v>
      </c>
      <c r="AN124" s="483">
        <f t="shared" si="38"/>
        <v>-11.48</v>
      </c>
      <c r="AO124" s="483">
        <f t="shared" si="39"/>
        <v>-90.132976515319697</v>
      </c>
      <c r="AP124" s="483">
        <f t="shared" si="40"/>
        <v>49.701165016839191</v>
      </c>
      <c r="AQ124" s="483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70">
        <f t="shared" si="23"/>
        <v>2480533.5064955074</v>
      </c>
      <c r="L125" s="470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83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37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83">
        <f t="shared" si="30"/>
        <v>172.96094176575807</v>
      </c>
      <c r="AF125" s="483">
        <f t="shared" si="31"/>
        <v>157.3827673824978</v>
      </c>
      <c r="AG125" s="483">
        <f t="shared" si="32"/>
        <v>-90.571015566423299</v>
      </c>
      <c r="AH125" s="483">
        <f t="shared" si="33"/>
        <v>34.69705405746808</v>
      </c>
      <c r="AI125" s="483">
        <f t="shared" si="34"/>
        <v>274.46974763930064</v>
      </c>
      <c r="AK125" s="483">
        <f t="shared" si="35"/>
        <v>175.28957097244654</v>
      </c>
      <c r="AL125" s="483">
        <f t="shared" si="36"/>
        <v>141.76465124410333</v>
      </c>
      <c r="AM125" s="483">
        <f t="shared" si="37"/>
        <v>-29.98</v>
      </c>
      <c r="AN125" s="483">
        <f t="shared" si="38"/>
        <v>-11.480000000000002</v>
      </c>
      <c r="AO125" s="483">
        <f t="shared" si="39"/>
        <v>-91.790402498376082</v>
      </c>
      <c r="AP125" s="483">
        <f t="shared" si="40"/>
        <v>49.701165016839184</v>
      </c>
      <c r="AQ125" s="483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70">
        <f t="shared" si="23"/>
        <v>31620803.152948089</v>
      </c>
      <c r="L126" s="470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83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37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83">
        <f t="shared" si="30"/>
        <v>79.29413845007609</v>
      </c>
      <c r="AF126" s="483">
        <f t="shared" si="31"/>
        <v>118.57745398166776</v>
      </c>
      <c r="AG126" s="483">
        <f t="shared" si="32"/>
        <v>-90.571015566423313</v>
      </c>
      <c r="AH126" s="483">
        <f t="shared" si="33"/>
        <v>34.69705405746808</v>
      </c>
      <c r="AI126" s="483">
        <f t="shared" si="34"/>
        <v>141.99763092278863</v>
      </c>
      <c r="AK126" s="483">
        <f t="shared" si="35"/>
        <v>78.953817439602091</v>
      </c>
      <c r="AL126" s="483">
        <f t="shared" si="36"/>
        <v>100.64226299005405</v>
      </c>
      <c r="AM126" s="483">
        <f t="shared" si="37"/>
        <v>-29.98</v>
      </c>
      <c r="AN126" s="483">
        <f t="shared" si="38"/>
        <v>-11.48</v>
      </c>
      <c r="AO126" s="483">
        <f t="shared" si="39"/>
        <v>-90.182295540710072</v>
      </c>
      <c r="AP126" s="483">
        <f t="shared" si="40"/>
        <v>49.701165016839184</v>
      </c>
      <c r="AQ126" s="483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70">
        <f t="shared" si="23"/>
        <v>-2707363.879422769</v>
      </c>
      <c r="L127" s="470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83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37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83">
        <f t="shared" si="30"/>
        <v>-194.70394724249905</v>
      </c>
      <c r="AF127" s="483">
        <f t="shared" si="31"/>
        <v>-214.9964845556683</v>
      </c>
      <c r="AG127" s="483">
        <f t="shared" si="32"/>
        <v>-90.571015566423313</v>
      </c>
      <c r="AH127" s="483">
        <f t="shared" si="33"/>
        <v>34.69705405746808</v>
      </c>
      <c r="AI127" s="483">
        <f t="shared" si="34"/>
        <v>-465.57439330712259</v>
      </c>
      <c r="AK127" s="483">
        <f t="shared" si="35"/>
        <v>-198.12558651322769</v>
      </c>
      <c r="AL127" s="483">
        <f t="shared" si="36"/>
        <v>-206.05647521437763</v>
      </c>
      <c r="AM127" s="483">
        <f t="shared" si="37"/>
        <v>-29.98</v>
      </c>
      <c r="AN127" s="483">
        <f t="shared" si="38"/>
        <v>-11.48</v>
      </c>
      <c r="AO127" s="483">
        <f t="shared" si="39"/>
        <v>-92.162669706161296</v>
      </c>
      <c r="AP127" s="483">
        <f t="shared" si="40"/>
        <v>49.701165016839184</v>
      </c>
      <c r="AQ127" s="483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70">
        <f t="shared" si="23"/>
        <v>3720731.7562590241</v>
      </c>
      <c r="L128" s="470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83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37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83">
        <f t="shared" si="30"/>
        <v>183.81888478235473</v>
      </c>
      <c r="AF128" s="483">
        <f t="shared" si="31"/>
        <v>130.20370146557985</v>
      </c>
      <c r="AG128" s="483">
        <f t="shared" si="32"/>
        <v>-90.571015566423313</v>
      </c>
      <c r="AH128" s="483">
        <f t="shared" si="33"/>
        <v>34.69705405746808</v>
      </c>
      <c r="AI128" s="483">
        <f t="shared" si="34"/>
        <v>258.14862473897944</v>
      </c>
      <c r="AK128" s="483">
        <f t="shared" si="35"/>
        <v>182.18561664366541</v>
      </c>
      <c r="AL128" s="483">
        <f t="shared" si="36"/>
        <v>111.70093395712584</v>
      </c>
      <c r="AM128" s="483">
        <f t="shared" si="37"/>
        <v>-29.98</v>
      </c>
      <c r="AN128" s="483">
        <f t="shared" si="38"/>
        <v>-11.48</v>
      </c>
      <c r="AO128" s="483">
        <f t="shared" si="39"/>
        <v>-89.766273691351429</v>
      </c>
      <c r="AP128" s="483">
        <f t="shared" si="40"/>
        <v>49.701165016839184</v>
      </c>
      <c r="AQ128" s="483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70">
        <f t="shared" si="23"/>
        <v>-1738728.6123811561</v>
      </c>
      <c r="L129" s="470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83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37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83">
        <f t="shared" si="30"/>
        <v>-205.44958318255183</v>
      </c>
      <c r="AF129" s="483">
        <f t="shared" si="31"/>
        <v>-173.76802282917239</v>
      </c>
      <c r="AG129" s="483">
        <f t="shared" si="32"/>
        <v>-90.571015566423313</v>
      </c>
      <c r="AH129" s="483">
        <f t="shared" si="33"/>
        <v>34.69705405746808</v>
      </c>
      <c r="AI129" s="483">
        <f t="shared" si="34"/>
        <v>-435.09156752067946</v>
      </c>
      <c r="AK129" s="483">
        <f t="shared" si="35"/>
        <v>-208.28810667164782</v>
      </c>
      <c r="AL129" s="483">
        <f t="shared" si="36"/>
        <v>-163.49753064153481</v>
      </c>
      <c r="AM129" s="483">
        <f t="shared" si="37"/>
        <v>-29.98</v>
      </c>
      <c r="AN129" s="483">
        <f t="shared" si="38"/>
        <v>-11.48</v>
      </c>
      <c r="AO129" s="483">
        <f t="shared" si="39"/>
        <v>-91.822358845558298</v>
      </c>
      <c r="AP129" s="483">
        <f t="shared" si="40"/>
        <v>49.701165016839177</v>
      </c>
      <c r="AQ129" s="483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70">
        <f t="shared" si="23"/>
        <v>699758.4111759736</v>
      </c>
      <c r="L130" s="470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83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37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83">
        <f t="shared" si="30"/>
        <v>97.851670121296465</v>
      </c>
      <c r="AF130" s="483">
        <f t="shared" si="31"/>
        <v>-1.7108918253811716</v>
      </c>
      <c r="AG130" s="483">
        <f t="shared" si="32"/>
        <v>-90.571015566423313</v>
      </c>
      <c r="AH130" s="483">
        <f t="shared" si="33"/>
        <v>34.69705405746808</v>
      </c>
      <c r="AI130" s="483">
        <f t="shared" si="34"/>
        <v>40.266816786960064</v>
      </c>
      <c r="AK130" s="483">
        <f t="shared" si="35"/>
        <v>98.939300732182161</v>
      </c>
      <c r="AL130" s="483">
        <f t="shared" si="36"/>
        <v>-2.0644187838738772</v>
      </c>
      <c r="AM130" s="483">
        <f t="shared" si="37"/>
        <v>-29.98</v>
      </c>
      <c r="AN130" s="483">
        <f t="shared" si="38"/>
        <v>-11.48</v>
      </c>
      <c r="AO130" s="483">
        <f t="shared" si="39"/>
        <v>-91.577721010151933</v>
      </c>
      <c r="AP130" s="483">
        <f t="shared" si="40"/>
        <v>49.701165016839184</v>
      </c>
      <c r="AQ130" s="483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70">
        <f t="shared" si="23"/>
        <v>3493473.1506266049</v>
      </c>
      <c r="L131" s="470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83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37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83">
        <f t="shared" si="30"/>
        <v>-36.896834099497106</v>
      </c>
      <c r="AF131" s="483">
        <f t="shared" si="31"/>
        <v>16.792285550553085</v>
      </c>
      <c r="AG131" s="483">
        <f t="shared" si="32"/>
        <v>-90.571015566423313</v>
      </c>
      <c r="AH131" s="483">
        <f t="shared" si="33"/>
        <v>34.69705405746808</v>
      </c>
      <c r="AI131" s="483">
        <f t="shared" si="34"/>
        <v>-75.978510057899257</v>
      </c>
      <c r="AK131" s="483">
        <f t="shared" si="35"/>
        <v>-36.725968615778825</v>
      </c>
      <c r="AL131" s="483">
        <f t="shared" si="36"/>
        <v>-0.70581520840373013</v>
      </c>
      <c r="AM131" s="483">
        <f t="shared" si="37"/>
        <v>-29.980000000000004</v>
      </c>
      <c r="AN131" s="483">
        <f t="shared" si="38"/>
        <v>-11.48</v>
      </c>
      <c r="AO131" s="483">
        <f t="shared" si="39"/>
        <v>-90.151590410761401</v>
      </c>
      <c r="AP131" s="483">
        <f t="shared" si="40"/>
        <v>49.701165016839184</v>
      </c>
      <c r="AQ131" s="483">
        <f t="shared" si="41"/>
        <v>-119.34220921810477</v>
      </c>
    </row>
    <row r="132" spans="1:43">
      <c r="A132" s="240">
        <v>407</v>
      </c>
      <c r="B132" s="364">
        <v>1</v>
      </c>
      <c r="C132" s="476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70">
        <f t="shared" si="23"/>
        <v>343909.91262691695</v>
      </c>
      <c r="L132" s="470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83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37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83">
        <f t="shared" si="30"/>
        <v>87.0475645618165</v>
      </c>
      <c r="AF132" s="483">
        <f t="shared" si="31"/>
        <v>21.945612754044422</v>
      </c>
      <c r="AG132" s="483">
        <f t="shared" si="32"/>
        <v>-90.571015566423313</v>
      </c>
      <c r="AH132" s="483">
        <f t="shared" si="33"/>
        <v>34.69705405746808</v>
      </c>
      <c r="AI132" s="483">
        <f t="shared" si="34"/>
        <v>53.119215806905707</v>
      </c>
      <c r="AK132" s="483">
        <f t="shared" si="35"/>
        <v>89.500109255473234</v>
      </c>
      <c r="AL132" s="483">
        <f t="shared" si="36"/>
        <v>4.5694433168245903</v>
      </c>
      <c r="AM132" s="483">
        <f t="shared" si="37"/>
        <v>-29.98</v>
      </c>
      <c r="AN132" s="483">
        <f t="shared" si="38"/>
        <v>-11.48</v>
      </c>
      <c r="AO132" s="483">
        <f t="shared" si="39"/>
        <v>-93.122832664864802</v>
      </c>
      <c r="AP132" s="483">
        <f t="shared" si="40"/>
        <v>49.701165016839184</v>
      </c>
      <c r="AQ132" s="483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70">
        <f t="shared" si="23"/>
        <v>1201640.0053052776</v>
      </c>
      <c r="L133" s="470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83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37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83">
        <f t="shared" si="30"/>
        <v>41.138144263404577</v>
      </c>
      <c r="AF133" s="483">
        <f t="shared" si="31"/>
        <v>-9.8191754383601513</v>
      </c>
      <c r="AG133" s="483">
        <f t="shared" si="32"/>
        <v>-90.571015566423313</v>
      </c>
      <c r="AH133" s="483">
        <f t="shared" si="33"/>
        <v>34.69705405746808</v>
      </c>
      <c r="AI133" s="483">
        <f t="shared" si="34"/>
        <v>-24.554992683910807</v>
      </c>
      <c r="AK133" s="483">
        <f t="shared" si="35"/>
        <v>41.358150026364882</v>
      </c>
      <c r="AL133" s="483">
        <f t="shared" si="36"/>
        <v>-2.052643911601733</v>
      </c>
      <c r="AM133" s="483">
        <f t="shared" si="37"/>
        <v>-29.98</v>
      </c>
      <c r="AN133" s="483">
        <f t="shared" si="38"/>
        <v>-11.480000000000002</v>
      </c>
      <c r="AO133" s="483">
        <f t="shared" si="39"/>
        <v>-91.055387084355559</v>
      </c>
      <c r="AP133" s="483">
        <f t="shared" si="40"/>
        <v>49.701165016839184</v>
      </c>
      <c r="AQ133" s="483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70">
        <f t="shared" si="23"/>
        <v>-3363146.516954287</v>
      </c>
      <c r="L134" s="470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83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37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83">
        <f t="shared" si="30"/>
        <v>-198.03647387169039</v>
      </c>
      <c r="AF134" s="483">
        <f t="shared" si="31"/>
        <v>-150.52231091876567</v>
      </c>
      <c r="AG134" s="483">
        <f t="shared" si="32"/>
        <v>-90.571015566423313</v>
      </c>
      <c r="AH134" s="483">
        <f t="shared" si="33"/>
        <v>34.69705405746808</v>
      </c>
      <c r="AI134" s="483">
        <f t="shared" si="34"/>
        <v>-404.43274629941129</v>
      </c>
      <c r="AK134" s="483">
        <f t="shared" si="35"/>
        <v>-198.17369134106102</v>
      </c>
      <c r="AL134" s="483">
        <f t="shared" si="36"/>
        <v>-138.1193306652022</v>
      </c>
      <c r="AM134" s="483">
        <f t="shared" si="37"/>
        <v>-29.98</v>
      </c>
      <c r="AN134" s="483">
        <f t="shared" si="38"/>
        <v>-11.48</v>
      </c>
      <c r="AO134" s="483">
        <f t="shared" si="39"/>
        <v>-90.633771306875474</v>
      </c>
      <c r="AP134" s="483">
        <f t="shared" si="40"/>
        <v>49.701165016839184</v>
      </c>
      <c r="AQ134" s="483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70">
        <f t="shared" si="23"/>
        <v>-603277.88308180915</v>
      </c>
      <c r="L135" s="470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83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37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83">
        <f t="shared" si="30"/>
        <v>-155.6312165814283</v>
      </c>
      <c r="AF135" s="483">
        <f t="shared" si="31"/>
        <v>-106.75011756480232</v>
      </c>
      <c r="AG135" s="483">
        <f t="shared" si="32"/>
        <v>-90.571015566423313</v>
      </c>
      <c r="AH135" s="483">
        <f t="shared" si="33"/>
        <v>34.69705405746808</v>
      </c>
      <c r="AI135" s="483">
        <f t="shared" si="34"/>
        <v>-318.25529565518582</v>
      </c>
      <c r="AK135" s="483">
        <f t="shared" si="35"/>
        <v>-156.93630015863107</v>
      </c>
      <c r="AL135" s="483">
        <f t="shared" si="36"/>
        <v>-95.04187107920437</v>
      </c>
      <c r="AM135" s="483">
        <f t="shared" si="37"/>
        <v>-29.979999999999997</v>
      </c>
      <c r="AN135" s="483">
        <f t="shared" si="38"/>
        <v>-11.48</v>
      </c>
      <c r="AO135" s="483">
        <f t="shared" si="39"/>
        <v>-91.330520938049503</v>
      </c>
      <c r="AP135" s="483">
        <f t="shared" si="40"/>
        <v>49.701165016839177</v>
      </c>
      <c r="AQ135" s="483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70">
        <f t="shared" si="23"/>
        <v>151899.67810033329</v>
      </c>
      <c r="L136" s="470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83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37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83">
        <f t="shared" si="30"/>
        <v>3.5609392615836333</v>
      </c>
      <c r="AF136" s="483">
        <f t="shared" si="31"/>
        <v>0.45965970561914199</v>
      </c>
      <c r="AG136" s="483">
        <f t="shared" si="32"/>
        <v>-90.571015566423313</v>
      </c>
      <c r="AH136" s="483">
        <f t="shared" si="33"/>
        <v>34.69705405746808</v>
      </c>
      <c r="AI136" s="483">
        <f t="shared" si="34"/>
        <v>-51.85336254175246</v>
      </c>
      <c r="AK136" s="483">
        <f t="shared" si="35"/>
        <v>3.5420617154192748</v>
      </c>
      <c r="AL136" s="483">
        <f t="shared" si="36"/>
        <v>-2.0309010577962368</v>
      </c>
      <c r="AM136" s="483">
        <f t="shared" si="37"/>
        <v>-29.98</v>
      </c>
      <c r="AN136" s="483">
        <f t="shared" si="38"/>
        <v>-11.48</v>
      </c>
      <c r="AO136" s="483">
        <f t="shared" si="39"/>
        <v>-90.090872996749823</v>
      </c>
      <c r="AP136" s="483">
        <f t="shared" si="40"/>
        <v>49.701165016839184</v>
      </c>
      <c r="AQ136" s="483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70">
        <f t="shared" si="23"/>
        <v>1893101.9109185459</v>
      </c>
      <c r="L137" s="470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83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37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83">
        <f t="shared" si="30"/>
        <v>90.49549153910084</v>
      </c>
      <c r="AF137" s="483">
        <f t="shared" si="31"/>
        <v>31.769111945874492</v>
      </c>
      <c r="AG137" s="483">
        <f t="shared" si="32"/>
        <v>-90.571015566423313</v>
      </c>
      <c r="AH137" s="483">
        <f t="shared" si="33"/>
        <v>34.69705405746808</v>
      </c>
      <c r="AI137" s="483">
        <f t="shared" si="34"/>
        <v>66.390641976020106</v>
      </c>
      <c r="AK137" s="483">
        <f t="shared" si="35"/>
        <v>91.775569218071439</v>
      </c>
      <c r="AL137" s="483">
        <f t="shared" si="36"/>
        <v>14.469547413998493</v>
      </c>
      <c r="AM137" s="483">
        <f t="shared" si="37"/>
        <v>-29.98</v>
      </c>
      <c r="AN137" s="483">
        <f t="shared" si="38"/>
        <v>-11.48</v>
      </c>
      <c r="AO137" s="483">
        <f t="shared" si="39"/>
        <v>-91.852161548576277</v>
      </c>
      <c r="AP137" s="483">
        <f t="shared" si="40"/>
        <v>49.701165016839184</v>
      </c>
      <c r="AQ137" s="483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70">
        <f t="shared" si="23"/>
        <v>8035.1734369819023</v>
      </c>
      <c r="L138" s="470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83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37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83">
        <f t="shared" si="30"/>
        <v>488.98717250086327</v>
      </c>
      <c r="AF138" s="483">
        <f t="shared" si="31"/>
        <v>176.46864706124128</v>
      </c>
      <c r="AG138" s="483">
        <f t="shared" si="32"/>
        <v>-90.571015566423313</v>
      </c>
      <c r="AH138" s="483">
        <f t="shared" si="33"/>
        <v>34.69705405746808</v>
      </c>
      <c r="AI138" s="483">
        <f t="shared" si="34"/>
        <v>609.58185805314929</v>
      </c>
      <c r="AK138" s="483">
        <f t="shared" si="35"/>
        <v>498.30804235791788</v>
      </c>
      <c r="AL138" s="483">
        <f t="shared" si="36"/>
        <v>161.99743029807408</v>
      </c>
      <c r="AM138" s="483">
        <f t="shared" si="37"/>
        <v>-29.98</v>
      </c>
      <c r="AN138" s="483">
        <f t="shared" si="38"/>
        <v>-11.48</v>
      </c>
      <c r="AO138" s="483">
        <f t="shared" si="39"/>
        <v>-92.297442549361008</v>
      </c>
      <c r="AP138" s="483">
        <f t="shared" si="40"/>
        <v>49.701165016839184</v>
      </c>
      <c r="AQ138" s="483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70">
        <f t="shared" ref="K139:K202" si="43">SUM(I139:J139)</f>
        <v>3218935.7285667825</v>
      </c>
      <c r="L139" s="470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83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37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83">
        <f t="shared" ref="AE139:AE202" si="50">M139/F139</f>
        <v>-29.290928292740034</v>
      </c>
      <c r="AF139" s="483">
        <f t="shared" ref="AF139:AF202" si="51">N139/F139</f>
        <v>0.45965970561914199</v>
      </c>
      <c r="AG139" s="483">
        <f t="shared" ref="AG139:AG202" si="52">O139/F139</f>
        <v>-90.571015566423313</v>
      </c>
      <c r="AH139" s="483">
        <f t="shared" ref="AH139:AH202" si="53">P139/F139</f>
        <v>34.69705405746808</v>
      </c>
      <c r="AI139" s="483">
        <f t="shared" ref="AI139:AI202" si="54">Q139/F139</f>
        <v>-84.705230096076136</v>
      </c>
      <c r="AK139" s="483">
        <f t="shared" ref="AK139:AK188" si="55">S139/$G139</f>
        <v>-29.703315237807942</v>
      </c>
      <c r="AL139" s="483">
        <f t="shared" ref="AL139:AL188" si="56">T139/$G139</f>
        <v>-2.0704702598437144</v>
      </c>
      <c r="AM139" s="483">
        <f t="shared" ref="AM139:AM188" si="57">U139/$G139</f>
        <v>-29.98</v>
      </c>
      <c r="AN139" s="483">
        <f t="shared" ref="AN139:AN188" si="58">V139/$G139</f>
        <v>-11.48</v>
      </c>
      <c r="AO139" s="483">
        <f t="shared" ref="AO139:AO188" si="59">W139/$G139</f>
        <v>-91.84616478832055</v>
      </c>
      <c r="AP139" s="483">
        <f t="shared" ref="AP139:AP188" si="60">X139/$G139</f>
        <v>49.701165016839184</v>
      </c>
      <c r="AQ139" s="483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70">
        <f t="shared" si="43"/>
        <v>1703953.8627721211</v>
      </c>
      <c r="L140" s="470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83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37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83">
        <f t="shared" si="50"/>
        <v>131.34965021622568</v>
      </c>
      <c r="AF140" s="483">
        <f t="shared" si="51"/>
        <v>32.309776998694552</v>
      </c>
      <c r="AG140" s="483">
        <f t="shared" si="52"/>
        <v>-90.571015566423313</v>
      </c>
      <c r="AH140" s="483">
        <f t="shared" si="53"/>
        <v>34.69705405746808</v>
      </c>
      <c r="AI140" s="483">
        <f t="shared" si="54"/>
        <v>107.78546570596501</v>
      </c>
      <c r="AK140" s="483">
        <f t="shared" si="55"/>
        <v>130.45858315074759</v>
      </c>
      <c r="AL140" s="483">
        <f t="shared" si="56"/>
        <v>14.707933350340554</v>
      </c>
      <c r="AM140" s="483">
        <f t="shared" si="57"/>
        <v>-29.98</v>
      </c>
      <c r="AN140" s="483">
        <f t="shared" si="58"/>
        <v>-11.48</v>
      </c>
      <c r="AO140" s="483">
        <f t="shared" si="59"/>
        <v>-89.956587976206748</v>
      </c>
      <c r="AP140" s="483">
        <f t="shared" si="60"/>
        <v>49.701165016839184</v>
      </c>
      <c r="AQ140" s="483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70">
        <f t="shared" si="43"/>
        <v>-3317428.1738804257</v>
      </c>
      <c r="L141" s="470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83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37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83">
        <f t="shared" si="50"/>
        <v>-63.941179837492456</v>
      </c>
      <c r="AF141" s="483">
        <f t="shared" si="51"/>
        <v>-141.32083872225485</v>
      </c>
      <c r="AG141" s="483">
        <f t="shared" si="52"/>
        <v>-90.571015566423313</v>
      </c>
      <c r="AH141" s="483">
        <f t="shared" si="53"/>
        <v>34.69705405746808</v>
      </c>
      <c r="AI141" s="483">
        <f t="shared" si="54"/>
        <v>-261.13598006870251</v>
      </c>
      <c r="AK141" s="483">
        <f t="shared" si="55"/>
        <v>-63.95364886632192</v>
      </c>
      <c r="AL141" s="483">
        <f t="shared" si="56"/>
        <v>-128.84734458477982</v>
      </c>
      <c r="AM141" s="483">
        <f t="shared" si="57"/>
        <v>-29.98</v>
      </c>
      <c r="AN141" s="483">
        <f t="shared" si="58"/>
        <v>-11.48</v>
      </c>
      <c r="AO141" s="483">
        <f t="shared" si="59"/>
        <v>-90.588677620940942</v>
      </c>
      <c r="AP141" s="483">
        <f t="shared" si="60"/>
        <v>49.701165016839184</v>
      </c>
      <c r="AQ141" s="483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70">
        <f t="shared" si="43"/>
        <v>-638001.48549040162</v>
      </c>
      <c r="L142" s="470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83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37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83">
        <f t="shared" si="50"/>
        <v>-141.25716819122653</v>
      </c>
      <c r="AF142" s="483">
        <f t="shared" si="51"/>
        <v>-93.334567318680769</v>
      </c>
      <c r="AG142" s="483">
        <f t="shared" si="52"/>
        <v>-90.571015566423313</v>
      </c>
      <c r="AH142" s="483">
        <f t="shared" si="53"/>
        <v>34.69705405746808</v>
      </c>
      <c r="AI142" s="483">
        <f t="shared" si="54"/>
        <v>-290.4656970188625</v>
      </c>
      <c r="AK142" s="483">
        <f t="shared" si="55"/>
        <v>-141.17455475841354</v>
      </c>
      <c r="AL142" s="483">
        <f t="shared" si="56"/>
        <v>-80.788675406784421</v>
      </c>
      <c r="AM142" s="483">
        <f t="shared" si="57"/>
        <v>-29.98</v>
      </c>
      <c r="AN142" s="483">
        <f t="shared" si="58"/>
        <v>-11.48</v>
      </c>
      <c r="AO142" s="483">
        <f t="shared" si="59"/>
        <v>-90.518045635020101</v>
      </c>
      <c r="AP142" s="483">
        <f t="shared" si="60"/>
        <v>49.701165016839184</v>
      </c>
      <c r="AQ142" s="483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70">
        <f t="shared" si="43"/>
        <v>771039.02213236573</v>
      </c>
      <c r="L143" s="470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83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37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83">
        <f t="shared" si="50"/>
        <v>81.957406513825333</v>
      </c>
      <c r="AF143" s="483">
        <f t="shared" si="51"/>
        <v>28.525817317117554</v>
      </c>
      <c r="AG143" s="483">
        <f t="shared" si="52"/>
        <v>-90.571015566423313</v>
      </c>
      <c r="AH143" s="483">
        <f t="shared" si="53"/>
        <v>34.69705405746808</v>
      </c>
      <c r="AI143" s="483">
        <f t="shared" si="54"/>
        <v>54.609262321987664</v>
      </c>
      <c r="AK143" s="483">
        <f t="shared" si="55"/>
        <v>81.808586320415017</v>
      </c>
      <c r="AL143" s="483">
        <f t="shared" si="56"/>
        <v>11.004414367674157</v>
      </c>
      <c r="AM143" s="483">
        <f t="shared" si="57"/>
        <v>-29.980000000000004</v>
      </c>
      <c r="AN143" s="483">
        <f t="shared" si="58"/>
        <v>-11.48</v>
      </c>
      <c r="AO143" s="483">
        <f t="shared" si="59"/>
        <v>-90.406554578364947</v>
      </c>
      <c r="AP143" s="483">
        <f t="shared" si="60"/>
        <v>49.701165016839184</v>
      </c>
      <c r="AQ143" s="483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70">
        <f t="shared" si="43"/>
        <v>1091755.7690411778</v>
      </c>
      <c r="L144" s="470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83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37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83">
        <f t="shared" si="50"/>
        <v>7.135332465763728</v>
      </c>
      <c r="AF144" s="483">
        <f t="shared" si="51"/>
        <v>2.7176808359905245</v>
      </c>
      <c r="AG144" s="483">
        <f t="shared" si="52"/>
        <v>-90.571015566423313</v>
      </c>
      <c r="AH144" s="483">
        <f t="shared" si="53"/>
        <v>34.69705405746808</v>
      </c>
      <c r="AI144" s="483">
        <f t="shared" si="54"/>
        <v>-46.020948207200988</v>
      </c>
      <c r="AK144" s="483">
        <f t="shared" si="55"/>
        <v>7.1882073943321796</v>
      </c>
      <c r="AL144" s="483">
        <f t="shared" si="56"/>
        <v>-2.0568546046159066</v>
      </c>
      <c r="AM144" s="483">
        <f t="shared" si="57"/>
        <v>-29.98</v>
      </c>
      <c r="AN144" s="483">
        <f t="shared" si="58"/>
        <v>-11.48</v>
      </c>
      <c r="AO144" s="483">
        <f t="shared" si="59"/>
        <v>-91.242173638093377</v>
      </c>
      <c r="AP144" s="483">
        <f t="shared" si="60"/>
        <v>49.701165016839184</v>
      </c>
      <c r="AQ144" s="483">
        <f t="shared" si="61"/>
        <v>-77.869655831537912</v>
      </c>
    </row>
    <row r="145" spans="1:43">
      <c r="A145" s="240">
        <v>434</v>
      </c>
      <c r="B145" s="364">
        <v>1</v>
      </c>
      <c r="C145" s="476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70">
        <f t="shared" si="43"/>
        <v>3672702.2447124654</v>
      </c>
      <c r="L145" s="470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83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37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83">
        <f t="shared" si="50"/>
        <v>154.69010315346014</v>
      </c>
      <c r="AF145" s="483">
        <f t="shared" si="51"/>
        <v>79.516307852061075</v>
      </c>
      <c r="AG145" s="483">
        <f t="shared" si="52"/>
        <v>-90.571015566423313</v>
      </c>
      <c r="AH145" s="483">
        <f t="shared" si="53"/>
        <v>34.69705405746808</v>
      </c>
      <c r="AI145" s="483">
        <f t="shared" si="54"/>
        <v>178.332449496566</v>
      </c>
      <c r="AK145" s="483">
        <f t="shared" si="55"/>
        <v>155.86702329088445</v>
      </c>
      <c r="AL145" s="483">
        <f t="shared" si="56"/>
        <v>62.486748031621097</v>
      </c>
      <c r="AM145" s="483">
        <f t="shared" si="57"/>
        <v>-29.98</v>
      </c>
      <c r="AN145" s="483">
        <f t="shared" si="58"/>
        <v>-11.48</v>
      </c>
      <c r="AO145" s="483">
        <f t="shared" si="59"/>
        <v>-91.260102003849411</v>
      </c>
      <c r="AP145" s="483">
        <f t="shared" si="60"/>
        <v>49.701165016839191</v>
      </c>
      <c r="AQ145" s="483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70">
        <f t="shared" si="43"/>
        <v>624300.60938943003</v>
      </c>
      <c r="L146" s="470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83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37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83">
        <f t="shared" si="50"/>
        <v>558.54699557014214</v>
      </c>
      <c r="AF146" s="483">
        <f t="shared" si="51"/>
        <v>576.14077688729003</v>
      </c>
      <c r="AG146" s="483">
        <f t="shared" si="52"/>
        <v>-90.571015566423313</v>
      </c>
      <c r="AH146" s="483">
        <f t="shared" si="53"/>
        <v>34.69705405746808</v>
      </c>
      <c r="AI146" s="483">
        <f t="shared" si="54"/>
        <v>1078.8138109484769</v>
      </c>
      <c r="AK146" s="483">
        <f t="shared" si="55"/>
        <v>550.59048566173556</v>
      </c>
      <c r="AL146" s="483">
        <f t="shared" si="56"/>
        <v>550.68156626111238</v>
      </c>
      <c r="AM146" s="483">
        <f t="shared" si="57"/>
        <v>-29.98</v>
      </c>
      <c r="AN146" s="483">
        <f t="shared" si="58"/>
        <v>-11.48</v>
      </c>
      <c r="AO146" s="483">
        <f t="shared" si="59"/>
        <v>-89.280830159494201</v>
      </c>
      <c r="AP146" s="483">
        <f t="shared" si="60"/>
        <v>49.701165016839177</v>
      </c>
      <c r="AQ146" s="483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70">
        <f t="shared" si="43"/>
        <v>424056.01459567453</v>
      </c>
      <c r="L147" s="470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83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37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83">
        <f t="shared" si="50"/>
        <v>-47.209968531816671</v>
      </c>
      <c r="AF147" s="483">
        <f t="shared" si="51"/>
        <v>-99.565237124751349</v>
      </c>
      <c r="AG147" s="483">
        <f t="shared" si="52"/>
        <v>-90.571015566423313</v>
      </c>
      <c r="AH147" s="483">
        <f t="shared" si="53"/>
        <v>34.69705405746808</v>
      </c>
      <c r="AI147" s="483">
        <f t="shared" si="54"/>
        <v>-202.64916716552324</v>
      </c>
      <c r="AK147" s="483">
        <f t="shared" si="55"/>
        <v>-46.164986444294904</v>
      </c>
      <c r="AL147" s="483">
        <f t="shared" si="56"/>
        <v>-85.139421464826754</v>
      </c>
      <c r="AM147" s="483">
        <f t="shared" si="57"/>
        <v>-29.98</v>
      </c>
      <c r="AN147" s="483">
        <f t="shared" si="58"/>
        <v>-11.48</v>
      </c>
      <c r="AO147" s="483">
        <f t="shared" si="59"/>
        <v>-88.566246407304249</v>
      </c>
      <c r="AP147" s="483">
        <f t="shared" si="60"/>
        <v>49.701165016839184</v>
      </c>
      <c r="AQ147" s="483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70">
        <f t="shared" si="43"/>
        <v>-2708765.8289424423</v>
      </c>
      <c r="L148" s="470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83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37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83">
        <f t="shared" si="50"/>
        <v>-189.95849310374709</v>
      </c>
      <c r="AF148" s="483">
        <f t="shared" si="51"/>
        <v>-202.56218780445167</v>
      </c>
      <c r="AG148" s="483">
        <f t="shared" si="52"/>
        <v>-90.571015566423313</v>
      </c>
      <c r="AH148" s="483">
        <f t="shared" si="53"/>
        <v>34.69705405746808</v>
      </c>
      <c r="AI148" s="483">
        <f t="shared" si="54"/>
        <v>-448.39464241715393</v>
      </c>
      <c r="AK148" s="483">
        <f t="shared" si="55"/>
        <v>-186.34983441223315</v>
      </c>
      <c r="AL148" s="483">
        <f t="shared" si="56"/>
        <v>-186.45291743752836</v>
      </c>
      <c r="AM148" s="483">
        <f t="shared" si="57"/>
        <v>-29.980000000000004</v>
      </c>
      <c r="AN148" s="483">
        <f t="shared" si="58"/>
        <v>-11.48</v>
      </c>
      <c r="AO148" s="483">
        <f t="shared" si="59"/>
        <v>-88.850429783799157</v>
      </c>
      <c r="AP148" s="483">
        <f t="shared" si="60"/>
        <v>49.701165016839184</v>
      </c>
      <c r="AQ148" s="483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70">
        <f t="shared" si="43"/>
        <v>-872558.80627542618</v>
      </c>
      <c r="L149" s="470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83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37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83">
        <f t="shared" si="50"/>
        <v>-187.73953022460066</v>
      </c>
      <c r="AF149" s="483">
        <f t="shared" si="51"/>
        <v>-55.906420786043533</v>
      </c>
      <c r="AG149" s="483">
        <f t="shared" si="52"/>
        <v>-90.571015566423313</v>
      </c>
      <c r="AH149" s="483">
        <f t="shared" si="53"/>
        <v>34.69705405746808</v>
      </c>
      <c r="AI149" s="483">
        <f t="shared" si="54"/>
        <v>-299.51991251959942</v>
      </c>
      <c r="AK149" s="483">
        <f t="shared" si="55"/>
        <v>-188.80720271222918</v>
      </c>
      <c r="AL149" s="483">
        <f t="shared" si="56"/>
        <v>-43.654664985512788</v>
      </c>
      <c r="AM149" s="483">
        <f t="shared" si="57"/>
        <v>-29.980000000000004</v>
      </c>
      <c r="AN149" s="483">
        <f t="shared" si="58"/>
        <v>-11.48</v>
      </c>
      <c r="AO149" s="483">
        <f t="shared" si="59"/>
        <v>-91.086091860590869</v>
      </c>
      <c r="AP149" s="483">
        <f t="shared" si="60"/>
        <v>49.701165016839177</v>
      </c>
      <c r="AQ149" s="483">
        <f t="shared" si="61"/>
        <v>-315.30679454149367</v>
      </c>
    </row>
    <row r="150" spans="1:43">
      <c r="A150" s="240">
        <v>444</v>
      </c>
      <c r="B150" s="364">
        <v>1</v>
      </c>
      <c r="C150" s="476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70">
        <f t="shared" si="43"/>
        <v>5700158.3160836808</v>
      </c>
      <c r="L150" s="470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83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37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83">
        <f t="shared" si="50"/>
        <v>54.100255345477208</v>
      </c>
      <c r="AF150" s="483">
        <f t="shared" si="51"/>
        <v>77.980148869510259</v>
      </c>
      <c r="AG150" s="483">
        <f t="shared" si="52"/>
        <v>-90.571015566423313</v>
      </c>
      <c r="AH150" s="483">
        <f t="shared" si="53"/>
        <v>34.69705405746808</v>
      </c>
      <c r="AI150" s="483">
        <f t="shared" si="54"/>
        <v>76.20644270603222</v>
      </c>
      <c r="AK150" s="483">
        <f t="shared" si="55"/>
        <v>54.29700509654193</v>
      </c>
      <c r="AL150" s="483">
        <f t="shared" si="56"/>
        <v>60.698711215375852</v>
      </c>
      <c r="AM150" s="483">
        <f t="shared" si="57"/>
        <v>-29.98</v>
      </c>
      <c r="AN150" s="483">
        <f t="shared" si="58"/>
        <v>-11.48</v>
      </c>
      <c r="AO150" s="483">
        <f t="shared" si="59"/>
        <v>-90.900400791180161</v>
      </c>
      <c r="AP150" s="483">
        <f t="shared" si="60"/>
        <v>49.701165016839184</v>
      </c>
      <c r="AQ150" s="483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70">
        <f t="shared" si="43"/>
        <v>-3621866.0435529281</v>
      </c>
      <c r="L151" s="470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83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37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83">
        <f t="shared" si="50"/>
        <v>-300.15546116816199</v>
      </c>
      <c r="AF151" s="483">
        <f t="shared" si="51"/>
        <v>-52.938491672746046</v>
      </c>
      <c r="AG151" s="483">
        <f t="shared" si="52"/>
        <v>-90.571015566423313</v>
      </c>
      <c r="AH151" s="483">
        <f t="shared" si="53"/>
        <v>34.69705405746808</v>
      </c>
      <c r="AI151" s="483">
        <f t="shared" si="54"/>
        <v>-408.96791434986329</v>
      </c>
      <c r="AK151" s="483">
        <f t="shared" si="55"/>
        <v>-299.99536758263326</v>
      </c>
      <c r="AL151" s="483">
        <f t="shared" si="56"/>
        <v>-40.41830682495462</v>
      </c>
      <c r="AM151" s="483">
        <f t="shared" si="57"/>
        <v>-29.98</v>
      </c>
      <c r="AN151" s="483">
        <f t="shared" si="58"/>
        <v>-11.48</v>
      </c>
      <c r="AO151" s="483">
        <f t="shared" si="59"/>
        <v>-90.522707804270411</v>
      </c>
      <c r="AP151" s="483">
        <f t="shared" si="60"/>
        <v>49.701165016839184</v>
      </c>
      <c r="AQ151" s="483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70">
        <f t="shared" si="43"/>
        <v>-2163587.8956534779</v>
      </c>
      <c r="L152" s="470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83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37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83">
        <f t="shared" si="50"/>
        <v>-249.8273963642917</v>
      </c>
      <c r="AF152" s="483">
        <f t="shared" si="51"/>
        <v>-179.21744998545032</v>
      </c>
      <c r="AG152" s="483">
        <f t="shared" si="52"/>
        <v>-90.571015566423313</v>
      </c>
      <c r="AH152" s="483">
        <f t="shared" si="53"/>
        <v>34.69705405746808</v>
      </c>
      <c r="AI152" s="483">
        <f t="shared" si="54"/>
        <v>-484.91880785869733</v>
      </c>
      <c r="AK152" s="483">
        <f t="shared" si="55"/>
        <v>-250.88055437682445</v>
      </c>
      <c r="AL152" s="483">
        <f t="shared" si="56"/>
        <v>-167.42164484568119</v>
      </c>
      <c r="AM152" s="483">
        <f t="shared" si="57"/>
        <v>-29.98</v>
      </c>
      <c r="AN152" s="483">
        <f t="shared" si="58"/>
        <v>-11.48</v>
      </c>
      <c r="AO152" s="483">
        <f t="shared" si="59"/>
        <v>-90.952821533803757</v>
      </c>
      <c r="AP152" s="483">
        <f t="shared" si="60"/>
        <v>49.701165016839184</v>
      </c>
      <c r="AQ152" s="483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70">
        <f t="shared" si="43"/>
        <v>336648.52460264397</v>
      </c>
      <c r="L153" s="470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83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37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83">
        <f t="shared" si="50"/>
        <v>56.540426906755847</v>
      </c>
      <c r="AF153" s="483">
        <f t="shared" si="51"/>
        <v>-1.7926578536529156</v>
      </c>
      <c r="AG153" s="483">
        <f t="shared" si="52"/>
        <v>-90.571015566423313</v>
      </c>
      <c r="AH153" s="483">
        <f t="shared" si="53"/>
        <v>34.69705405746808</v>
      </c>
      <c r="AI153" s="483">
        <f t="shared" si="54"/>
        <v>-1.1261924558523055</v>
      </c>
      <c r="AK153" s="483">
        <f t="shared" si="55"/>
        <v>57.946613689929052</v>
      </c>
      <c r="AL153" s="483">
        <f t="shared" si="56"/>
        <v>-2.0925034668554652</v>
      </c>
      <c r="AM153" s="483">
        <f t="shared" si="57"/>
        <v>-29.98</v>
      </c>
      <c r="AN153" s="483">
        <f t="shared" si="58"/>
        <v>-11.48</v>
      </c>
      <c r="AO153" s="483">
        <f t="shared" si="59"/>
        <v>-92.823558958748876</v>
      </c>
      <c r="AP153" s="483">
        <f t="shared" si="60"/>
        <v>49.701165016839184</v>
      </c>
      <c r="AQ153" s="483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70">
        <f t="shared" si="43"/>
        <v>212054.97339193182</v>
      </c>
      <c r="L154" s="470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83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37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83">
        <f t="shared" si="50"/>
        <v>34.070530772693992</v>
      </c>
      <c r="AF154" s="483">
        <f t="shared" si="51"/>
        <v>0.45965970561914199</v>
      </c>
      <c r="AG154" s="483">
        <f t="shared" si="52"/>
        <v>-90.571015566423313</v>
      </c>
      <c r="AH154" s="483">
        <f t="shared" si="53"/>
        <v>34.69705405746808</v>
      </c>
      <c r="AI154" s="483">
        <f t="shared" si="54"/>
        <v>-21.343771030642106</v>
      </c>
      <c r="AK154" s="483">
        <f t="shared" si="55"/>
        <v>34.151996851056808</v>
      </c>
      <c r="AL154" s="483">
        <f t="shared" si="56"/>
        <v>-2.0466067886643589</v>
      </c>
      <c r="AM154" s="483">
        <f t="shared" si="57"/>
        <v>-29.98</v>
      </c>
      <c r="AN154" s="483">
        <f t="shared" si="58"/>
        <v>-11.48</v>
      </c>
      <c r="AO154" s="483">
        <f t="shared" si="59"/>
        <v>-90.787580007428389</v>
      </c>
      <c r="AP154" s="483">
        <f t="shared" si="60"/>
        <v>49.701165016839184</v>
      </c>
      <c r="AQ154" s="483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70">
        <f t="shared" si="43"/>
        <v>-280395.57600304869</v>
      </c>
      <c r="L155" s="470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83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37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83">
        <f t="shared" si="50"/>
        <v>-198.705353757853</v>
      </c>
      <c r="AF155" s="483">
        <f t="shared" si="51"/>
        <v>-258.17309020320897</v>
      </c>
      <c r="AG155" s="483">
        <f t="shared" si="52"/>
        <v>-90.571015566423313</v>
      </c>
      <c r="AH155" s="483">
        <f t="shared" si="53"/>
        <v>34.69705405746808</v>
      </c>
      <c r="AI155" s="483">
        <f t="shared" si="54"/>
        <v>-512.75240547001715</v>
      </c>
      <c r="AK155" s="483">
        <f t="shared" si="55"/>
        <v>-200.96550944040678</v>
      </c>
      <c r="AL155" s="483">
        <f t="shared" si="56"/>
        <v>-248.46887633562048</v>
      </c>
      <c r="AM155" s="483">
        <f t="shared" si="57"/>
        <v>-29.98</v>
      </c>
      <c r="AN155" s="483">
        <f t="shared" si="58"/>
        <v>-11.48</v>
      </c>
      <c r="AO155" s="483">
        <f t="shared" si="59"/>
        <v>-91.601207212676471</v>
      </c>
      <c r="AP155" s="483">
        <f t="shared" si="60"/>
        <v>49.701165016839191</v>
      </c>
      <c r="AQ155" s="483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70">
        <f t="shared" si="43"/>
        <v>-216088.5317250177</v>
      </c>
      <c r="L156" s="470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83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37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83">
        <f t="shared" si="50"/>
        <v>-125.00040280665934</v>
      </c>
      <c r="AF156" s="483">
        <f t="shared" si="51"/>
        <v>23.099981970906892</v>
      </c>
      <c r="AG156" s="483">
        <f t="shared" si="52"/>
        <v>-90.571015566423327</v>
      </c>
      <c r="AH156" s="483">
        <f t="shared" si="53"/>
        <v>34.69705405746808</v>
      </c>
      <c r="AI156" s="483">
        <f t="shared" si="54"/>
        <v>-157.77438234470767</v>
      </c>
      <c r="AK156" s="483">
        <f t="shared" si="55"/>
        <v>-125.04254724455774</v>
      </c>
      <c r="AL156" s="483">
        <f t="shared" si="56"/>
        <v>5.6004850386251466</v>
      </c>
      <c r="AM156" s="483">
        <f t="shared" si="57"/>
        <v>-29.980000000000004</v>
      </c>
      <c r="AN156" s="483">
        <f t="shared" si="58"/>
        <v>-11.48</v>
      </c>
      <c r="AO156" s="483">
        <f t="shared" si="59"/>
        <v>-90.601551984348617</v>
      </c>
      <c r="AP156" s="483">
        <f t="shared" si="60"/>
        <v>49.701165016839184</v>
      </c>
      <c r="AQ156" s="483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70">
        <f t="shared" si="43"/>
        <v>1177909.434652511</v>
      </c>
      <c r="L157" s="470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83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37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83">
        <f t="shared" si="50"/>
        <v>353.71815307729685</v>
      </c>
      <c r="AF157" s="483">
        <f t="shared" si="51"/>
        <v>184.31322155029849</v>
      </c>
      <c r="AG157" s="483">
        <f t="shared" si="52"/>
        <v>-90.571015566423313</v>
      </c>
      <c r="AH157" s="483">
        <f t="shared" si="53"/>
        <v>34.69705405746808</v>
      </c>
      <c r="AI157" s="483">
        <f t="shared" si="54"/>
        <v>482.15741311864014</v>
      </c>
      <c r="AK157" s="483">
        <f t="shared" si="55"/>
        <v>361.59201607388053</v>
      </c>
      <c r="AL157" s="483">
        <f t="shared" si="56"/>
        <v>170.52511422023557</v>
      </c>
      <c r="AM157" s="483">
        <f t="shared" si="57"/>
        <v>-29.98</v>
      </c>
      <c r="AN157" s="483">
        <f t="shared" si="58"/>
        <v>-11.479999999999999</v>
      </c>
      <c r="AO157" s="483">
        <f t="shared" si="59"/>
        <v>-92.587151186908756</v>
      </c>
      <c r="AP157" s="483">
        <f t="shared" si="60"/>
        <v>49.701165016839184</v>
      </c>
      <c r="AQ157" s="483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70">
        <f t="shared" si="43"/>
        <v>-13901370.935964676</v>
      </c>
      <c r="L158" s="470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83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37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83">
        <f t="shared" si="50"/>
        <v>-233.21165524552666</v>
      </c>
      <c r="AF158" s="483">
        <f t="shared" si="51"/>
        <v>-96.764009428453818</v>
      </c>
      <c r="AG158" s="483">
        <f t="shared" si="52"/>
        <v>-90.571015566423313</v>
      </c>
      <c r="AH158" s="483">
        <f t="shared" si="53"/>
        <v>34.69705405746808</v>
      </c>
      <c r="AI158" s="483">
        <f t="shared" si="54"/>
        <v>-385.84962618293576</v>
      </c>
      <c r="AK158" s="483">
        <f t="shared" si="55"/>
        <v>-233.4856572673294</v>
      </c>
      <c r="AL158" s="483">
        <f t="shared" si="56"/>
        <v>-84.364397959431855</v>
      </c>
      <c r="AM158" s="483">
        <f t="shared" si="57"/>
        <v>-29.98</v>
      </c>
      <c r="AN158" s="483">
        <f t="shared" si="58"/>
        <v>-11.48</v>
      </c>
      <c r="AO158" s="483">
        <f t="shared" si="59"/>
        <v>-90.677428092657479</v>
      </c>
      <c r="AP158" s="483">
        <f t="shared" si="60"/>
        <v>49.701165016839191</v>
      </c>
      <c r="AQ158" s="483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70">
        <f t="shared" si="43"/>
        <v>-3134838.6169237336</v>
      </c>
      <c r="L159" s="470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83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37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83">
        <f t="shared" si="50"/>
        <v>-189.48979027761948</v>
      </c>
      <c r="AF159" s="483">
        <f t="shared" si="51"/>
        <v>-218.42576553294873</v>
      </c>
      <c r="AG159" s="483">
        <f t="shared" si="52"/>
        <v>-90.571015566423313</v>
      </c>
      <c r="AH159" s="483">
        <f t="shared" si="53"/>
        <v>34.69705405746808</v>
      </c>
      <c r="AI159" s="483">
        <f t="shared" si="54"/>
        <v>-463.78951731952344</v>
      </c>
      <c r="AK159" s="483">
        <f t="shared" si="55"/>
        <v>-190.67047889949202</v>
      </c>
      <c r="AL159" s="483">
        <f t="shared" si="56"/>
        <v>-207.21025793667698</v>
      </c>
      <c r="AM159" s="483">
        <f t="shared" si="57"/>
        <v>-29.980000000000004</v>
      </c>
      <c r="AN159" s="483">
        <f t="shared" si="58"/>
        <v>-11.48</v>
      </c>
      <c r="AO159" s="483">
        <f t="shared" si="59"/>
        <v>-91.135352924093326</v>
      </c>
      <c r="AP159" s="483">
        <f t="shared" si="60"/>
        <v>49.701165016839184</v>
      </c>
      <c r="AQ159" s="483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70">
        <f t="shared" si="43"/>
        <v>393321.58067996381</v>
      </c>
      <c r="L160" s="470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83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37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83">
        <f t="shared" si="50"/>
        <v>-5.3904977251198822</v>
      </c>
      <c r="AF160" s="483">
        <f t="shared" si="51"/>
        <v>1.3618060850494338</v>
      </c>
      <c r="AG160" s="483">
        <f t="shared" si="52"/>
        <v>-90.571015566423313</v>
      </c>
      <c r="AH160" s="483">
        <f t="shared" si="53"/>
        <v>34.69705405746808</v>
      </c>
      <c r="AI160" s="483">
        <f t="shared" si="54"/>
        <v>-59.902653149025674</v>
      </c>
      <c r="AK160" s="483">
        <f t="shared" si="55"/>
        <v>-5.5676679300713747</v>
      </c>
      <c r="AL160" s="483">
        <f t="shared" si="56"/>
        <v>-2.1088304594076299</v>
      </c>
      <c r="AM160" s="483">
        <f t="shared" si="57"/>
        <v>-29.98</v>
      </c>
      <c r="AN160" s="483">
        <f t="shared" si="58"/>
        <v>-11.48</v>
      </c>
      <c r="AO160" s="483">
        <f t="shared" si="59"/>
        <v>-93.547825168956109</v>
      </c>
      <c r="AP160" s="483">
        <f t="shared" si="60"/>
        <v>49.701165016839191</v>
      </c>
      <c r="AQ160" s="483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70">
        <f t="shared" si="43"/>
        <v>371701.04133899888</v>
      </c>
      <c r="L161" s="470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83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37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83">
        <f t="shared" si="50"/>
        <v>32.309455936420257</v>
      </c>
      <c r="AF161" s="483">
        <f t="shared" si="51"/>
        <v>254.91799271263545</v>
      </c>
      <c r="AG161" s="483">
        <f t="shared" si="52"/>
        <v>-90.571015566423313</v>
      </c>
      <c r="AH161" s="483">
        <f t="shared" si="53"/>
        <v>34.69705405746808</v>
      </c>
      <c r="AI161" s="483">
        <f t="shared" si="54"/>
        <v>231.3534871401005</v>
      </c>
      <c r="AK161" s="483">
        <f t="shared" si="55"/>
        <v>31.69800816816112</v>
      </c>
      <c r="AL161" s="483">
        <f t="shared" si="56"/>
        <v>232.92356270019866</v>
      </c>
      <c r="AM161" s="483">
        <f t="shared" si="57"/>
        <v>-29.98</v>
      </c>
      <c r="AN161" s="483">
        <f t="shared" si="58"/>
        <v>-11.48</v>
      </c>
      <c r="AO161" s="483">
        <f t="shared" si="59"/>
        <v>-88.856983443875947</v>
      </c>
      <c r="AP161" s="483">
        <f t="shared" si="60"/>
        <v>49.701165016839191</v>
      </c>
      <c r="AQ161" s="483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70">
        <f t="shared" si="43"/>
        <v>3025040.9031237895</v>
      </c>
      <c r="L162" s="470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83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37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83">
        <f t="shared" si="50"/>
        <v>65.283325350166081</v>
      </c>
      <c r="AF162" s="483">
        <f t="shared" si="51"/>
        <v>0.45965970561914193</v>
      </c>
      <c r="AG162" s="483">
        <f t="shared" si="52"/>
        <v>-90.571015566423313</v>
      </c>
      <c r="AH162" s="483">
        <f t="shared" si="53"/>
        <v>34.69705405746808</v>
      </c>
      <c r="AI162" s="483">
        <f t="shared" si="54"/>
        <v>9.8690235468299949</v>
      </c>
      <c r="AK162" s="483">
        <f t="shared" si="55"/>
        <v>64.949690989979544</v>
      </c>
      <c r="AL162" s="483">
        <f t="shared" si="56"/>
        <v>-2.0312904610496991</v>
      </c>
      <c r="AM162" s="483">
        <f t="shared" si="57"/>
        <v>-29.98</v>
      </c>
      <c r="AN162" s="483">
        <f t="shared" si="58"/>
        <v>-11.48</v>
      </c>
      <c r="AO162" s="483">
        <f t="shared" si="59"/>
        <v>-90.108146944644801</v>
      </c>
      <c r="AP162" s="483">
        <f t="shared" si="60"/>
        <v>49.701165016839184</v>
      </c>
      <c r="AQ162" s="483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70">
        <f t="shared" si="43"/>
        <v>3656610.435704567</v>
      </c>
      <c r="L163" s="470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83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37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83">
        <f t="shared" si="50"/>
        <v>258.01771738164041</v>
      </c>
      <c r="AF163" s="483">
        <f t="shared" si="51"/>
        <v>122.60313953999683</v>
      </c>
      <c r="AG163" s="483">
        <f t="shared" si="52"/>
        <v>-90.571015566423313</v>
      </c>
      <c r="AH163" s="483">
        <f t="shared" si="53"/>
        <v>34.69705405746808</v>
      </c>
      <c r="AI163" s="483">
        <f t="shared" si="54"/>
        <v>324.74689541268197</v>
      </c>
      <c r="AK163" s="483">
        <f t="shared" si="55"/>
        <v>256.4281854292372</v>
      </c>
      <c r="AL163" s="483">
        <f t="shared" si="56"/>
        <v>104.45427003092517</v>
      </c>
      <c r="AM163" s="483">
        <f t="shared" si="57"/>
        <v>-29.979999999999997</v>
      </c>
      <c r="AN163" s="483">
        <f t="shared" si="58"/>
        <v>-11.48</v>
      </c>
      <c r="AO163" s="483">
        <f t="shared" si="59"/>
        <v>-90.01304797929248</v>
      </c>
      <c r="AP163" s="483">
        <f t="shared" si="60"/>
        <v>49.701165016839191</v>
      </c>
      <c r="AQ163" s="483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70">
        <f t="shared" si="43"/>
        <v>-1877719.3181493627</v>
      </c>
      <c r="L164" s="470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83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37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83">
        <f t="shared" si="50"/>
        <v>-83.207889803432124</v>
      </c>
      <c r="AF164" s="483">
        <f t="shared" si="51"/>
        <v>-100.63196433324531</v>
      </c>
      <c r="AG164" s="483">
        <f t="shared" si="52"/>
        <v>-90.571015566423313</v>
      </c>
      <c r="AH164" s="483">
        <f t="shared" si="53"/>
        <v>34.69705405746808</v>
      </c>
      <c r="AI164" s="483">
        <f t="shared" si="54"/>
        <v>-239.71381564563268</v>
      </c>
      <c r="AK164" s="483">
        <f t="shared" si="55"/>
        <v>-83.47362358324348</v>
      </c>
      <c r="AL164" s="483">
        <f t="shared" si="56"/>
        <v>-88.414812646149784</v>
      </c>
      <c r="AM164" s="483">
        <f t="shared" si="57"/>
        <v>-29.98</v>
      </c>
      <c r="AN164" s="483">
        <f t="shared" si="58"/>
        <v>-11.48</v>
      </c>
      <c r="AO164" s="483">
        <f t="shared" si="59"/>
        <v>-90.860264318731254</v>
      </c>
      <c r="AP164" s="483">
        <f t="shared" si="60"/>
        <v>49.701165016839184</v>
      </c>
      <c r="AQ164" s="483">
        <f t="shared" si="61"/>
        <v>-254.50753553128536</v>
      </c>
    </row>
    <row r="165" spans="1:43">
      <c r="A165" s="240">
        <v>504</v>
      </c>
      <c r="B165" s="364">
        <v>1</v>
      </c>
      <c r="C165" s="476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70">
        <f t="shared" si="43"/>
        <v>-127364.60468765716</v>
      </c>
      <c r="L165" s="470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83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37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83">
        <f t="shared" si="50"/>
        <v>-272.48623125111385</v>
      </c>
      <c r="AF165" s="483">
        <f t="shared" si="51"/>
        <v>-99.01199012382429</v>
      </c>
      <c r="AG165" s="483">
        <f t="shared" si="52"/>
        <v>-90.571015566423313</v>
      </c>
      <c r="AH165" s="483">
        <f t="shared" si="53"/>
        <v>34.69705405746808</v>
      </c>
      <c r="AI165" s="483">
        <f t="shared" si="54"/>
        <v>-427.37218288389334</v>
      </c>
      <c r="AK165" s="483">
        <f t="shared" si="55"/>
        <v>-280.27155214400284</v>
      </c>
      <c r="AL165" s="483">
        <f t="shared" si="56"/>
        <v>-88.985185352190186</v>
      </c>
      <c r="AM165" s="483">
        <f t="shared" si="57"/>
        <v>-29.980000000000004</v>
      </c>
      <c r="AN165" s="483">
        <f t="shared" si="58"/>
        <v>-11.48</v>
      </c>
      <c r="AO165" s="483">
        <f t="shared" si="59"/>
        <v>-93.158758868321129</v>
      </c>
      <c r="AP165" s="483">
        <f t="shared" si="60"/>
        <v>49.701165016839184</v>
      </c>
      <c r="AQ165" s="483">
        <f t="shared" si="61"/>
        <v>-454.17433134767487</v>
      </c>
    </row>
    <row r="166" spans="1:43">
      <c r="A166" s="240">
        <v>505</v>
      </c>
      <c r="B166" s="364">
        <v>1</v>
      </c>
      <c r="C166" s="476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70">
        <f t="shared" si="43"/>
        <v>-1555186.6428156248</v>
      </c>
      <c r="L166" s="470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83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37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83">
        <f t="shared" si="50"/>
        <v>-32.844537232675641</v>
      </c>
      <c r="AF166" s="483">
        <f t="shared" si="51"/>
        <v>-0.2911727055478544</v>
      </c>
      <c r="AG166" s="483">
        <f t="shared" si="52"/>
        <v>-90.571015566423313</v>
      </c>
      <c r="AH166" s="483">
        <f t="shared" si="53"/>
        <v>34.69705405746808</v>
      </c>
      <c r="AI166" s="483">
        <f t="shared" si="54"/>
        <v>-89.009671447178732</v>
      </c>
      <c r="AK166" s="483">
        <f t="shared" si="55"/>
        <v>-32.774011671981349</v>
      </c>
      <c r="AL166" s="483">
        <f t="shared" si="56"/>
        <v>-2.0373407169382185</v>
      </c>
      <c r="AM166" s="483">
        <f t="shared" si="57"/>
        <v>-29.98</v>
      </c>
      <c r="AN166" s="483">
        <f t="shared" si="58"/>
        <v>-11.48</v>
      </c>
      <c r="AO166" s="483">
        <f t="shared" si="59"/>
        <v>-90.376536599944856</v>
      </c>
      <c r="AP166" s="483">
        <f t="shared" si="60"/>
        <v>49.701165016839184</v>
      </c>
      <c r="AQ166" s="483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70">
        <f t="shared" si="43"/>
        <v>592805.25954830647</v>
      </c>
      <c r="L167" s="470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83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37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83">
        <f t="shared" si="50"/>
        <v>-139.81860450558756</v>
      </c>
      <c r="AF167" s="483">
        <f t="shared" si="51"/>
        <v>-13.612824487757964</v>
      </c>
      <c r="AG167" s="483">
        <f t="shared" si="52"/>
        <v>-90.571015566423313</v>
      </c>
      <c r="AH167" s="483">
        <f t="shared" si="53"/>
        <v>34.69705405746808</v>
      </c>
      <c r="AI167" s="483">
        <f t="shared" si="54"/>
        <v>-209.30539050230075</v>
      </c>
      <c r="AK167" s="483">
        <f t="shared" ref="AK167" si="63">S167/$G167</f>
        <v>-255.4305776727505</v>
      </c>
      <c r="AL167" s="483">
        <f t="shared" ref="AL167" si="64">T167/$G167</f>
        <v>-61.696167022849508</v>
      </c>
      <c r="AM167" s="483">
        <f t="shared" ref="AM167" si="65">U167/$G167</f>
        <v>-38.541836291198841</v>
      </c>
      <c r="AN167" s="483">
        <f t="shared" ref="AN167" si="66">V167/$G167</f>
        <v>-14.758515030785947</v>
      </c>
      <c r="AO167" s="483">
        <f t="shared" si="59"/>
        <v>-117.50292115385355</v>
      </c>
      <c r="AP167" s="483">
        <f t="shared" si="60"/>
        <v>63.895116483699013</v>
      </c>
      <c r="AQ167" s="483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70">
        <f t="shared" si="43"/>
        <v>-371541.16230117186</v>
      </c>
      <c r="L168" s="470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83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37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83">
        <f t="shared" si="50"/>
        <v>-89.421481459789391</v>
      </c>
      <c r="AF168" s="483">
        <f t="shared" si="51"/>
        <v>-52.545086694169278</v>
      </c>
      <c r="AG168" s="483">
        <f t="shared" si="52"/>
        <v>-90.571015566423313</v>
      </c>
      <c r="AH168" s="483">
        <f t="shared" si="53"/>
        <v>34.69705405746808</v>
      </c>
      <c r="AI168" s="483">
        <f t="shared" si="54"/>
        <v>-197.84052966291389</v>
      </c>
      <c r="AK168" s="483">
        <f t="shared" si="55"/>
        <v>-90.279912249339731</v>
      </c>
      <c r="AL168" s="483">
        <f t="shared" si="56"/>
        <v>-40.430910430736667</v>
      </c>
      <c r="AM168" s="483">
        <f t="shared" si="57"/>
        <v>-29.98</v>
      </c>
      <c r="AN168" s="483">
        <f t="shared" si="58"/>
        <v>-11.48</v>
      </c>
      <c r="AO168" s="483">
        <f t="shared" si="59"/>
        <v>-91.440481685009402</v>
      </c>
      <c r="AP168" s="483">
        <f t="shared" si="60"/>
        <v>49.701165016839184</v>
      </c>
      <c r="AQ168" s="483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70">
        <f t="shared" si="43"/>
        <v>3862065.3046418224</v>
      </c>
      <c r="L169" s="470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83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37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83">
        <f t="shared" si="50"/>
        <v>218.07554061982179</v>
      </c>
      <c r="AF169" s="483">
        <f t="shared" si="51"/>
        <v>48.059039563184079</v>
      </c>
      <c r="AG169" s="483">
        <f t="shared" si="52"/>
        <v>-90.571015566423313</v>
      </c>
      <c r="AH169" s="483">
        <f t="shared" si="53"/>
        <v>34.69705405746808</v>
      </c>
      <c r="AI169" s="483">
        <f t="shared" si="54"/>
        <v>210.26061867405065</v>
      </c>
      <c r="AK169" s="483">
        <f t="shared" si="55"/>
        <v>216.45079660500338</v>
      </c>
      <c r="AL169" s="483">
        <f t="shared" si="56"/>
        <v>30.329989125709147</v>
      </c>
      <c r="AM169" s="483">
        <f t="shared" si="57"/>
        <v>-29.98</v>
      </c>
      <c r="AN169" s="483">
        <f t="shared" si="58"/>
        <v>-11.48</v>
      </c>
      <c r="AO169" s="483">
        <f t="shared" si="59"/>
        <v>-89.896227761063201</v>
      </c>
      <c r="AP169" s="483">
        <f t="shared" si="60"/>
        <v>49.701165016839184</v>
      </c>
      <c r="AQ169" s="483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70">
        <f t="shared" si="43"/>
        <v>-1807680.3007033104</v>
      </c>
      <c r="L170" s="470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83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37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83">
        <f t="shared" si="50"/>
        <v>-221.46944715187962</v>
      </c>
      <c r="AF170" s="483">
        <f t="shared" si="51"/>
        <v>-197.14457700866569</v>
      </c>
      <c r="AG170" s="483">
        <f t="shared" si="52"/>
        <v>-90.571015566423313</v>
      </c>
      <c r="AH170" s="483">
        <f t="shared" si="53"/>
        <v>34.69705405746808</v>
      </c>
      <c r="AI170" s="483">
        <f t="shared" si="54"/>
        <v>-474.48798566950057</v>
      </c>
      <c r="AK170" s="483">
        <f t="shared" si="55"/>
        <v>-226.19674505725601</v>
      </c>
      <c r="AL170" s="483">
        <f t="shared" si="56"/>
        <v>-188.58725672460375</v>
      </c>
      <c r="AM170" s="483">
        <f t="shared" si="57"/>
        <v>-29.979999999999997</v>
      </c>
      <c r="AN170" s="483">
        <f t="shared" si="58"/>
        <v>-11.48</v>
      </c>
      <c r="AO170" s="483">
        <f t="shared" si="59"/>
        <v>-92.504267207591425</v>
      </c>
      <c r="AP170" s="483">
        <f t="shared" si="60"/>
        <v>49.701165016839191</v>
      </c>
      <c r="AQ170" s="483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70">
        <f t="shared" si="43"/>
        <v>319476.65066011139</v>
      </c>
      <c r="L171" s="470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83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37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83">
        <f t="shared" si="50"/>
        <v>41.400890031809894</v>
      </c>
      <c r="AF171" s="483">
        <f t="shared" si="51"/>
        <v>-34.578784446145384</v>
      </c>
      <c r="AG171" s="483">
        <f t="shared" si="52"/>
        <v>-90.571015566423313</v>
      </c>
      <c r="AH171" s="483">
        <f t="shared" si="53"/>
        <v>34.69705405746808</v>
      </c>
      <c r="AI171" s="483">
        <f t="shared" si="54"/>
        <v>-49.051855923290709</v>
      </c>
      <c r="AK171" s="483">
        <f t="shared" si="55"/>
        <v>41.26227982030106</v>
      </c>
      <c r="AL171" s="483">
        <f t="shared" si="56"/>
        <v>-22.006244547674235</v>
      </c>
      <c r="AM171" s="483">
        <f t="shared" si="57"/>
        <v>-29.979999999999997</v>
      </c>
      <c r="AN171" s="483">
        <f t="shared" si="58"/>
        <v>-11.48</v>
      </c>
      <c r="AO171" s="483">
        <f t="shared" si="59"/>
        <v>-90.26778373699679</v>
      </c>
      <c r="AP171" s="483">
        <f t="shared" si="60"/>
        <v>49.701165016839184</v>
      </c>
      <c r="AQ171" s="483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70">
        <f t="shared" si="43"/>
        <v>-3391875.6340673575</v>
      </c>
      <c r="L172" s="470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83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37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83">
        <f t="shared" si="50"/>
        <v>-41.53981835385801</v>
      </c>
      <c r="AF172" s="483">
        <f t="shared" si="51"/>
        <v>-24.414300110610473</v>
      </c>
      <c r="AG172" s="483">
        <f t="shared" si="52"/>
        <v>-90.571015566423313</v>
      </c>
      <c r="AH172" s="483">
        <f t="shared" si="53"/>
        <v>34.69705405746808</v>
      </c>
      <c r="AI172" s="483">
        <f t="shared" si="54"/>
        <v>-121.82807997342371</v>
      </c>
      <c r="AK172" s="483">
        <f t="shared" si="55"/>
        <v>-41.18905993591229</v>
      </c>
      <c r="AL172" s="483">
        <f t="shared" si="56"/>
        <v>-11.815069686083902</v>
      </c>
      <c r="AM172" s="483">
        <f t="shared" si="57"/>
        <v>-29.98</v>
      </c>
      <c r="AN172" s="483">
        <f t="shared" si="58"/>
        <v>-11.48</v>
      </c>
      <c r="AO172" s="483">
        <f t="shared" si="59"/>
        <v>-89.806242214233961</v>
      </c>
      <c r="AP172" s="483">
        <f t="shared" si="60"/>
        <v>49.701165016839184</v>
      </c>
      <c r="AQ172" s="483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70">
        <f t="shared" si="43"/>
        <v>-471585.71633742453</v>
      </c>
      <c r="L173" s="470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83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37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83">
        <f t="shared" si="50"/>
        <v>0.97351265752358185</v>
      </c>
      <c r="AF173" s="483">
        <f t="shared" si="51"/>
        <v>-44.390440240827672</v>
      </c>
      <c r="AG173" s="483">
        <f t="shared" si="52"/>
        <v>-90.571015566423313</v>
      </c>
      <c r="AH173" s="483">
        <f t="shared" si="53"/>
        <v>34.69705405746808</v>
      </c>
      <c r="AI173" s="483">
        <f t="shared" si="54"/>
        <v>-99.29088909225932</v>
      </c>
      <c r="AK173" s="483">
        <f t="shared" si="55"/>
        <v>0.96293775964632888</v>
      </c>
      <c r="AL173" s="483">
        <f t="shared" si="56"/>
        <v>-31.545395997551076</v>
      </c>
      <c r="AM173" s="483">
        <f t="shared" si="57"/>
        <v>-29.98</v>
      </c>
      <c r="AN173" s="483">
        <f t="shared" si="58"/>
        <v>-11.48</v>
      </c>
      <c r="AO173" s="483">
        <f t="shared" si="59"/>
        <v>-89.587177058673035</v>
      </c>
      <c r="AP173" s="483">
        <f t="shared" si="60"/>
        <v>49.701165016839184</v>
      </c>
      <c r="AQ173" s="483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70">
        <f t="shared" si="43"/>
        <v>6652761.4776389841</v>
      </c>
      <c r="L174" s="470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83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37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83">
        <f t="shared" si="50"/>
        <v>265.28499174005941</v>
      </c>
      <c r="AF174" s="483">
        <f t="shared" si="51"/>
        <v>180.16771422980463</v>
      </c>
      <c r="AG174" s="483">
        <f t="shared" si="52"/>
        <v>-90.571015566423313</v>
      </c>
      <c r="AH174" s="483">
        <f t="shared" si="53"/>
        <v>34.69705405746808</v>
      </c>
      <c r="AI174" s="483">
        <f t="shared" si="54"/>
        <v>389.57874446090881</v>
      </c>
      <c r="AK174" s="483">
        <f t="shared" si="55"/>
        <v>268.56836567944896</v>
      </c>
      <c r="AL174" s="483">
        <f t="shared" si="56"/>
        <v>164.67961505689738</v>
      </c>
      <c r="AM174" s="483">
        <f t="shared" si="57"/>
        <v>-29.980000000000004</v>
      </c>
      <c r="AN174" s="483">
        <f t="shared" si="58"/>
        <v>-11.48</v>
      </c>
      <c r="AO174" s="483">
        <f t="shared" si="59"/>
        <v>-91.691993086577284</v>
      </c>
      <c r="AP174" s="483">
        <f t="shared" si="60"/>
        <v>49.701165016839191</v>
      </c>
      <c r="AQ174" s="483">
        <f t="shared" si="61"/>
        <v>349.79715266660827</v>
      </c>
    </row>
    <row r="175" spans="1:43">
      <c r="A175" s="240">
        <v>543</v>
      </c>
      <c r="B175" s="364">
        <v>1</v>
      </c>
      <c r="C175" s="476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70">
        <f t="shared" si="43"/>
        <v>5120774.975065155</v>
      </c>
      <c r="L175" s="470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83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37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83">
        <f t="shared" si="50"/>
        <v>117.72858781484946</v>
      </c>
      <c r="AF175" s="483">
        <f t="shared" si="51"/>
        <v>67.318577046288254</v>
      </c>
      <c r="AG175" s="483">
        <f t="shared" si="52"/>
        <v>-90.571015566423313</v>
      </c>
      <c r="AH175" s="483">
        <f t="shared" si="53"/>
        <v>34.69705405746808</v>
      </c>
      <c r="AI175" s="483">
        <f t="shared" si="54"/>
        <v>129.1732033521825</v>
      </c>
      <c r="AK175" s="483">
        <f t="shared" si="55"/>
        <v>116.86898642564647</v>
      </c>
      <c r="AL175" s="483">
        <f t="shared" si="56"/>
        <v>49.453449707485518</v>
      </c>
      <c r="AM175" s="483">
        <f t="shared" si="57"/>
        <v>-29.98</v>
      </c>
      <c r="AN175" s="483">
        <f t="shared" si="58"/>
        <v>-11.48</v>
      </c>
      <c r="AO175" s="483">
        <f t="shared" si="59"/>
        <v>-89.909706599353527</v>
      </c>
      <c r="AP175" s="483">
        <f t="shared" si="60"/>
        <v>49.701165016839191</v>
      </c>
      <c r="AQ175" s="483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70">
        <f t="shared" si="43"/>
        <v>2211251.4293162962</v>
      </c>
      <c r="L176" s="470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83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37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83">
        <f t="shared" si="50"/>
        <v>192.443668524337</v>
      </c>
      <c r="AF176" s="483">
        <f t="shared" si="51"/>
        <v>148.7466430426804</v>
      </c>
      <c r="AG176" s="483">
        <f t="shared" si="52"/>
        <v>-90.571015566423313</v>
      </c>
      <c r="AH176" s="483">
        <f t="shared" si="53"/>
        <v>34.69705405746808</v>
      </c>
      <c r="AI176" s="483">
        <f t="shared" si="54"/>
        <v>285.3163500580622</v>
      </c>
      <c r="AK176" s="483">
        <f t="shared" si="55"/>
        <v>191.70357750101297</v>
      </c>
      <c r="AL176" s="483">
        <f t="shared" si="56"/>
        <v>130.74052153016387</v>
      </c>
      <c r="AM176" s="483">
        <f t="shared" si="57"/>
        <v>-29.98</v>
      </c>
      <c r="AN176" s="483">
        <f t="shared" si="58"/>
        <v>-11.48</v>
      </c>
      <c r="AO176" s="483">
        <f t="shared" si="59"/>
        <v>-90.222701713813635</v>
      </c>
      <c r="AP176" s="483">
        <f t="shared" si="60"/>
        <v>49.701165016839184</v>
      </c>
      <c r="AQ176" s="483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70">
        <f t="shared" si="43"/>
        <v>1512547.2154409862</v>
      </c>
      <c r="L177" s="470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83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37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83">
        <f t="shared" si="50"/>
        <v>9.0808244288385609</v>
      </c>
      <c r="AF177" s="483">
        <f t="shared" si="51"/>
        <v>0.45965970561914193</v>
      </c>
      <c r="AG177" s="483">
        <f t="shared" si="52"/>
        <v>-90.571015566423327</v>
      </c>
      <c r="AH177" s="483">
        <f t="shared" si="53"/>
        <v>34.69705405746808</v>
      </c>
      <c r="AI177" s="483">
        <f t="shared" si="54"/>
        <v>-46.333477374497541</v>
      </c>
      <c r="AK177" s="483">
        <f t="shared" si="55"/>
        <v>9.1190741200953944</v>
      </c>
      <c r="AL177" s="483">
        <f t="shared" si="56"/>
        <v>-2.0503248464739401</v>
      </c>
      <c r="AM177" s="483">
        <f t="shared" si="57"/>
        <v>-29.98</v>
      </c>
      <c r="AN177" s="483">
        <f t="shared" si="58"/>
        <v>-11.48</v>
      </c>
      <c r="AO177" s="483">
        <f t="shared" si="59"/>
        <v>-90.952513238730674</v>
      </c>
      <c r="AP177" s="483">
        <f t="shared" si="60"/>
        <v>49.701165016839191</v>
      </c>
      <c r="AQ177" s="483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70">
        <f t="shared" si="43"/>
        <v>708907.12882030732</v>
      </c>
      <c r="L178" s="470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83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37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83">
        <f t="shared" si="50"/>
        <v>302.18415134058205</v>
      </c>
      <c r="AF178" s="483">
        <f t="shared" si="51"/>
        <v>239.99639171337384</v>
      </c>
      <c r="AG178" s="483">
        <f t="shared" si="52"/>
        <v>-90.571015566423313</v>
      </c>
      <c r="AH178" s="483">
        <f t="shared" si="53"/>
        <v>34.69705405746808</v>
      </c>
      <c r="AI178" s="483">
        <f t="shared" si="54"/>
        <v>486.30658154500065</v>
      </c>
      <c r="AK178" s="483">
        <f t="shared" si="55"/>
        <v>302.64374700802017</v>
      </c>
      <c r="AL178" s="483">
        <f t="shared" si="56"/>
        <v>222.83340263743199</v>
      </c>
      <c r="AM178" s="483">
        <f t="shared" si="57"/>
        <v>-29.979999999999997</v>
      </c>
      <c r="AN178" s="483">
        <f t="shared" si="58"/>
        <v>-11.48</v>
      </c>
      <c r="AO178" s="483">
        <f t="shared" si="59"/>
        <v>-90.708766160440689</v>
      </c>
      <c r="AP178" s="483">
        <f t="shared" si="60"/>
        <v>49.701165016839184</v>
      </c>
      <c r="AQ178" s="483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70">
        <f t="shared" si="43"/>
        <v>-593435.00395193161</v>
      </c>
      <c r="L179" s="470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83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37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83">
        <f t="shared" si="50"/>
        <v>-1.6449144622261327</v>
      </c>
      <c r="AF179" s="483">
        <f t="shared" si="51"/>
        <v>-0.46496473451486875</v>
      </c>
      <c r="AG179" s="483">
        <f t="shared" si="52"/>
        <v>-90.571015566423313</v>
      </c>
      <c r="AH179" s="483">
        <f t="shared" si="53"/>
        <v>34.69705405746808</v>
      </c>
      <c r="AI179" s="483">
        <f t="shared" si="54"/>
        <v>-57.983840705696238</v>
      </c>
      <c r="AK179" s="483">
        <f t="shared" si="55"/>
        <v>-1.6627798076694758</v>
      </c>
      <c r="AL179" s="483">
        <f t="shared" si="56"/>
        <v>-2.0638999042277821</v>
      </c>
      <c r="AM179" s="483">
        <f t="shared" si="57"/>
        <v>-29.980000000000004</v>
      </c>
      <c r="AN179" s="483">
        <f t="shared" si="58"/>
        <v>-11.48</v>
      </c>
      <c r="AO179" s="483">
        <f t="shared" si="59"/>
        <v>-91.554703482972315</v>
      </c>
      <c r="AP179" s="483">
        <f t="shared" si="60"/>
        <v>49.701165016839191</v>
      </c>
      <c r="AQ179" s="483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70">
        <f t="shared" si="43"/>
        <v>-34416.200411562051</v>
      </c>
      <c r="L180" s="470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83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37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83">
        <f t="shared" si="50"/>
        <v>-96.198294728429232</v>
      </c>
      <c r="AF180" s="483">
        <f t="shared" si="51"/>
        <v>-143.49258368646386</v>
      </c>
      <c r="AG180" s="483">
        <f t="shared" si="52"/>
        <v>-90.571015566423313</v>
      </c>
      <c r="AH180" s="483">
        <f t="shared" si="53"/>
        <v>34.69705405746808</v>
      </c>
      <c r="AI180" s="483">
        <f t="shared" si="54"/>
        <v>-295.56483992384835</v>
      </c>
      <c r="AK180" s="483">
        <f t="shared" si="55"/>
        <v>-96.84623394485746</v>
      </c>
      <c r="AL180" s="483">
        <f t="shared" si="56"/>
        <v>-131.87627209508179</v>
      </c>
      <c r="AM180" s="483">
        <f t="shared" si="57"/>
        <v>-29.98</v>
      </c>
      <c r="AN180" s="483">
        <f t="shared" si="58"/>
        <v>-11.48</v>
      </c>
      <c r="AO180" s="483">
        <f t="shared" si="59"/>
        <v>-91.181052501307505</v>
      </c>
      <c r="AP180" s="483">
        <f t="shared" si="60"/>
        <v>49.701165016839191</v>
      </c>
      <c r="AQ180" s="483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70">
        <f t="shared" si="43"/>
        <v>-36186101.494216174</v>
      </c>
      <c r="L181" s="470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83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37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83">
        <f t="shared" si="50"/>
        <v>-69.677542208939144</v>
      </c>
      <c r="AF181" s="483">
        <f t="shared" si="51"/>
        <v>-24.144776437228192</v>
      </c>
      <c r="AG181" s="483">
        <f t="shared" si="52"/>
        <v>-90.571015566423313</v>
      </c>
      <c r="AH181" s="483">
        <f t="shared" si="53"/>
        <v>34.69705405746808</v>
      </c>
      <c r="AI181" s="483">
        <f t="shared" si="54"/>
        <v>-149.69628015512259</v>
      </c>
      <c r="AK181" s="483">
        <f t="shared" si="55"/>
        <v>-68.773431680493402</v>
      </c>
      <c r="AL181" s="483">
        <f t="shared" si="56"/>
        <v>-11.495044598657174</v>
      </c>
      <c r="AM181" s="483">
        <f t="shared" si="57"/>
        <v>-29.98</v>
      </c>
      <c r="AN181" s="483">
        <f t="shared" si="58"/>
        <v>-11.480000000000002</v>
      </c>
      <c r="AO181" s="483">
        <f t="shared" si="59"/>
        <v>-89.395798901919306</v>
      </c>
      <c r="AP181" s="483">
        <f t="shared" si="60"/>
        <v>49.701165016839184</v>
      </c>
      <c r="AQ181" s="483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70">
        <f t="shared" si="43"/>
        <v>1230202.2388303303</v>
      </c>
      <c r="L182" s="470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83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37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83">
        <f t="shared" si="50"/>
        <v>131.27337644354449</v>
      </c>
      <c r="AF182" s="483">
        <f t="shared" si="51"/>
        <v>133.128475274051</v>
      </c>
      <c r="AG182" s="483">
        <f t="shared" si="52"/>
        <v>-90.571015566423313</v>
      </c>
      <c r="AH182" s="483">
        <f t="shared" si="53"/>
        <v>34.69705405746808</v>
      </c>
      <c r="AI182" s="483">
        <f t="shared" si="54"/>
        <v>208.52789020864023</v>
      </c>
      <c r="AK182" s="483">
        <f t="shared" si="55"/>
        <v>132.42912150394253</v>
      </c>
      <c r="AL182" s="483">
        <f t="shared" si="56"/>
        <v>116.64508421212756</v>
      </c>
      <c r="AM182" s="483">
        <f t="shared" si="57"/>
        <v>-29.979999999999997</v>
      </c>
      <c r="AN182" s="483">
        <f t="shared" si="58"/>
        <v>-11.48</v>
      </c>
      <c r="AO182" s="483">
        <f t="shared" si="59"/>
        <v>-91.368412622033787</v>
      </c>
      <c r="AP182" s="483">
        <f t="shared" si="60"/>
        <v>49.701165016839191</v>
      </c>
      <c r="AQ182" s="483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70">
        <f t="shared" si="43"/>
        <v>-155162.00637843009</v>
      </c>
      <c r="L183" s="470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83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37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83">
        <f t="shared" si="50"/>
        <v>28.735158762076736</v>
      </c>
      <c r="AF183" s="483">
        <f t="shared" si="51"/>
        <v>-6.6254334449654699</v>
      </c>
      <c r="AG183" s="483">
        <f t="shared" si="52"/>
        <v>-90.571015566423313</v>
      </c>
      <c r="AH183" s="483">
        <f t="shared" si="53"/>
        <v>34.69705405746808</v>
      </c>
      <c r="AI183" s="483">
        <f t="shared" si="54"/>
        <v>-33.76423619184397</v>
      </c>
      <c r="AK183" s="483">
        <f t="shared" si="55"/>
        <v>28.484531709862111</v>
      </c>
      <c r="AL183" s="483">
        <f t="shared" si="56"/>
        <v>-2.023916965883521</v>
      </c>
      <c r="AM183" s="483">
        <f t="shared" si="57"/>
        <v>-29.980000000000004</v>
      </c>
      <c r="AN183" s="483">
        <f t="shared" si="58"/>
        <v>-11.48</v>
      </c>
      <c r="AO183" s="483">
        <f t="shared" si="59"/>
        <v>-89.781058328481919</v>
      </c>
      <c r="AP183" s="483">
        <f t="shared" si="60"/>
        <v>49.701165016839184</v>
      </c>
      <c r="AQ183" s="483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70">
        <f t="shared" si="43"/>
        <v>-794998.71455743734</v>
      </c>
      <c r="L184" s="470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83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37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83">
        <f t="shared" si="50"/>
        <v>-109.50066015286009</v>
      </c>
      <c r="AF184" s="483">
        <f t="shared" si="51"/>
        <v>-81.569567634490198</v>
      </c>
      <c r="AG184" s="483">
        <f t="shared" si="52"/>
        <v>-90.571015566423327</v>
      </c>
      <c r="AH184" s="483">
        <f t="shared" si="53"/>
        <v>34.69705405746808</v>
      </c>
      <c r="AI184" s="483">
        <f t="shared" si="54"/>
        <v>-246.94418929630555</v>
      </c>
      <c r="AK184" s="483">
        <f t="shared" si="55"/>
        <v>-111.77215886528359</v>
      </c>
      <c r="AL184" s="483">
        <f t="shared" si="56"/>
        <v>-70.503770724974842</v>
      </c>
      <c r="AM184" s="483">
        <f t="shared" si="57"/>
        <v>-29.979999999999997</v>
      </c>
      <c r="AN184" s="483">
        <f t="shared" si="58"/>
        <v>-11.48</v>
      </c>
      <c r="AO184" s="483">
        <f t="shared" si="59"/>
        <v>-92.449834789566111</v>
      </c>
      <c r="AP184" s="483">
        <f t="shared" si="60"/>
        <v>49.701165016839191</v>
      </c>
      <c r="AQ184" s="483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70">
        <f t="shared" si="43"/>
        <v>127747.20054840394</v>
      </c>
      <c r="L185" s="470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83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37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83">
        <f t="shared" si="50"/>
        <v>-87.978624280884489</v>
      </c>
      <c r="AF185" s="483">
        <f t="shared" si="51"/>
        <v>0.45965970561914199</v>
      </c>
      <c r="AG185" s="483">
        <f t="shared" si="52"/>
        <v>-90.571015566423313</v>
      </c>
      <c r="AH185" s="483">
        <f t="shared" si="53"/>
        <v>34.69705405746808</v>
      </c>
      <c r="AI185" s="483">
        <f t="shared" si="54"/>
        <v>-143.39292608422059</v>
      </c>
      <c r="AK185" s="483">
        <f t="shared" si="55"/>
        <v>-89.429485698251341</v>
      </c>
      <c r="AL185" s="483">
        <f t="shared" si="56"/>
        <v>-2.0753950399881735</v>
      </c>
      <c r="AM185" s="483">
        <f t="shared" si="57"/>
        <v>-29.98</v>
      </c>
      <c r="AN185" s="483">
        <f t="shared" si="58"/>
        <v>-11.48</v>
      </c>
      <c r="AO185" s="483">
        <f t="shared" si="59"/>
        <v>-92.064628283047796</v>
      </c>
      <c r="AP185" s="483">
        <f t="shared" si="60"/>
        <v>49.701165016839184</v>
      </c>
      <c r="AQ185" s="483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70">
        <f t="shared" si="43"/>
        <v>1235696.562877011</v>
      </c>
      <c r="L186" s="470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83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37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83">
        <f t="shared" si="50"/>
        <v>-71.804965099811298</v>
      </c>
      <c r="AF186" s="483">
        <f t="shared" si="51"/>
        <v>-50.047319985429716</v>
      </c>
      <c r="AG186" s="483">
        <f t="shared" si="52"/>
        <v>-90.571015566423313</v>
      </c>
      <c r="AH186" s="483">
        <f t="shared" si="53"/>
        <v>34.69705405746808</v>
      </c>
      <c r="AI186" s="483">
        <f t="shared" si="54"/>
        <v>-177.72624659419623</v>
      </c>
      <c r="AK186" s="483">
        <f t="shared" si="55"/>
        <v>-73.17703449662298</v>
      </c>
      <c r="AL186" s="483">
        <f t="shared" si="56"/>
        <v>-38.266195678540726</v>
      </c>
      <c r="AM186" s="483">
        <f t="shared" si="57"/>
        <v>-29.98</v>
      </c>
      <c r="AN186" s="483">
        <f t="shared" si="58"/>
        <v>-11.480000000000002</v>
      </c>
      <c r="AO186" s="483">
        <f t="shared" si="59"/>
        <v>-92.301671914826301</v>
      </c>
      <c r="AP186" s="483">
        <f t="shared" si="60"/>
        <v>49.701165016839191</v>
      </c>
      <c r="AQ186" s="483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70">
        <f t="shared" si="43"/>
        <v>-591762.82060989458</v>
      </c>
      <c r="L187" s="470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83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37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83">
        <f t="shared" si="50"/>
        <v>-534.64601733736185</v>
      </c>
      <c r="AF187" s="483">
        <f t="shared" si="51"/>
        <v>349.94879368924086</v>
      </c>
      <c r="AG187" s="483">
        <f t="shared" si="52"/>
        <v>-90.571015566423327</v>
      </c>
      <c r="AH187" s="483">
        <f t="shared" si="53"/>
        <v>34.697054057468087</v>
      </c>
      <c r="AI187" s="483">
        <f t="shared" si="54"/>
        <v>-240.5711851570762</v>
      </c>
      <c r="AK187" s="483">
        <f t="shared" si="55"/>
        <v>-555.1642307220194</v>
      </c>
      <c r="AL187" s="483">
        <f t="shared" si="56"/>
        <v>345.20580754314921</v>
      </c>
      <c r="AM187" s="483">
        <f t="shared" si="57"/>
        <v>-29.980000000000004</v>
      </c>
      <c r="AN187" s="483">
        <f t="shared" si="58"/>
        <v>-11.48</v>
      </c>
      <c r="AO187" s="483">
        <f t="shared" si="59"/>
        <v>-94.046876909432982</v>
      </c>
      <c r="AP187" s="483">
        <f t="shared" si="60"/>
        <v>49.701165016839184</v>
      </c>
      <c r="AQ187" s="483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70">
        <f t="shared" si="43"/>
        <v>-717572.64233375771</v>
      </c>
      <c r="L188" s="470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83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37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83">
        <f t="shared" si="50"/>
        <v>-156.87421082518094</v>
      </c>
      <c r="AF188" s="483">
        <f t="shared" si="51"/>
        <v>-154.90012822196471</v>
      </c>
      <c r="AG188" s="483">
        <f t="shared" si="52"/>
        <v>-90.571015566423313</v>
      </c>
      <c r="AH188" s="483">
        <f t="shared" si="53"/>
        <v>34.69705405746808</v>
      </c>
      <c r="AI188" s="483">
        <f t="shared" si="54"/>
        <v>-367.64830055610088</v>
      </c>
      <c r="AK188" s="483">
        <f t="shared" si="55"/>
        <v>-161.43804550783747</v>
      </c>
      <c r="AL188" s="483">
        <f t="shared" si="56"/>
        <v>-146.5443030703691</v>
      </c>
      <c r="AM188" s="483">
        <f t="shared" si="57"/>
        <v>-29.98</v>
      </c>
      <c r="AN188" s="483">
        <f t="shared" si="58"/>
        <v>-11.48</v>
      </c>
      <c r="AO188" s="483">
        <f t="shared" si="59"/>
        <v>-93.205936500279691</v>
      </c>
      <c r="AP188" s="483">
        <f t="shared" si="60"/>
        <v>49.701165016839184</v>
      </c>
      <c r="AQ188" s="483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70">
        <f t="shared" si="43"/>
        <v>-697492.12719703</v>
      </c>
      <c r="L189" s="470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83"/>
      <c r="X189" s="22"/>
      <c r="Y189" s="19"/>
      <c r="Z189" s="537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83">
        <f t="shared" si="50"/>
        <v>-395.33558402489939</v>
      </c>
      <c r="AF189" s="483">
        <f t="shared" si="51"/>
        <v>-218.32741385707035</v>
      </c>
      <c r="AG189" s="483">
        <f t="shared" si="52"/>
        <v>-90.571015566423327</v>
      </c>
      <c r="AH189" s="483">
        <f t="shared" si="53"/>
        <v>34.69705405746808</v>
      </c>
      <c r="AI189" s="483">
        <f t="shared" si="54"/>
        <v>-669.53695939092506</v>
      </c>
      <c r="AK189" s="483"/>
      <c r="AL189" s="483"/>
      <c r="AM189" s="483"/>
      <c r="AN189" s="483"/>
      <c r="AO189" s="483"/>
      <c r="AP189" s="483"/>
      <c r="AQ189" s="483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70">
        <f t="shared" si="43"/>
        <v>345874.87292954413</v>
      </c>
      <c r="L190" s="470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83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37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83">
        <f t="shared" si="50"/>
        <v>-116.03209077051217</v>
      </c>
      <c r="AF190" s="483">
        <f t="shared" si="51"/>
        <v>-83.662296981757066</v>
      </c>
      <c r="AG190" s="483">
        <f t="shared" si="52"/>
        <v>-90.571015566423313</v>
      </c>
      <c r="AH190" s="483">
        <f t="shared" si="53"/>
        <v>34.69705405746808</v>
      </c>
      <c r="AI190" s="483">
        <f t="shared" si="54"/>
        <v>-255.56834926122445</v>
      </c>
      <c r="AK190" s="483">
        <f>S190/$G190</f>
        <v>-117.80677513991655</v>
      </c>
      <c r="AL190" s="483">
        <f t="shared" ref="AL190:AN190" si="69">T190/$G190</f>
        <v>-72.252113786992297</v>
      </c>
      <c r="AM190" s="483">
        <f t="shared" si="69"/>
        <v>-29.98</v>
      </c>
      <c r="AN190" s="483">
        <f t="shared" si="69"/>
        <v>-11.48</v>
      </c>
      <c r="AO190" s="483">
        <f>W190/$G190</f>
        <v>-91.956278596499317</v>
      </c>
      <c r="AP190" s="483">
        <f t="shared" ref="AP190" si="70">X190/$G190</f>
        <v>49.701165016839184</v>
      </c>
      <c r="AQ190" s="483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70">
        <f t="shared" si="43"/>
        <v>-333634.97923197271</v>
      </c>
      <c r="L191" s="470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83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37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83">
        <f t="shared" si="50"/>
        <v>-89.459873505943108</v>
      </c>
      <c r="AF191" s="483">
        <f t="shared" si="51"/>
        <v>-84.539510212175372</v>
      </c>
      <c r="AG191" s="483">
        <f t="shared" si="52"/>
        <v>-90.571015566423313</v>
      </c>
      <c r="AH191" s="483">
        <f t="shared" si="53"/>
        <v>34.69705405746808</v>
      </c>
      <c r="AI191" s="483">
        <f t="shared" si="54"/>
        <v>-229.87334522707371</v>
      </c>
      <c r="AK191" s="483">
        <f t="shared" ref="AK191:AK254" si="72">S191/$G191</f>
        <v>-89.601540167800039</v>
      </c>
      <c r="AL191" s="483">
        <f t="shared" ref="AL191:AL254" si="73">T191/$G191</f>
        <v>-72.154977091614668</v>
      </c>
      <c r="AM191" s="483">
        <f t="shared" ref="AM191:AM254" si="74">U191/$G191</f>
        <v>-29.98</v>
      </c>
      <c r="AN191" s="483">
        <f t="shared" ref="AN191:AN254" si="75">V191/$G191</f>
        <v>-11.48</v>
      </c>
      <c r="AO191" s="483">
        <f t="shared" ref="AO191:AO254" si="76">W191/$G191</f>
        <v>-90.714441808082739</v>
      </c>
      <c r="AP191" s="483">
        <f t="shared" ref="AP191:AP254" si="77">X191/$G191</f>
        <v>49.701165016839184</v>
      </c>
      <c r="AQ191" s="483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70">
        <f t="shared" si="43"/>
        <v>1244989.1193526075</v>
      </c>
      <c r="L192" s="470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83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37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83">
        <f t="shared" si="50"/>
        <v>235.63998297335345</v>
      </c>
      <c r="AF192" s="483">
        <f t="shared" si="51"/>
        <v>70.229469516808479</v>
      </c>
      <c r="AG192" s="483">
        <f t="shared" si="52"/>
        <v>-90.571015566423313</v>
      </c>
      <c r="AH192" s="483">
        <f t="shared" si="53"/>
        <v>34.69705405746808</v>
      </c>
      <c r="AI192" s="483">
        <f t="shared" si="54"/>
        <v>249.99549098120667</v>
      </c>
      <c r="AK192" s="483">
        <f t="shared" si="72"/>
        <v>239.51621151723134</v>
      </c>
      <c r="AL192" s="483">
        <f t="shared" si="73"/>
        <v>53.595450986902584</v>
      </c>
      <c r="AM192" s="483">
        <f t="shared" si="74"/>
        <v>-29.98</v>
      </c>
      <c r="AN192" s="483">
        <f t="shared" si="75"/>
        <v>-11.48</v>
      </c>
      <c r="AO192" s="483">
        <f t="shared" si="76"/>
        <v>-92.060889871100542</v>
      </c>
      <c r="AP192" s="483">
        <f t="shared" si="77"/>
        <v>49.701165016839184</v>
      </c>
      <c r="AQ192" s="483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70">
        <f t="shared" si="43"/>
        <v>-7167336.3360708337</v>
      </c>
      <c r="L193" s="470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83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37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83">
        <f t="shared" si="50"/>
        <v>-368.81363813867512</v>
      </c>
      <c r="AF193" s="483">
        <f t="shared" si="51"/>
        <v>-189.85802254652577</v>
      </c>
      <c r="AG193" s="483">
        <f t="shared" si="52"/>
        <v>-90.571015566423313</v>
      </c>
      <c r="AH193" s="483">
        <f t="shared" si="53"/>
        <v>34.69705405746808</v>
      </c>
      <c r="AI193" s="483">
        <f t="shared" si="54"/>
        <v>-614.54562219415607</v>
      </c>
      <c r="AK193" s="483">
        <f t="shared" si="72"/>
        <v>-363.73830797070775</v>
      </c>
      <c r="AL193" s="483">
        <f t="shared" si="73"/>
        <v>-174.91872306065449</v>
      </c>
      <c r="AM193" s="483">
        <f t="shared" si="74"/>
        <v>-29.98</v>
      </c>
      <c r="AN193" s="483">
        <f t="shared" si="75"/>
        <v>-11.48</v>
      </c>
      <c r="AO193" s="483">
        <f t="shared" si="76"/>
        <v>-89.32464677711387</v>
      </c>
      <c r="AP193" s="483">
        <f t="shared" si="77"/>
        <v>49.701165016839184</v>
      </c>
      <c r="AQ193" s="483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70">
        <f t="shared" si="43"/>
        <v>-4436613.4539107624</v>
      </c>
      <c r="L194" s="470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83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37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83">
        <f t="shared" si="50"/>
        <v>-176.45460402584632</v>
      </c>
      <c r="AF194" s="483">
        <f t="shared" si="51"/>
        <v>-158.21575728004748</v>
      </c>
      <c r="AG194" s="483">
        <f t="shared" si="52"/>
        <v>-90.571015566423313</v>
      </c>
      <c r="AH194" s="483">
        <f t="shared" si="53"/>
        <v>34.69705405746808</v>
      </c>
      <c r="AI194" s="483">
        <f t="shared" si="54"/>
        <v>-390.54432281484907</v>
      </c>
      <c r="AK194" s="483">
        <f t="shared" si="72"/>
        <v>-176.15592808139277</v>
      </c>
      <c r="AL194" s="483">
        <f t="shared" si="73"/>
        <v>-145.47049363543044</v>
      </c>
      <c r="AM194" s="483">
        <f t="shared" si="74"/>
        <v>-29.98</v>
      </c>
      <c r="AN194" s="483">
        <f t="shared" si="75"/>
        <v>-11.48</v>
      </c>
      <c r="AO194" s="483">
        <f t="shared" si="76"/>
        <v>-90.417710506667234</v>
      </c>
      <c r="AP194" s="483">
        <f t="shared" si="77"/>
        <v>49.701165016839177</v>
      </c>
      <c r="AQ194" s="483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70">
        <f t="shared" si="43"/>
        <v>1964322.2791848052</v>
      </c>
      <c r="L195" s="470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83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37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83">
        <f t="shared" si="50"/>
        <v>204.83736752135667</v>
      </c>
      <c r="AF195" s="483">
        <f t="shared" si="51"/>
        <v>101.93231520713984</v>
      </c>
      <c r="AG195" s="483">
        <f t="shared" si="52"/>
        <v>-90.571015566423313</v>
      </c>
      <c r="AH195" s="483">
        <f t="shared" si="53"/>
        <v>34.69705405746808</v>
      </c>
      <c r="AI195" s="483">
        <f t="shared" si="54"/>
        <v>250.89572121954129</v>
      </c>
      <c r="AK195" s="483">
        <f t="shared" si="72"/>
        <v>207.41221541477836</v>
      </c>
      <c r="AL195" s="483">
        <f t="shared" si="73"/>
        <v>85.492244869174513</v>
      </c>
      <c r="AM195" s="483">
        <f t="shared" si="74"/>
        <v>-29.98</v>
      </c>
      <c r="AN195" s="483">
        <f t="shared" si="75"/>
        <v>-11.48</v>
      </c>
      <c r="AO195" s="483">
        <f t="shared" si="76"/>
        <v>-91.709511884054194</v>
      </c>
      <c r="AP195" s="483">
        <f t="shared" si="77"/>
        <v>49.701165016839191</v>
      </c>
      <c r="AQ195" s="483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70">
        <f t="shared" si="43"/>
        <v>4951452.0281954035</v>
      </c>
      <c r="L196" s="470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83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37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83">
        <f t="shared" si="50"/>
        <v>194.05715062026476</v>
      </c>
      <c r="AF196" s="483">
        <f t="shared" si="51"/>
        <v>89.545779189217043</v>
      </c>
      <c r="AG196" s="483">
        <f t="shared" si="52"/>
        <v>-90.571015566423313</v>
      </c>
      <c r="AH196" s="483">
        <f t="shared" si="53"/>
        <v>34.69705405746808</v>
      </c>
      <c r="AI196" s="483">
        <f t="shared" si="54"/>
        <v>227.72896830052656</v>
      </c>
      <c r="AK196" s="483">
        <f t="shared" si="72"/>
        <v>190.71117653549595</v>
      </c>
      <c r="AL196" s="483">
        <f t="shared" si="73"/>
        <v>70.802190104557624</v>
      </c>
      <c r="AM196" s="483">
        <f t="shared" si="74"/>
        <v>-29.98</v>
      </c>
      <c r="AN196" s="483">
        <f t="shared" si="75"/>
        <v>-11.48</v>
      </c>
      <c r="AO196" s="483">
        <f t="shared" si="76"/>
        <v>-89.009371123289867</v>
      </c>
      <c r="AP196" s="483">
        <f t="shared" si="77"/>
        <v>49.701165016839184</v>
      </c>
      <c r="AQ196" s="483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70">
        <f t="shared" si="43"/>
        <v>205732.04681137588</v>
      </c>
      <c r="L197" s="470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83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37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83">
        <f t="shared" si="50"/>
        <v>-135.47995056432032</v>
      </c>
      <c r="AF197" s="483">
        <f t="shared" si="51"/>
        <v>-31.437768743772867</v>
      </c>
      <c r="AG197" s="483">
        <f t="shared" si="52"/>
        <v>-90.571015566423313</v>
      </c>
      <c r="AH197" s="483">
        <f t="shared" si="53"/>
        <v>34.69705405746808</v>
      </c>
      <c r="AI197" s="483">
        <f t="shared" si="54"/>
        <v>-222.79168081704842</v>
      </c>
      <c r="AK197" s="483">
        <f t="shared" si="72"/>
        <v>-136.14668260449906</v>
      </c>
      <c r="AL197" s="483">
        <f t="shared" si="73"/>
        <v>-19.032357762339942</v>
      </c>
      <c r="AM197" s="483">
        <f t="shared" si="74"/>
        <v>-29.98</v>
      </c>
      <c r="AN197" s="483">
        <f t="shared" si="75"/>
        <v>-11.48</v>
      </c>
      <c r="AO197" s="483">
        <f t="shared" si="76"/>
        <v>-91.016739068226585</v>
      </c>
      <c r="AP197" s="483">
        <f t="shared" si="77"/>
        <v>49.701165016839184</v>
      </c>
      <c r="AQ197" s="483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70">
        <f t="shared" si="43"/>
        <v>44290.949753170906</v>
      </c>
      <c r="L198" s="470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83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37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83">
        <f t="shared" si="50"/>
        <v>-99.045384179604184</v>
      </c>
      <c r="AF198" s="483">
        <f t="shared" si="51"/>
        <v>-69.598872159722006</v>
      </c>
      <c r="AG198" s="483">
        <f t="shared" si="52"/>
        <v>-90.571015566423299</v>
      </c>
      <c r="AH198" s="483">
        <f t="shared" si="53"/>
        <v>34.69705405746808</v>
      </c>
      <c r="AI198" s="483">
        <f t="shared" si="54"/>
        <v>-224.51821784828144</v>
      </c>
      <c r="AK198" s="483">
        <f t="shared" si="72"/>
        <v>-100.93147744499036</v>
      </c>
      <c r="AL198" s="483">
        <f t="shared" si="73"/>
        <v>-58.187600738056389</v>
      </c>
      <c r="AM198" s="483">
        <f t="shared" si="74"/>
        <v>-29.98</v>
      </c>
      <c r="AN198" s="483">
        <f t="shared" si="75"/>
        <v>-11.48</v>
      </c>
      <c r="AO198" s="483">
        <f t="shared" si="76"/>
        <v>-92.295733824764866</v>
      </c>
      <c r="AP198" s="483">
        <f t="shared" si="77"/>
        <v>49.701165016839184</v>
      </c>
      <c r="AQ198" s="483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70">
        <f t="shared" si="43"/>
        <v>-16472708.444036026</v>
      </c>
      <c r="L199" s="470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83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37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83">
        <f t="shared" si="50"/>
        <v>-189.79123924606898</v>
      </c>
      <c r="AF199" s="483">
        <f t="shared" si="51"/>
        <v>-50.757312709407309</v>
      </c>
      <c r="AG199" s="483">
        <f t="shared" si="52"/>
        <v>-90.571015566423313</v>
      </c>
      <c r="AH199" s="483">
        <f t="shared" si="53"/>
        <v>34.69705405746808</v>
      </c>
      <c r="AI199" s="483">
        <f t="shared" si="54"/>
        <v>-296.42251346443152</v>
      </c>
      <c r="AK199" s="483">
        <f t="shared" si="72"/>
        <v>-190.01732800843706</v>
      </c>
      <c r="AL199" s="483">
        <f t="shared" si="73"/>
        <v>-38.304272896267037</v>
      </c>
      <c r="AM199" s="483">
        <f t="shared" si="74"/>
        <v>-29.98</v>
      </c>
      <c r="AN199" s="483">
        <f t="shared" si="75"/>
        <v>-11.48</v>
      </c>
      <c r="AO199" s="483">
        <f t="shared" si="76"/>
        <v>-90.678908264195741</v>
      </c>
      <c r="AP199" s="483">
        <f t="shared" si="77"/>
        <v>49.701165016839184</v>
      </c>
      <c r="AQ199" s="483">
        <f t="shared" si="71"/>
        <v>-310.75934415206063</v>
      </c>
    </row>
    <row r="200" spans="1:43">
      <c r="A200" s="240">
        <v>611</v>
      </c>
      <c r="B200" s="364">
        <v>1</v>
      </c>
      <c r="C200" s="476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70">
        <f t="shared" si="43"/>
        <v>653225.85353859956</v>
      </c>
      <c r="L200" s="470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83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37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83">
        <f t="shared" si="50"/>
        <v>102.98904199548925</v>
      </c>
      <c r="AF200" s="483">
        <f t="shared" si="51"/>
        <v>30.073991518068819</v>
      </c>
      <c r="AG200" s="483">
        <f t="shared" si="52"/>
        <v>-90.571015566423313</v>
      </c>
      <c r="AH200" s="483">
        <f t="shared" si="53"/>
        <v>34.69705405746808</v>
      </c>
      <c r="AI200" s="483">
        <f t="shared" si="54"/>
        <v>77.189072004602806</v>
      </c>
      <c r="AK200" s="483">
        <f t="shared" si="72"/>
        <v>103.77600833287686</v>
      </c>
      <c r="AL200" s="483">
        <f t="shared" si="73"/>
        <v>12.668677588293876</v>
      </c>
      <c r="AM200" s="483">
        <f t="shared" si="74"/>
        <v>-29.98</v>
      </c>
      <c r="AN200" s="483">
        <f t="shared" si="75"/>
        <v>-11.48</v>
      </c>
      <c r="AO200" s="483">
        <f t="shared" si="76"/>
        <v>-91.263092500170359</v>
      </c>
      <c r="AP200" s="483">
        <f t="shared" si="77"/>
        <v>49.701165016839184</v>
      </c>
      <c r="AQ200" s="483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70">
        <f t="shared" si="43"/>
        <v>-871095.40266087779</v>
      </c>
      <c r="L201" s="470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83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37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83">
        <f t="shared" si="50"/>
        <v>-227.50376186556409</v>
      </c>
      <c r="AF201" s="483">
        <f t="shared" si="51"/>
        <v>-137.02722499479287</v>
      </c>
      <c r="AG201" s="483">
        <f t="shared" si="52"/>
        <v>-90.571015566423313</v>
      </c>
      <c r="AH201" s="483">
        <f t="shared" si="53"/>
        <v>34.69705405746808</v>
      </c>
      <c r="AI201" s="483">
        <f t="shared" si="54"/>
        <v>-420.40494836931225</v>
      </c>
      <c r="AK201" s="483">
        <f t="shared" si="72"/>
        <v>-233.41901533863384</v>
      </c>
      <c r="AL201" s="483">
        <f t="shared" si="73"/>
        <v>-127.76643857245119</v>
      </c>
      <c r="AM201" s="483">
        <f t="shared" si="74"/>
        <v>-29.980000000000004</v>
      </c>
      <c r="AN201" s="483">
        <f t="shared" si="75"/>
        <v>-11.48</v>
      </c>
      <c r="AO201" s="483">
        <f t="shared" si="76"/>
        <v>-92.925923942423367</v>
      </c>
      <c r="AP201" s="483">
        <f t="shared" si="77"/>
        <v>49.701165016839184</v>
      </c>
      <c r="AQ201" s="483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70">
        <f t="shared" si="43"/>
        <v>2512548.90016837</v>
      </c>
      <c r="L202" s="470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83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37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83">
        <f t="shared" si="50"/>
        <v>269.13093408094272</v>
      </c>
      <c r="AF202" s="483">
        <f t="shared" si="51"/>
        <v>45.931678163053839</v>
      </c>
      <c r="AG202" s="483">
        <f t="shared" si="52"/>
        <v>-90.571015566423313</v>
      </c>
      <c r="AH202" s="483">
        <f t="shared" si="53"/>
        <v>34.69705405746808</v>
      </c>
      <c r="AI202" s="483">
        <f t="shared" si="54"/>
        <v>259.18865073504134</v>
      </c>
      <c r="AK202" s="483">
        <f t="shared" si="72"/>
        <v>273.59305947551911</v>
      </c>
      <c r="AL202" s="483">
        <f t="shared" si="73"/>
        <v>28.901660988992415</v>
      </c>
      <c r="AM202" s="483">
        <f t="shared" si="74"/>
        <v>-29.98</v>
      </c>
      <c r="AN202" s="483">
        <f t="shared" si="75"/>
        <v>-11.48</v>
      </c>
      <c r="AO202" s="483">
        <f t="shared" si="76"/>
        <v>-92.072660964235382</v>
      </c>
      <c r="AP202" s="483">
        <f t="shared" si="77"/>
        <v>49.701165016839184</v>
      </c>
      <c r="AQ202" s="483">
        <f t="shared" si="71"/>
        <v>218.66322451711537</v>
      </c>
    </row>
    <row r="203" spans="1:43">
      <c r="A203" s="240">
        <v>616</v>
      </c>
      <c r="B203" s="364">
        <v>1</v>
      </c>
      <c r="C203" s="476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70">
        <f t="shared" ref="K203:K266" si="78">SUM(I203:J203)</f>
        <v>-55916.108381642371</v>
      </c>
      <c r="L203" s="470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83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37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83">
        <f t="shared" ref="AE203:AE266" si="84">M203/F203</f>
        <v>-117.16915271558067</v>
      </c>
      <c r="AF203" s="483">
        <f t="shared" ref="AF203:AF266" si="85">N203/F203</f>
        <v>-83.008148963877744</v>
      </c>
      <c r="AG203" s="483">
        <f t="shared" ref="AG203:AG266" si="86">O203/F203</f>
        <v>-90.571015566423313</v>
      </c>
      <c r="AH203" s="483">
        <f t="shared" ref="AH203:AH266" si="87">P203/F203</f>
        <v>34.69705405746808</v>
      </c>
      <c r="AI203" s="483">
        <f t="shared" ref="AI203:AI266" si="88">Q203/F203</f>
        <v>-256.0512631884136</v>
      </c>
      <c r="AK203" s="483">
        <f t="shared" si="72"/>
        <v>-118.87965129537017</v>
      </c>
      <c r="AL203" s="483">
        <f t="shared" si="73"/>
        <v>-71.538869743315644</v>
      </c>
      <c r="AM203" s="483">
        <f t="shared" si="74"/>
        <v>-29.979999999999997</v>
      </c>
      <c r="AN203" s="483">
        <f t="shared" si="75"/>
        <v>-11.48</v>
      </c>
      <c r="AO203" s="483">
        <f t="shared" si="76"/>
        <v>-91.893220173232407</v>
      </c>
      <c r="AP203" s="483">
        <f t="shared" si="77"/>
        <v>49.701165016839177</v>
      </c>
      <c r="AQ203" s="483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70">
        <f t="shared" si="78"/>
        <v>1152285.5563696623</v>
      </c>
      <c r="L204" s="470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83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37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83">
        <f t="shared" si="84"/>
        <v>289.28919565645913</v>
      </c>
      <c r="AF204" s="483">
        <f t="shared" si="85"/>
        <v>144.21689540638749</v>
      </c>
      <c r="AG204" s="483">
        <f t="shared" si="86"/>
        <v>-90.571015566423313</v>
      </c>
      <c r="AH204" s="483">
        <f t="shared" si="87"/>
        <v>34.69705405746808</v>
      </c>
      <c r="AI204" s="483">
        <f t="shared" si="88"/>
        <v>377.63212955389139</v>
      </c>
      <c r="AK204" s="483">
        <f t="shared" si="72"/>
        <v>292.01833901170875</v>
      </c>
      <c r="AL204" s="483">
        <f t="shared" si="73"/>
        <v>127.91094023019487</v>
      </c>
      <c r="AM204" s="483">
        <f t="shared" si="74"/>
        <v>-29.98</v>
      </c>
      <c r="AN204" s="483">
        <f t="shared" si="75"/>
        <v>-11.48</v>
      </c>
      <c r="AO204" s="483">
        <f t="shared" si="76"/>
        <v>-91.425459109502782</v>
      </c>
      <c r="AP204" s="483">
        <f t="shared" si="77"/>
        <v>49.701165016839184</v>
      </c>
      <c r="AQ204" s="483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70">
        <f t="shared" si="78"/>
        <v>902540.87072568131</v>
      </c>
      <c r="L205" s="470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83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37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83">
        <f t="shared" si="84"/>
        <v>117.7471965564296</v>
      </c>
      <c r="AF205" s="483">
        <f t="shared" si="85"/>
        <v>140.76444769989041</v>
      </c>
      <c r="AG205" s="483">
        <f t="shared" si="86"/>
        <v>-90.571015566423313</v>
      </c>
      <c r="AH205" s="483">
        <f t="shared" si="87"/>
        <v>34.69705405746808</v>
      </c>
      <c r="AI205" s="483">
        <f t="shared" si="88"/>
        <v>202.63768274736478</v>
      </c>
      <c r="AK205" s="483">
        <f t="shared" si="72"/>
        <v>118.79539118452838</v>
      </c>
      <c r="AL205" s="483">
        <f t="shared" si="73"/>
        <v>124.3603604740525</v>
      </c>
      <c r="AM205" s="483">
        <f t="shared" si="74"/>
        <v>-29.980000000000004</v>
      </c>
      <c r="AN205" s="483">
        <f t="shared" si="75"/>
        <v>-11.48</v>
      </c>
      <c r="AO205" s="483">
        <f t="shared" si="76"/>
        <v>-91.377285734670409</v>
      </c>
      <c r="AP205" s="483">
        <f t="shared" si="77"/>
        <v>49.701165016839184</v>
      </c>
      <c r="AQ205" s="483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70">
        <f t="shared" si="78"/>
        <v>618898.63940760645</v>
      </c>
      <c r="L206" s="470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83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37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83">
        <f t="shared" si="84"/>
        <v>240.92826389518808</v>
      </c>
      <c r="AF206" s="483">
        <f t="shared" si="85"/>
        <v>48.71912446811583</v>
      </c>
      <c r="AG206" s="483">
        <f t="shared" si="86"/>
        <v>-90.571015566423313</v>
      </c>
      <c r="AH206" s="483">
        <f t="shared" si="87"/>
        <v>34.69705405746808</v>
      </c>
      <c r="AI206" s="483">
        <f t="shared" si="88"/>
        <v>233.77342685434868</v>
      </c>
      <c r="AK206" s="483">
        <f t="shared" si="72"/>
        <v>240.81397154988676</v>
      </c>
      <c r="AL206" s="483">
        <f t="shared" si="73"/>
        <v>31.202930769430978</v>
      </c>
      <c r="AM206" s="483">
        <f t="shared" si="74"/>
        <v>-29.98</v>
      </c>
      <c r="AN206" s="483">
        <f t="shared" si="75"/>
        <v>-11.48</v>
      </c>
      <c r="AO206" s="483">
        <f t="shared" si="76"/>
        <v>-90.528050189019879</v>
      </c>
      <c r="AP206" s="483">
        <f t="shared" si="77"/>
        <v>49.701165016839184</v>
      </c>
      <c r="AQ206" s="483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70">
        <f t="shared" si="78"/>
        <v>2472908.5233423552</v>
      </c>
      <c r="L207" s="470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83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37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83">
        <f t="shared" si="84"/>
        <v>141.85830447828633</v>
      </c>
      <c r="AF207" s="483">
        <f t="shared" si="85"/>
        <v>157.82675126049523</v>
      </c>
      <c r="AG207" s="483">
        <f t="shared" si="86"/>
        <v>-90.571015566423313</v>
      </c>
      <c r="AH207" s="483">
        <f t="shared" si="87"/>
        <v>34.69705405746808</v>
      </c>
      <c r="AI207" s="483">
        <f t="shared" si="88"/>
        <v>243.81109422982632</v>
      </c>
      <c r="AK207" s="483">
        <f t="shared" si="72"/>
        <v>143.31469773255503</v>
      </c>
      <c r="AL207" s="483">
        <f t="shared" si="73"/>
        <v>141.76602203157708</v>
      </c>
      <c r="AM207" s="483">
        <f t="shared" si="74"/>
        <v>-29.980000000000004</v>
      </c>
      <c r="AN207" s="483">
        <f t="shared" si="75"/>
        <v>-11.48</v>
      </c>
      <c r="AO207" s="483">
        <f t="shared" si="76"/>
        <v>-91.500866071744937</v>
      </c>
      <c r="AP207" s="483">
        <f t="shared" si="77"/>
        <v>49.701165016839184</v>
      </c>
      <c r="AQ207" s="483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70">
        <f t="shared" si="78"/>
        <v>1550760.0985701417</v>
      </c>
      <c r="L208" s="470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83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37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83">
        <f t="shared" si="84"/>
        <v>289.62352477213096</v>
      </c>
      <c r="AF208" s="483">
        <f t="shared" si="85"/>
        <v>176.12807448398704</v>
      </c>
      <c r="AG208" s="483">
        <f t="shared" si="86"/>
        <v>-90.571015566423313</v>
      </c>
      <c r="AH208" s="483">
        <f t="shared" si="87"/>
        <v>34.69705405746808</v>
      </c>
      <c r="AI208" s="483">
        <f t="shared" si="88"/>
        <v>409.87763774716274</v>
      </c>
      <c r="AK208" s="483">
        <f t="shared" si="72"/>
        <v>290.69260489712877</v>
      </c>
      <c r="AL208" s="483">
        <f t="shared" si="73"/>
        <v>159.21222472144541</v>
      </c>
      <c r="AM208" s="483">
        <f t="shared" si="74"/>
        <v>-29.979999999999997</v>
      </c>
      <c r="AN208" s="483">
        <f t="shared" si="75"/>
        <v>-11.48</v>
      </c>
      <c r="AO208" s="483">
        <f t="shared" si="76"/>
        <v>-90.90533810710474</v>
      </c>
      <c r="AP208" s="483">
        <f t="shared" si="77"/>
        <v>49.701165016839191</v>
      </c>
      <c r="AQ208" s="483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70">
        <f t="shared" si="78"/>
        <v>-631094.78099128511</v>
      </c>
      <c r="L209" s="470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83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37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83">
        <f t="shared" si="84"/>
        <v>-167.58526639529669</v>
      </c>
      <c r="AF209" s="483">
        <f t="shared" si="85"/>
        <v>-131.2105593544587</v>
      </c>
      <c r="AG209" s="483">
        <f t="shared" si="86"/>
        <v>-90.571015566423313</v>
      </c>
      <c r="AH209" s="483">
        <f t="shared" si="87"/>
        <v>34.69705405746808</v>
      </c>
      <c r="AI209" s="483">
        <f t="shared" si="88"/>
        <v>-354.66978725871064</v>
      </c>
      <c r="AK209" s="483">
        <f t="shared" si="72"/>
        <v>-170.36895774206465</v>
      </c>
      <c r="AL209" s="483">
        <f t="shared" si="73"/>
        <v>-120.68382015412466</v>
      </c>
      <c r="AM209" s="483">
        <f t="shared" si="74"/>
        <v>-29.98</v>
      </c>
      <c r="AN209" s="483">
        <f t="shared" si="75"/>
        <v>-11.48</v>
      </c>
      <c r="AO209" s="483">
        <f t="shared" si="76"/>
        <v>-92.075454218598978</v>
      </c>
      <c r="AP209" s="483">
        <f t="shared" si="77"/>
        <v>49.701165016839184</v>
      </c>
      <c r="AQ209" s="483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70">
        <f t="shared" si="78"/>
        <v>-821097.43560530478</v>
      </c>
      <c r="L210" s="470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83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37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83">
        <f t="shared" si="84"/>
        <v>-130.19968836224257</v>
      </c>
      <c r="AF210" s="483">
        <f t="shared" si="85"/>
        <v>-217.97323882706371</v>
      </c>
      <c r="AG210" s="483">
        <f t="shared" si="86"/>
        <v>-90.571015566423313</v>
      </c>
      <c r="AH210" s="483">
        <f t="shared" si="87"/>
        <v>34.69705405746808</v>
      </c>
      <c r="AI210" s="483">
        <f t="shared" si="88"/>
        <v>-404.04688869826151</v>
      </c>
      <c r="AK210" s="483">
        <f t="shared" si="72"/>
        <v>-129.32958108886186</v>
      </c>
      <c r="AL210" s="483">
        <f t="shared" si="73"/>
        <v>-204.10146365687453</v>
      </c>
      <c r="AM210" s="483">
        <f t="shared" si="74"/>
        <v>-29.98</v>
      </c>
      <c r="AN210" s="483">
        <f t="shared" si="75"/>
        <v>-11.48</v>
      </c>
      <c r="AO210" s="483">
        <f t="shared" si="76"/>
        <v>-89.965741464825101</v>
      </c>
      <c r="AP210" s="483">
        <f t="shared" si="77"/>
        <v>49.701165016839177</v>
      </c>
      <c r="AQ210" s="483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70">
        <f t="shared" si="78"/>
        <v>1114922.4854158484</v>
      </c>
      <c r="L211" s="470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83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37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83">
        <f t="shared" si="84"/>
        <v>72.443575593198744</v>
      </c>
      <c r="AF211" s="483">
        <f t="shared" si="85"/>
        <v>119.85276616468931</v>
      </c>
      <c r="AG211" s="483">
        <f t="shared" si="86"/>
        <v>-90.571015566423313</v>
      </c>
      <c r="AH211" s="483">
        <f t="shared" si="87"/>
        <v>34.69705405746808</v>
      </c>
      <c r="AI211" s="483">
        <f t="shared" si="88"/>
        <v>136.42238024893282</v>
      </c>
      <c r="AK211" s="483">
        <f t="shared" si="72"/>
        <v>73.682248129248251</v>
      </c>
      <c r="AL211" s="483">
        <f t="shared" si="73"/>
        <v>104.10143117119247</v>
      </c>
      <c r="AM211" s="483">
        <f t="shared" si="74"/>
        <v>-29.98</v>
      </c>
      <c r="AN211" s="483">
        <f t="shared" si="75"/>
        <v>-11.48</v>
      </c>
      <c r="AO211" s="483">
        <f t="shared" si="76"/>
        <v>-92.119639148647124</v>
      </c>
      <c r="AP211" s="483">
        <f t="shared" si="77"/>
        <v>49.701165016839184</v>
      </c>
      <c r="AQ211" s="483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70">
        <f t="shared" si="78"/>
        <v>-128598.86888017091</v>
      </c>
      <c r="L212" s="470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83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37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83">
        <f t="shared" si="84"/>
        <v>-18.027856411364354</v>
      </c>
      <c r="AF212" s="483">
        <f t="shared" si="85"/>
        <v>-10.982557239332211</v>
      </c>
      <c r="AG212" s="483">
        <f t="shared" si="86"/>
        <v>-90.571015566423313</v>
      </c>
      <c r="AH212" s="483">
        <f t="shared" si="87"/>
        <v>34.69705405746808</v>
      </c>
      <c r="AI212" s="483">
        <f t="shared" si="88"/>
        <v>-84.884375159651796</v>
      </c>
      <c r="AK212" s="483">
        <f t="shared" si="72"/>
        <v>-18.056304977580805</v>
      </c>
      <c r="AL212" s="483">
        <f t="shared" si="73"/>
        <v>-2.0449467292317478</v>
      </c>
      <c r="AM212" s="483">
        <f t="shared" si="74"/>
        <v>-29.98</v>
      </c>
      <c r="AN212" s="483">
        <f t="shared" si="75"/>
        <v>-11.480000000000002</v>
      </c>
      <c r="AO212" s="483">
        <f t="shared" si="76"/>
        <v>-90.713939687563311</v>
      </c>
      <c r="AP212" s="483">
        <f t="shared" si="77"/>
        <v>49.701165016839184</v>
      </c>
      <c r="AQ212" s="483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70">
        <f t="shared" si="78"/>
        <v>775264.32873264665</v>
      </c>
      <c r="L213" s="470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83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37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83">
        <f t="shared" si="84"/>
        <v>90.30092675573313</v>
      </c>
      <c r="AF213" s="483">
        <f t="shared" si="85"/>
        <v>24.16976598767528</v>
      </c>
      <c r="AG213" s="483">
        <f t="shared" si="86"/>
        <v>-90.571015566423313</v>
      </c>
      <c r="AH213" s="483">
        <f t="shared" si="87"/>
        <v>34.69705405746808</v>
      </c>
      <c r="AI213" s="483">
        <f t="shared" si="88"/>
        <v>58.596731234453166</v>
      </c>
      <c r="AK213" s="483">
        <f t="shared" si="72"/>
        <v>90.567497757226064</v>
      </c>
      <c r="AL213" s="483">
        <f t="shared" si="73"/>
        <v>6.6880667224698529</v>
      </c>
      <c r="AM213" s="483">
        <f t="shared" si="74"/>
        <v>-29.98</v>
      </c>
      <c r="AN213" s="483">
        <f t="shared" si="75"/>
        <v>-11.48</v>
      </c>
      <c r="AO213" s="483">
        <f t="shared" si="76"/>
        <v>-90.838383878058522</v>
      </c>
      <c r="AP213" s="483">
        <f t="shared" si="77"/>
        <v>49.701165016839184</v>
      </c>
      <c r="AQ213" s="483">
        <f t="shared" si="71"/>
        <v>14.658345618476579</v>
      </c>
    </row>
    <row r="214" spans="1:43">
      <c r="A214" s="240">
        <v>638</v>
      </c>
      <c r="B214" s="364">
        <v>1</v>
      </c>
      <c r="C214" s="476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70">
        <f t="shared" si="78"/>
        <v>19427004.869197294</v>
      </c>
      <c r="L214" s="470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83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37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83">
        <f t="shared" si="84"/>
        <v>283.46671981920616</v>
      </c>
      <c r="AF214" s="483">
        <f t="shared" si="85"/>
        <v>105.44876322122306</v>
      </c>
      <c r="AG214" s="483">
        <f t="shared" si="86"/>
        <v>-90.571015566423313</v>
      </c>
      <c r="AH214" s="483">
        <f t="shared" si="87"/>
        <v>34.69705405746808</v>
      </c>
      <c r="AI214" s="483">
        <f t="shared" si="88"/>
        <v>333.04152153147396</v>
      </c>
      <c r="AK214" s="483">
        <f t="shared" si="72"/>
        <v>283.15168924676971</v>
      </c>
      <c r="AL214" s="483">
        <f t="shared" si="73"/>
        <v>87.849638429469124</v>
      </c>
      <c r="AM214" s="483">
        <f t="shared" si="74"/>
        <v>-29.98</v>
      </c>
      <c r="AN214" s="483">
        <f t="shared" si="75"/>
        <v>-11.479999999999999</v>
      </c>
      <c r="AO214" s="483">
        <f t="shared" si="76"/>
        <v>-90.47035952151532</v>
      </c>
      <c r="AP214" s="483">
        <f t="shared" si="77"/>
        <v>49.701165016839177</v>
      </c>
      <c r="AQ214" s="483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70">
        <f t="shared" si="78"/>
        <v>3354241.7462686226</v>
      </c>
      <c r="L215" s="470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83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37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83">
        <f t="shared" si="84"/>
        <v>62.92312927203244</v>
      </c>
      <c r="AF215" s="483">
        <f t="shared" si="85"/>
        <v>22.521081824660907</v>
      </c>
      <c r="AG215" s="483">
        <f t="shared" si="86"/>
        <v>-90.571015566423313</v>
      </c>
      <c r="AH215" s="483">
        <f t="shared" si="87"/>
        <v>34.69705405746808</v>
      </c>
      <c r="AI215" s="483">
        <f t="shared" si="88"/>
        <v>29.570249587738108</v>
      </c>
      <c r="AK215" s="483">
        <f t="shared" si="72"/>
        <v>63.652918055453917</v>
      </c>
      <c r="AL215" s="483">
        <f t="shared" si="73"/>
        <v>5.0779162548001375</v>
      </c>
      <c r="AM215" s="483">
        <f t="shared" si="74"/>
        <v>-29.980000000000004</v>
      </c>
      <c r="AN215" s="483">
        <f t="shared" si="75"/>
        <v>-11.48</v>
      </c>
      <c r="AO215" s="483">
        <f t="shared" si="76"/>
        <v>-91.621467316489827</v>
      </c>
      <c r="AP215" s="483">
        <f t="shared" si="77"/>
        <v>49.701165016839184</v>
      </c>
      <c r="AQ215" s="483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70">
        <f t="shared" si="78"/>
        <v>874114.62632112589</v>
      </c>
      <c r="L216" s="470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83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37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83">
        <f t="shared" si="84"/>
        <v>31.560323520032405</v>
      </c>
      <c r="AF216" s="483">
        <f t="shared" si="85"/>
        <v>28.705952831984632</v>
      </c>
      <c r="AG216" s="483">
        <f t="shared" si="86"/>
        <v>-90.571015566423299</v>
      </c>
      <c r="AH216" s="483">
        <f t="shared" si="87"/>
        <v>34.69705405746808</v>
      </c>
      <c r="AI216" s="483">
        <f t="shared" si="88"/>
        <v>4.3923148430618069</v>
      </c>
      <c r="AK216" s="483">
        <f t="shared" si="72"/>
        <v>31.075661807139404</v>
      </c>
      <c r="AL216" s="483">
        <f t="shared" si="73"/>
        <v>11.032503364821808</v>
      </c>
      <c r="AM216" s="483">
        <f t="shared" si="74"/>
        <v>-29.98</v>
      </c>
      <c r="AN216" s="483">
        <f t="shared" si="75"/>
        <v>-11.48</v>
      </c>
      <c r="AO216" s="483">
        <f t="shared" si="76"/>
        <v>-89.180145681486323</v>
      </c>
      <c r="AP216" s="483">
        <f t="shared" si="77"/>
        <v>49.701165016839184</v>
      </c>
      <c r="AQ216" s="483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70">
        <f t="shared" si="78"/>
        <v>744894.57805015356</v>
      </c>
      <c r="L217" s="470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83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37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83">
        <f t="shared" si="84"/>
        <v>101.54437677809729</v>
      </c>
      <c r="AF217" s="483">
        <f t="shared" si="85"/>
        <v>86.673212516145071</v>
      </c>
      <c r="AG217" s="483">
        <f t="shared" si="86"/>
        <v>-90.571015566423313</v>
      </c>
      <c r="AH217" s="483">
        <f t="shared" si="87"/>
        <v>34.69705405746808</v>
      </c>
      <c r="AI217" s="483">
        <f t="shared" si="88"/>
        <v>132.34362778528711</v>
      </c>
      <c r="AK217" s="483">
        <f t="shared" si="72"/>
        <v>101.88316602424806</v>
      </c>
      <c r="AL217" s="483">
        <f t="shared" si="73"/>
        <v>69.402610554309405</v>
      </c>
      <c r="AM217" s="483">
        <f t="shared" si="74"/>
        <v>-29.98</v>
      </c>
      <c r="AN217" s="483">
        <f t="shared" si="75"/>
        <v>-11.480000000000002</v>
      </c>
      <c r="AO217" s="483">
        <f t="shared" si="76"/>
        <v>-90.873193659001615</v>
      </c>
      <c r="AP217" s="483">
        <f t="shared" si="77"/>
        <v>49.701165016839177</v>
      </c>
      <c r="AQ217" s="483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70">
        <f t="shared" si="78"/>
        <v>-348882.9734463644</v>
      </c>
      <c r="L218" s="470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83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37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83">
        <f t="shared" si="84"/>
        <v>-35.688234906666239</v>
      </c>
      <c r="AF218" s="483">
        <f t="shared" si="85"/>
        <v>39.516159068699885</v>
      </c>
      <c r="AG218" s="483">
        <f t="shared" si="86"/>
        <v>-90.571015566423313</v>
      </c>
      <c r="AH218" s="483">
        <f t="shared" si="87"/>
        <v>34.69705405746808</v>
      </c>
      <c r="AI218" s="483">
        <f t="shared" si="88"/>
        <v>-52.046037346921594</v>
      </c>
      <c r="AK218" s="483">
        <f t="shared" si="72"/>
        <v>-35.876641815037075</v>
      </c>
      <c r="AL218" s="483">
        <f t="shared" si="73"/>
        <v>22.130995916149914</v>
      </c>
      <c r="AM218" s="483">
        <f t="shared" si="74"/>
        <v>-29.98</v>
      </c>
      <c r="AN218" s="483">
        <f t="shared" si="75"/>
        <v>-11.48</v>
      </c>
      <c r="AO218" s="483">
        <f t="shared" si="76"/>
        <v>-91.049162078166034</v>
      </c>
      <c r="AP218" s="483">
        <f t="shared" si="77"/>
        <v>49.701165016839184</v>
      </c>
      <c r="AQ218" s="483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70">
        <f t="shared" si="78"/>
        <v>8809104.5328130145</v>
      </c>
      <c r="L219" s="470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83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37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83">
        <f t="shared" si="84"/>
        <v>-8.3891633988842962</v>
      </c>
      <c r="AF219" s="483">
        <f t="shared" si="85"/>
        <v>20.947863088434605</v>
      </c>
      <c r="AG219" s="483">
        <f t="shared" si="86"/>
        <v>-90.571015566423313</v>
      </c>
      <c r="AH219" s="483">
        <f t="shared" si="87"/>
        <v>34.69705405746808</v>
      </c>
      <c r="AI219" s="483">
        <f t="shared" si="88"/>
        <v>-43.315261819404924</v>
      </c>
      <c r="AK219" s="483">
        <f t="shared" si="72"/>
        <v>-8.353517231784588</v>
      </c>
      <c r="AL219" s="483">
        <f t="shared" si="73"/>
        <v>3.4318342255264276</v>
      </c>
      <c r="AM219" s="483">
        <f t="shared" si="74"/>
        <v>-29.980000000000004</v>
      </c>
      <c r="AN219" s="483">
        <f t="shared" si="75"/>
        <v>-11.48</v>
      </c>
      <c r="AO219" s="483">
        <f t="shared" si="76"/>
        <v>-90.186172715978842</v>
      </c>
      <c r="AP219" s="483">
        <f t="shared" si="77"/>
        <v>49.701165016839184</v>
      </c>
      <c r="AQ219" s="483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70">
        <f t="shared" si="78"/>
        <v>-864295.42155668838</v>
      </c>
      <c r="L220" s="470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83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37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83">
        <f t="shared" si="84"/>
        <v>-61.014024463438936</v>
      </c>
      <c r="AF220" s="483">
        <f t="shared" si="85"/>
        <v>-75.544820513651644</v>
      </c>
      <c r="AG220" s="483">
        <f t="shared" si="86"/>
        <v>-90.571015566423313</v>
      </c>
      <c r="AH220" s="483">
        <f t="shared" si="87"/>
        <v>34.69705405746808</v>
      </c>
      <c r="AI220" s="483">
        <f t="shared" si="88"/>
        <v>-192.43280648604582</v>
      </c>
      <c r="AK220" s="483">
        <f t="shared" si="72"/>
        <v>-61.65890504931231</v>
      </c>
      <c r="AL220" s="483">
        <f t="shared" si="73"/>
        <v>-63.712564518243987</v>
      </c>
      <c r="AM220" s="483">
        <f t="shared" si="74"/>
        <v>-29.98</v>
      </c>
      <c r="AN220" s="483">
        <f t="shared" si="75"/>
        <v>-11.48</v>
      </c>
      <c r="AO220" s="483">
        <f t="shared" si="76"/>
        <v>-91.528295308175487</v>
      </c>
      <c r="AP220" s="483">
        <f t="shared" si="77"/>
        <v>49.701165016839184</v>
      </c>
      <c r="AQ220" s="483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70">
        <f t="shared" si="78"/>
        <v>-464331.06506324699</v>
      </c>
      <c r="L221" s="470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83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37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83">
        <f t="shared" si="84"/>
        <v>54.984139437260822</v>
      </c>
      <c r="AF221" s="483">
        <f t="shared" si="85"/>
        <v>-59.28439522988711</v>
      </c>
      <c r="AG221" s="483">
        <f t="shared" si="86"/>
        <v>-90.571015566423313</v>
      </c>
      <c r="AH221" s="483">
        <f t="shared" si="87"/>
        <v>34.69705405746808</v>
      </c>
      <c r="AI221" s="483">
        <f t="shared" si="88"/>
        <v>-60.174217301581521</v>
      </c>
      <c r="AK221" s="483">
        <f t="shared" si="72"/>
        <v>57.030599683170109</v>
      </c>
      <c r="AL221" s="483">
        <f t="shared" si="73"/>
        <v>-48.527104421836832</v>
      </c>
      <c r="AM221" s="483">
        <f t="shared" si="74"/>
        <v>-29.980000000000004</v>
      </c>
      <c r="AN221" s="483">
        <f t="shared" si="75"/>
        <v>-11.48</v>
      </c>
      <c r="AO221" s="483">
        <f t="shared" si="76"/>
        <v>-93.941987353656756</v>
      </c>
      <c r="AP221" s="483">
        <f t="shared" si="77"/>
        <v>49.701165016839198</v>
      </c>
      <c r="AQ221" s="483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70">
        <f t="shared" si="78"/>
        <v>2501140.4752171203</v>
      </c>
      <c r="L222" s="470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83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37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83">
        <f t="shared" si="84"/>
        <v>445.13454752146447</v>
      </c>
      <c r="AF222" s="483">
        <f t="shared" si="85"/>
        <v>289.47463305179804</v>
      </c>
      <c r="AG222" s="483">
        <f t="shared" si="86"/>
        <v>-90.571015566423313</v>
      </c>
      <c r="AH222" s="483">
        <f t="shared" si="87"/>
        <v>34.69705405746808</v>
      </c>
      <c r="AI222" s="483">
        <f t="shared" si="88"/>
        <v>678.7352190643071</v>
      </c>
      <c r="AK222" s="483">
        <f t="shared" si="72"/>
        <v>454.09009085880263</v>
      </c>
      <c r="AL222" s="483">
        <f t="shared" si="73"/>
        <v>277.44500583642855</v>
      </c>
      <c r="AM222" s="483">
        <f t="shared" si="74"/>
        <v>-29.98</v>
      </c>
      <c r="AN222" s="483">
        <f t="shared" si="75"/>
        <v>-11.48</v>
      </c>
      <c r="AO222" s="483">
        <f t="shared" si="76"/>
        <v>-92.39318969226494</v>
      </c>
      <c r="AP222" s="483">
        <f t="shared" si="77"/>
        <v>49.701165016839177</v>
      </c>
      <c r="AQ222" s="483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70">
        <f t="shared" si="78"/>
        <v>593159.71106353041</v>
      </c>
      <c r="L223" s="470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83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37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83">
        <f t="shared" si="84"/>
        <v>204.98730970616324</v>
      </c>
      <c r="AF223" s="483">
        <f t="shared" si="85"/>
        <v>2.2647794678961439</v>
      </c>
      <c r="AG223" s="483">
        <f t="shared" si="86"/>
        <v>-90.571015566423313</v>
      </c>
      <c r="AH223" s="483">
        <f t="shared" si="87"/>
        <v>34.69705405746808</v>
      </c>
      <c r="AI223" s="483">
        <f t="shared" si="88"/>
        <v>151.37812766510416</v>
      </c>
      <c r="AK223" s="483">
        <f t="shared" si="72"/>
        <v>207.98558444397472</v>
      </c>
      <c r="AL223" s="483">
        <f t="shared" si="73"/>
        <v>-2.0715883839941127</v>
      </c>
      <c r="AM223" s="483">
        <f t="shared" si="74"/>
        <v>-29.980000000000004</v>
      </c>
      <c r="AN223" s="483">
        <f t="shared" si="75"/>
        <v>-11.48</v>
      </c>
      <c r="AO223" s="483">
        <f t="shared" si="76"/>
        <v>-91.895764831829041</v>
      </c>
      <c r="AP223" s="483">
        <f t="shared" si="77"/>
        <v>49.701165016839184</v>
      </c>
      <c r="AQ223" s="483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70">
        <f t="shared" si="78"/>
        <v>1885978.4477380845</v>
      </c>
      <c r="L224" s="470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83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37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83">
        <f t="shared" si="84"/>
        <v>-51.977647703694217</v>
      </c>
      <c r="AF224" s="483">
        <f t="shared" si="85"/>
        <v>1.9879855452120658</v>
      </c>
      <c r="AG224" s="483">
        <f t="shared" si="86"/>
        <v>-90.571015566423313</v>
      </c>
      <c r="AH224" s="483">
        <f t="shared" si="87"/>
        <v>34.69705405746808</v>
      </c>
      <c r="AI224" s="483">
        <f t="shared" si="88"/>
        <v>-105.86362366743741</v>
      </c>
      <c r="AK224" s="483">
        <f t="shared" si="72"/>
        <v>-51.733115709441684</v>
      </c>
      <c r="AL224" s="483">
        <f t="shared" si="73"/>
        <v>-2.0321194003511498</v>
      </c>
      <c r="AM224" s="483">
        <f t="shared" si="74"/>
        <v>-29.98</v>
      </c>
      <c r="AN224" s="483">
        <f t="shared" si="75"/>
        <v>-11.48</v>
      </c>
      <c r="AO224" s="483">
        <f t="shared" si="76"/>
        <v>-90.144918733719578</v>
      </c>
      <c r="AP224" s="483">
        <f t="shared" si="77"/>
        <v>49.701165016839184</v>
      </c>
      <c r="AQ224" s="483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70">
        <f t="shared" si="78"/>
        <v>-206289.23691114865</v>
      </c>
      <c r="L225" s="470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83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37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83">
        <f t="shared" si="84"/>
        <v>-110.35138773174467</v>
      </c>
      <c r="AF225" s="483">
        <f t="shared" si="85"/>
        <v>-52.927293075220071</v>
      </c>
      <c r="AG225" s="483">
        <f t="shared" si="86"/>
        <v>-90.571015566423313</v>
      </c>
      <c r="AH225" s="483">
        <f t="shared" si="87"/>
        <v>34.69705405746808</v>
      </c>
      <c r="AI225" s="483">
        <f t="shared" si="88"/>
        <v>-219.15264231591999</v>
      </c>
      <c r="AK225" s="483">
        <f t="shared" si="72"/>
        <v>-111.29942370882152</v>
      </c>
      <c r="AL225" s="483">
        <f t="shared" si="73"/>
        <v>-40.776003008287638</v>
      </c>
      <c r="AM225" s="483">
        <f t="shared" si="74"/>
        <v>-29.98</v>
      </c>
      <c r="AN225" s="483">
        <f t="shared" si="75"/>
        <v>-11.48</v>
      </c>
      <c r="AO225" s="483">
        <f t="shared" si="76"/>
        <v>-91.34911707472591</v>
      </c>
      <c r="AP225" s="483">
        <f t="shared" si="77"/>
        <v>49.701165016839184</v>
      </c>
      <c r="AQ225" s="483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70">
        <f t="shared" si="78"/>
        <v>-30175562.302185047</v>
      </c>
      <c r="L226" s="470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83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37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83">
        <f t="shared" si="84"/>
        <v>-281.56488994471289</v>
      </c>
      <c r="AF226" s="483">
        <f t="shared" si="85"/>
        <v>-171.5460613265644</v>
      </c>
      <c r="AG226" s="483">
        <f t="shared" si="86"/>
        <v>-90.571015566423313</v>
      </c>
      <c r="AH226" s="483">
        <f t="shared" si="87"/>
        <v>34.69705405746808</v>
      </c>
      <c r="AI226" s="483">
        <f t="shared" si="88"/>
        <v>-508.98491278023243</v>
      </c>
      <c r="AK226" s="483">
        <f t="shared" si="72"/>
        <v>-278.32598371139363</v>
      </c>
      <c r="AL226" s="483">
        <f t="shared" si="73"/>
        <v>-157.2178861926769</v>
      </c>
      <c r="AM226" s="483">
        <f t="shared" si="74"/>
        <v>-29.98</v>
      </c>
      <c r="AN226" s="483">
        <f t="shared" si="75"/>
        <v>-11.48</v>
      </c>
      <c r="AO226" s="483">
        <f t="shared" si="76"/>
        <v>-89.52915616792464</v>
      </c>
      <c r="AP226" s="483">
        <f t="shared" si="77"/>
        <v>49.701165016839191</v>
      </c>
      <c r="AQ226" s="483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70">
        <f t="shared" si="78"/>
        <v>751558.18969618343</v>
      </c>
      <c r="L227" s="470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83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37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83">
        <f t="shared" si="84"/>
        <v>54.197512469160898</v>
      </c>
      <c r="AF227" s="483">
        <f t="shared" si="85"/>
        <v>88.553811970552061</v>
      </c>
      <c r="AG227" s="483">
        <f t="shared" si="86"/>
        <v>-90.571015566423313</v>
      </c>
      <c r="AH227" s="483">
        <f t="shared" si="87"/>
        <v>34.69705405746808</v>
      </c>
      <c r="AI227" s="483">
        <f t="shared" si="88"/>
        <v>86.877362930757727</v>
      </c>
      <c r="AK227" s="483">
        <f t="shared" si="72"/>
        <v>55.154341188666891</v>
      </c>
      <c r="AL227" s="483">
        <f t="shared" si="73"/>
        <v>72.30682086917507</v>
      </c>
      <c r="AM227" s="483">
        <f t="shared" si="74"/>
        <v>-29.98</v>
      </c>
      <c r="AN227" s="483">
        <f t="shared" si="75"/>
        <v>-11.48</v>
      </c>
      <c r="AO227" s="483">
        <f t="shared" si="76"/>
        <v>-92.169999447797736</v>
      </c>
      <c r="AP227" s="483">
        <f t="shared" si="77"/>
        <v>49.701165016839191</v>
      </c>
      <c r="AQ227" s="483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70">
        <f t="shared" si="78"/>
        <v>814569.63268871582</v>
      </c>
      <c r="L228" s="470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83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37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83">
        <f t="shared" si="84"/>
        <v>153.53186073532919</v>
      </c>
      <c r="AF228" s="483">
        <f t="shared" si="85"/>
        <v>39.918510133201003</v>
      </c>
      <c r="AG228" s="483">
        <f t="shared" si="86"/>
        <v>-90.571015566423313</v>
      </c>
      <c r="AH228" s="483">
        <f t="shared" si="87"/>
        <v>34.69705405746808</v>
      </c>
      <c r="AI228" s="483">
        <f t="shared" si="88"/>
        <v>137.576409359575</v>
      </c>
      <c r="AK228" s="483">
        <f t="shared" si="72"/>
        <v>153.15957203325519</v>
      </c>
      <c r="AL228" s="483">
        <f t="shared" si="73"/>
        <v>22.36276788450137</v>
      </c>
      <c r="AM228" s="483">
        <f t="shared" si="74"/>
        <v>-29.98</v>
      </c>
      <c r="AN228" s="483">
        <f t="shared" si="75"/>
        <v>-11.48</v>
      </c>
      <c r="AO228" s="483">
        <f t="shared" si="76"/>
        <v>-90.351396227028488</v>
      </c>
      <c r="AP228" s="483">
        <f t="shared" si="77"/>
        <v>49.701165016839184</v>
      </c>
      <c r="AQ228" s="483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70">
        <f t="shared" si="78"/>
        <v>449461.92112221569</v>
      </c>
      <c r="L229" s="470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83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37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83">
        <f t="shared" si="84"/>
        <v>142.97908403175279</v>
      </c>
      <c r="AF229" s="483">
        <f t="shared" si="85"/>
        <v>28.171224762817385</v>
      </c>
      <c r="AG229" s="483">
        <f t="shared" si="86"/>
        <v>-90.571015566423313</v>
      </c>
      <c r="AH229" s="483">
        <f t="shared" si="87"/>
        <v>34.69705405746808</v>
      </c>
      <c r="AI229" s="483">
        <f t="shared" si="88"/>
        <v>115.27634728561496</v>
      </c>
      <c r="AK229" s="483">
        <f t="shared" si="72"/>
        <v>142.80135987509431</v>
      </c>
      <c r="AL229" s="483">
        <f t="shared" si="73"/>
        <v>10.656577541054796</v>
      </c>
      <c r="AM229" s="483">
        <f t="shared" si="74"/>
        <v>-29.98</v>
      </c>
      <c r="AN229" s="483">
        <f t="shared" si="75"/>
        <v>-11.48</v>
      </c>
      <c r="AO229" s="483">
        <f t="shared" si="76"/>
        <v>-90.458435062300964</v>
      </c>
      <c r="AP229" s="483">
        <f t="shared" si="77"/>
        <v>49.701165016839177</v>
      </c>
      <c r="AQ229" s="483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70">
        <f t="shared" si="78"/>
        <v>370642.55836030038</v>
      </c>
      <c r="L230" s="470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83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37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83">
        <f t="shared" si="84"/>
        <v>-108.47913121809515</v>
      </c>
      <c r="AF230" s="483">
        <f t="shared" si="85"/>
        <v>0.45965970561914199</v>
      </c>
      <c r="AG230" s="483">
        <f t="shared" si="86"/>
        <v>-90.571015566423313</v>
      </c>
      <c r="AH230" s="483">
        <f t="shared" si="87"/>
        <v>34.69705405746808</v>
      </c>
      <c r="AI230" s="483">
        <f t="shared" si="88"/>
        <v>-163.89343302143124</v>
      </c>
      <c r="AK230" s="483">
        <f t="shared" si="72"/>
        <v>-111.78711734356807</v>
      </c>
      <c r="AL230" s="483">
        <f t="shared" si="73"/>
        <v>-2.1039856174015252</v>
      </c>
      <c r="AM230" s="483">
        <f t="shared" si="74"/>
        <v>-29.98</v>
      </c>
      <c r="AN230" s="483">
        <f t="shared" si="75"/>
        <v>-11.48</v>
      </c>
      <c r="AO230" s="483">
        <f t="shared" si="76"/>
        <v>-93.33290773406398</v>
      </c>
      <c r="AP230" s="483">
        <f t="shared" si="77"/>
        <v>49.701165016839177</v>
      </c>
      <c r="AQ230" s="483">
        <f t="shared" si="91"/>
        <v>-198.98284567819439</v>
      </c>
    </row>
    <row r="231" spans="1:43">
      <c r="A231" s="240">
        <v>710</v>
      </c>
      <c r="B231" s="364">
        <v>1</v>
      </c>
      <c r="C231" s="476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70">
        <f t="shared" si="78"/>
        <v>-1463511.6122464272</v>
      </c>
      <c r="L231" s="470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83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37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83">
        <f t="shared" si="84"/>
        <v>-86.144697286557047</v>
      </c>
      <c r="AF231" s="483">
        <f t="shared" si="85"/>
        <v>0.45965970561914199</v>
      </c>
      <c r="AG231" s="483">
        <f t="shared" si="86"/>
        <v>-90.571015566423313</v>
      </c>
      <c r="AH231" s="483">
        <f t="shared" si="87"/>
        <v>34.69705405746808</v>
      </c>
      <c r="AI231" s="483">
        <f t="shared" si="88"/>
        <v>-141.55899908989315</v>
      </c>
      <c r="AK231" s="483">
        <f t="shared" si="72"/>
        <v>-86.451802863270487</v>
      </c>
      <c r="AL231" s="483">
        <f t="shared" si="73"/>
        <v>-2.049003561118977</v>
      </c>
      <c r="AM231" s="483">
        <f t="shared" si="74"/>
        <v>-29.980000000000004</v>
      </c>
      <c r="AN231" s="483">
        <f t="shared" si="75"/>
        <v>-11.48</v>
      </c>
      <c r="AO231" s="483">
        <f t="shared" si="76"/>
        <v>-90.893900953976811</v>
      </c>
      <c r="AP231" s="483">
        <f t="shared" si="77"/>
        <v>49.701165016839191</v>
      </c>
      <c r="AQ231" s="483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70">
        <f t="shared" si="78"/>
        <v>196802.57316477303</v>
      </c>
      <c r="L232" s="470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83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37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83">
        <f t="shared" si="84"/>
        <v>-56.435365772286914</v>
      </c>
      <c r="AF232" s="483">
        <f t="shared" si="85"/>
        <v>-4.4931532550861739</v>
      </c>
      <c r="AG232" s="483">
        <f t="shared" si="86"/>
        <v>-90.571015566423313</v>
      </c>
      <c r="AH232" s="483">
        <f t="shared" si="87"/>
        <v>34.69705405746808</v>
      </c>
      <c r="AI232" s="483">
        <f t="shared" si="88"/>
        <v>-116.80248053632832</v>
      </c>
      <c r="AK232" s="483">
        <f t="shared" si="72"/>
        <v>-57.251882876260325</v>
      </c>
      <c r="AL232" s="483">
        <f t="shared" si="73"/>
        <v>-2.0712648633672583</v>
      </c>
      <c r="AM232" s="483">
        <f t="shared" si="74"/>
        <v>-29.98</v>
      </c>
      <c r="AN232" s="483">
        <f t="shared" si="75"/>
        <v>-11.48</v>
      </c>
      <c r="AO232" s="483">
        <f t="shared" si="76"/>
        <v>-91.881413440561687</v>
      </c>
      <c r="AP232" s="483">
        <f t="shared" si="77"/>
        <v>49.701165016839184</v>
      </c>
      <c r="AQ232" s="483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70">
        <f t="shared" si="78"/>
        <v>-25410.226782449987</v>
      </c>
      <c r="L233" s="470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83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37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83">
        <f t="shared" si="84"/>
        <v>-212.91133838451455</v>
      </c>
      <c r="AF233" s="483">
        <f t="shared" si="85"/>
        <v>133.37246604176229</v>
      </c>
      <c r="AG233" s="483">
        <f t="shared" si="86"/>
        <v>-90.571015566423313</v>
      </c>
      <c r="AH233" s="483">
        <f t="shared" si="87"/>
        <v>34.69705405746808</v>
      </c>
      <c r="AI233" s="483">
        <f t="shared" si="88"/>
        <v>-135.41283385170749</v>
      </c>
      <c r="AK233" s="483">
        <f t="shared" si="72"/>
        <v>-212.40198111565206</v>
      </c>
      <c r="AL233" s="483">
        <f t="shared" si="73"/>
        <v>115.59387797332337</v>
      </c>
      <c r="AM233" s="483">
        <f t="shared" si="74"/>
        <v>-29.979999999999997</v>
      </c>
      <c r="AN233" s="483">
        <f t="shared" si="75"/>
        <v>-11.48</v>
      </c>
      <c r="AO233" s="483">
        <f t="shared" si="76"/>
        <v>-90.354338495690243</v>
      </c>
      <c r="AP233" s="483">
        <f t="shared" si="77"/>
        <v>49.701165016839184</v>
      </c>
      <c r="AQ233" s="483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70">
        <f t="shared" si="78"/>
        <v>-3361307.7223346438</v>
      </c>
      <c r="L234" s="470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83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37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83">
        <f t="shared" si="84"/>
        <v>-29.219295836948508</v>
      </c>
      <c r="AF234" s="483">
        <f t="shared" si="85"/>
        <v>0.45965970561914204</v>
      </c>
      <c r="AG234" s="483">
        <f t="shared" si="86"/>
        <v>-90.571015566423313</v>
      </c>
      <c r="AH234" s="483">
        <f t="shared" si="87"/>
        <v>34.69705405746808</v>
      </c>
      <c r="AI234" s="483">
        <f t="shared" si="88"/>
        <v>-84.633597640284606</v>
      </c>
      <c r="AK234" s="483">
        <f t="shared" si="72"/>
        <v>-29.123804204761221</v>
      </c>
      <c r="AL234" s="483">
        <f t="shared" si="73"/>
        <v>-2.03505225404384</v>
      </c>
      <c r="AM234" s="483">
        <f t="shared" si="74"/>
        <v>-29.98</v>
      </c>
      <c r="AN234" s="483">
        <f t="shared" si="75"/>
        <v>-11.48</v>
      </c>
      <c r="AO234" s="483">
        <f t="shared" si="76"/>
        <v>-90.275020270932274</v>
      </c>
      <c r="AP234" s="483">
        <f t="shared" si="77"/>
        <v>49.701165016839177</v>
      </c>
      <c r="AQ234" s="483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70">
        <f t="shared" si="78"/>
        <v>42711.571216587734</v>
      </c>
      <c r="L235" s="470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83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37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83">
        <f t="shared" si="84"/>
        <v>33.345272605320055</v>
      </c>
      <c r="AF235" s="483">
        <f t="shared" si="85"/>
        <v>0.45965970561914204</v>
      </c>
      <c r="AG235" s="483">
        <f t="shared" si="86"/>
        <v>-90.571015566423327</v>
      </c>
      <c r="AH235" s="483">
        <f t="shared" si="87"/>
        <v>34.69705405746808</v>
      </c>
      <c r="AI235" s="483">
        <f t="shared" si="88"/>
        <v>-22.069029198016043</v>
      </c>
      <c r="AK235" s="483">
        <f t="shared" si="72"/>
        <v>32.70617356749112</v>
      </c>
      <c r="AL235" s="483">
        <f t="shared" si="73"/>
        <v>-2.002592903705652</v>
      </c>
      <c r="AM235" s="483">
        <f t="shared" si="74"/>
        <v>-29.98</v>
      </c>
      <c r="AN235" s="483">
        <f t="shared" si="75"/>
        <v>-11.480000000000002</v>
      </c>
      <c r="AO235" s="483">
        <f t="shared" si="76"/>
        <v>-88.835121858526165</v>
      </c>
      <c r="AP235" s="483">
        <f t="shared" si="77"/>
        <v>49.701165016839184</v>
      </c>
      <c r="AQ235" s="483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70">
        <f t="shared" si="78"/>
        <v>2723843.9655313506</v>
      </c>
      <c r="L236" s="470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83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37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83">
        <f t="shared" si="84"/>
        <v>362.78769819396302</v>
      </c>
      <c r="AF236" s="483">
        <f t="shared" si="85"/>
        <v>298.04708142757983</v>
      </c>
      <c r="AG236" s="483">
        <f t="shared" si="86"/>
        <v>-90.571015566423313</v>
      </c>
      <c r="AH236" s="483">
        <f t="shared" si="87"/>
        <v>34.69705405746808</v>
      </c>
      <c r="AI236" s="483">
        <f t="shared" si="88"/>
        <v>604.96081811258762</v>
      </c>
      <c r="AK236" s="483">
        <f t="shared" si="72"/>
        <v>367.29998299737053</v>
      </c>
      <c r="AL236" s="483">
        <f t="shared" si="73"/>
        <v>284.0350712430365</v>
      </c>
      <c r="AM236" s="483">
        <f t="shared" si="74"/>
        <v>-29.980000000000004</v>
      </c>
      <c r="AN236" s="483">
        <f t="shared" si="75"/>
        <v>-11.48</v>
      </c>
      <c r="AO236" s="483">
        <f t="shared" si="76"/>
        <v>-91.697520735159927</v>
      </c>
      <c r="AP236" s="483">
        <f t="shared" si="77"/>
        <v>49.701165016839184</v>
      </c>
      <c r="AQ236" s="483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70">
        <f t="shared" si="78"/>
        <v>-1792708.744695642</v>
      </c>
      <c r="L237" s="470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83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37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83">
        <f t="shared" si="84"/>
        <v>-170.91952374220858</v>
      </c>
      <c r="AF237" s="483">
        <f t="shared" si="85"/>
        <v>-54.054719206842826</v>
      </c>
      <c r="AG237" s="483">
        <f t="shared" si="86"/>
        <v>-90.571015566423313</v>
      </c>
      <c r="AH237" s="483">
        <f t="shared" si="87"/>
        <v>34.69705405746808</v>
      </c>
      <c r="AI237" s="483">
        <f t="shared" si="88"/>
        <v>-280.84820445800671</v>
      </c>
      <c r="AK237" s="483">
        <f t="shared" si="72"/>
        <v>-172.21847562317504</v>
      </c>
      <c r="AL237" s="483">
        <f t="shared" si="73"/>
        <v>-41.871921245125513</v>
      </c>
      <c r="AM237" s="483">
        <f t="shared" si="74"/>
        <v>-29.98</v>
      </c>
      <c r="AN237" s="483">
        <f t="shared" si="75"/>
        <v>-11.48</v>
      </c>
      <c r="AO237" s="483">
        <f t="shared" si="76"/>
        <v>-91.259335943494392</v>
      </c>
      <c r="AP237" s="483">
        <f t="shared" si="77"/>
        <v>49.701165016839191</v>
      </c>
      <c r="AQ237" s="483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70">
        <f t="shared" si="78"/>
        <v>-37881.772681386748</v>
      </c>
      <c r="L238" s="470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83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37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83">
        <f t="shared" si="84"/>
        <v>-3.1066603017462984</v>
      </c>
      <c r="AF238" s="483">
        <f t="shared" si="85"/>
        <v>212.6287427843815</v>
      </c>
      <c r="AG238" s="483">
        <f t="shared" si="86"/>
        <v>-90.571015566423313</v>
      </c>
      <c r="AH238" s="483">
        <f t="shared" si="87"/>
        <v>34.69705405746808</v>
      </c>
      <c r="AI238" s="483">
        <f t="shared" si="88"/>
        <v>153.64812097367997</v>
      </c>
      <c r="AK238" s="483">
        <f t="shared" si="72"/>
        <v>-3.1384257445044406</v>
      </c>
      <c r="AL238" s="483">
        <f t="shared" si="73"/>
        <v>197.12252552261779</v>
      </c>
      <c r="AM238" s="483">
        <f t="shared" si="74"/>
        <v>-29.98</v>
      </c>
      <c r="AN238" s="483">
        <f t="shared" si="75"/>
        <v>-11.48</v>
      </c>
      <c r="AO238" s="483">
        <f t="shared" si="76"/>
        <v>-91.497099570169965</v>
      </c>
      <c r="AP238" s="483">
        <f t="shared" si="77"/>
        <v>49.701165016839177</v>
      </c>
      <c r="AQ238" s="483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70">
        <f t="shared" si="78"/>
        <v>-8187192.1826409344</v>
      </c>
      <c r="L239" s="470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83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37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83">
        <f t="shared" si="84"/>
        <v>-130.60605930744748</v>
      </c>
      <c r="AF239" s="483">
        <f t="shared" si="85"/>
        <v>-61.228779146821573</v>
      </c>
      <c r="AG239" s="483">
        <f t="shared" si="86"/>
        <v>-90.571015566423313</v>
      </c>
      <c r="AH239" s="483">
        <f t="shared" si="87"/>
        <v>34.69705405746808</v>
      </c>
      <c r="AI239" s="483">
        <f t="shared" si="88"/>
        <v>-247.70879996322427</v>
      </c>
      <c r="AK239" s="483">
        <f t="shared" si="72"/>
        <v>-128.95374262606396</v>
      </c>
      <c r="AL239" s="483">
        <f t="shared" si="73"/>
        <v>-48.113671122704297</v>
      </c>
      <c r="AM239" s="483">
        <f t="shared" si="74"/>
        <v>-29.98</v>
      </c>
      <c r="AN239" s="483">
        <f t="shared" si="75"/>
        <v>-11.48</v>
      </c>
      <c r="AO239" s="483">
        <f t="shared" si="76"/>
        <v>-89.42518817783359</v>
      </c>
      <c r="AP239" s="483">
        <f t="shared" si="77"/>
        <v>49.701165016839191</v>
      </c>
      <c r="AQ239" s="483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70">
        <f t="shared" si="78"/>
        <v>-710574.00683244562</v>
      </c>
      <c r="L240" s="470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83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37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83">
        <f t="shared" si="84"/>
        <v>-31.408093787627006</v>
      </c>
      <c r="AF240" s="483">
        <f t="shared" si="85"/>
        <v>-123.61433625581461</v>
      </c>
      <c r="AG240" s="483">
        <f t="shared" si="86"/>
        <v>-90.571015566423313</v>
      </c>
      <c r="AH240" s="483">
        <f t="shared" si="87"/>
        <v>34.69705405746808</v>
      </c>
      <c r="AI240" s="483">
        <f t="shared" si="88"/>
        <v>-210.89639155239684</v>
      </c>
      <c r="AK240" s="483">
        <f t="shared" si="72"/>
        <v>-31.554704876811773</v>
      </c>
      <c r="AL240" s="483">
        <f t="shared" si="73"/>
        <v>-111.63440226884731</v>
      </c>
      <c r="AM240" s="483">
        <f t="shared" si="74"/>
        <v>-29.979999999999997</v>
      </c>
      <c r="AN240" s="483">
        <f t="shared" si="75"/>
        <v>-11.48</v>
      </c>
      <c r="AO240" s="483">
        <f t="shared" si="76"/>
        <v>-90.993795609381365</v>
      </c>
      <c r="AP240" s="483">
        <f t="shared" si="77"/>
        <v>49.701165016839184</v>
      </c>
      <c r="AQ240" s="483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70">
        <f t="shared" si="78"/>
        <v>812735.25726145261</v>
      </c>
      <c r="L241" s="470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83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37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83">
        <f t="shared" si="84"/>
        <v>277.96122228806991</v>
      </c>
      <c r="AF241" s="483">
        <f t="shared" si="85"/>
        <v>217.08607407808168</v>
      </c>
      <c r="AG241" s="483">
        <f t="shared" si="86"/>
        <v>-90.571015566423313</v>
      </c>
      <c r="AH241" s="483">
        <f t="shared" si="87"/>
        <v>34.69705405746808</v>
      </c>
      <c r="AI241" s="483">
        <f t="shared" si="88"/>
        <v>439.17333485719632</v>
      </c>
      <c r="AK241" s="483">
        <f t="shared" si="72"/>
        <v>283.37745810818035</v>
      </c>
      <c r="AL241" s="483">
        <f t="shared" si="73"/>
        <v>203.47371312280421</v>
      </c>
      <c r="AM241" s="483">
        <f t="shared" si="74"/>
        <v>-29.980000000000004</v>
      </c>
      <c r="AN241" s="483">
        <f t="shared" si="75"/>
        <v>-11.48</v>
      </c>
      <c r="AO241" s="483">
        <f t="shared" si="76"/>
        <v>-92.335844396634215</v>
      </c>
      <c r="AP241" s="483">
        <f t="shared" si="77"/>
        <v>49.701165016839184</v>
      </c>
      <c r="AQ241" s="483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70">
        <f t="shared" si="78"/>
        <v>-1500351.8354530591</v>
      </c>
      <c r="L242" s="470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83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37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83">
        <f t="shared" si="84"/>
        <v>-169.18295743629548</v>
      </c>
      <c r="AF242" s="483">
        <f t="shared" si="85"/>
        <v>-182.03372868489018</v>
      </c>
      <c r="AG242" s="483">
        <f t="shared" si="86"/>
        <v>-90.571015566423313</v>
      </c>
      <c r="AH242" s="483">
        <f t="shared" si="87"/>
        <v>34.69705405746808</v>
      </c>
      <c r="AI242" s="483">
        <f t="shared" si="88"/>
        <v>-407.09064763014084</v>
      </c>
      <c r="AK242" s="483">
        <f t="shared" si="72"/>
        <v>-171.28156761743622</v>
      </c>
      <c r="AL242" s="483">
        <f t="shared" si="73"/>
        <v>-171.63809166520835</v>
      </c>
      <c r="AM242" s="483">
        <f t="shared" si="74"/>
        <v>-29.98</v>
      </c>
      <c r="AN242" s="483">
        <f t="shared" si="75"/>
        <v>-11.48</v>
      </c>
      <c r="AO242" s="483">
        <f t="shared" si="76"/>
        <v>-91.69449312151643</v>
      </c>
      <c r="AP242" s="483">
        <f t="shared" si="77"/>
        <v>49.701165016839184</v>
      </c>
      <c r="AQ242" s="483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70">
        <f t="shared" si="78"/>
        <v>-5048735.5241520405</v>
      </c>
      <c r="L243" s="470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83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37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83">
        <f t="shared" si="84"/>
        <v>-93.895705905300986</v>
      </c>
      <c r="AF243" s="483">
        <f t="shared" si="85"/>
        <v>-101.3673926439789</v>
      </c>
      <c r="AG243" s="483">
        <f t="shared" si="86"/>
        <v>-90.571015566423313</v>
      </c>
      <c r="AH243" s="483">
        <f t="shared" si="87"/>
        <v>34.69705405746808</v>
      </c>
      <c r="AI243" s="483">
        <f t="shared" si="88"/>
        <v>-251.13706005823514</v>
      </c>
      <c r="AK243" s="483">
        <f t="shared" si="72"/>
        <v>-93.63990736408411</v>
      </c>
      <c r="AL243" s="483">
        <f t="shared" si="73"/>
        <v>-88.626673406926571</v>
      </c>
      <c r="AM243" s="483">
        <f t="shared" si="74"/>
        <v>-29.979999999999997</v>
      </c>
      <c r="AN243" s="483">
        <f t="shared" si="75"/>
        <v>-11.48</v>
      </c>
      <c r="AO243" s="483">
        <f t="shared" si="76"/>
        <v>-90.324274424908396</v>
      </c>
      <c r="AP243" s="483">
        <f t="shared" si="77"/>
        <v>49.701165016839184</v>
      </c>
      <c r="AQ243" s="483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70">
        <f t="shared" si="78"/>
        <v>-195818.75661701229</v>
      </c>
      <c r="L244" s="470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83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37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83">
        <f t="shared" si="84"/>
        <v>96.792117621037249</v>
      </c>
      <c r="AF244" s="483">
        <f t="shared" si="85"/>
        <v>-24.003270676013049</v>
      </c>
      <c r="AG244" s="483">
        <f t="shared" si="86"/>
        <v>-90.571015566423313</v>
      </c>
      <c r="AH244" s="483">
        <f t="shared" si="87"/>
        <v>34.69705405746808</v>
      </c>
      <c r="AI244" s="483">
        <f t="shared" si="88"/>
        <v>16.91488543606896</v>
      </c>
      <c r="AK244" s="483">
        <f t="shared" si="72"/>
        <v>98.469208767936408</v>
      </c>
      <c r="AL244" s="483">
        <f t="shared" si="73"/>
        <v>-11.703993285302564</v>
      </c>
      <c r="AM244" s="483">
        <f t="shared" si="74"/>
        <v>-29.98</v>
      </c>
      <c r="AN244" s="483">
        <f t="shared" si="75"/>
        <v>-11.48</v>
      </c>
      <c r="AO244" s="483">
        <f t="shared" si="76"/>
        <v>-92.140315341089064</v>
      </c>
      <c r="AP244" s="483">
        <f t="shared" si="77"/>
        <v>49.701165016839184</v>
      </c>
      <c r="AQ244" s="483">
        <f t="shared" si="91"/>
        <v>2.8660651583839565</v>
      </c>
    </row>
    <row r="245" spans="1:43">
      <c r="A245" s="240">
        <v>753</v>
      </c>
      <c r="B245" s="364">
        <v>1</v>
      </c>
      <c r="C245" s="476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70">
        <f t="shared" si="78"/>
        <v>8674618.9492432848</v>
      </c>
      <c r="L245" s="470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83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37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83">
        <f t="shared" si="84"/>
        <v>296.6099313900221</v>
      </c>
      <c r="AF245" s="483">
        <f t="shared" si="85"/>
        <v>161.65705516478985</v>
      </c>
      <c r="AG245" s="483">
        <f t="shared" si="86"/>
        <v>-90.571015566423313</v>
      </c>
      <c r="AH245" s="483">
        <f t="shared" si="87"/>
        <v>34.69705405746808</v>
      </c>
      <c r="AI245" s="483">
        <f t="shared" si="88"/>
        <v>402.3930250458568</v>
      </c>
      <c r="AK245" s="483">
        <f t="shared" si="72"/>
        <v>292.99994107657858</v>
      </c>
      <c r="AL245" s="483">
        <f t="shared" si="73"/>
        <v>142.40117586631294</v>
      </c>
      <c r="AM245" s="483">
        <f t="shared" si="74"/>
        <v>-29.98</v>
      </c>
      <c r="AN245" s="483">
        <f t="shared" si="75"/>
        <v>-11.48</v>
      </c>
      <c r="AO245" s="483">
        <f t="shared" si="76"/>
        <v>-89.46869074762418</v>
      </c>
      <c r="AP245" s="483">
        <f t="shared" si="77"/>
        <v>49.701165016839184</v>
      </c>
      <c r="AQ245" s="483">
        <f t="shared" si="91"/>
        <v>354.1735912121066</v>
      </c>
    </row>
    <row r="246" spans="1:43">
      <c r="A246" s="240">
        <v>755</v>
      </c>
      <c r="B246" s="364">
        <v>1</v>
      </c>
      <c r="C246" s="476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70">
        <f t="shared" si="78"/>
        <v>1301277.5363694122</v>
      </c>
      <c r="L246" s="470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83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37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83">
        <f t="shared" si="84"/>
        <v>152.53599497202541</v>
      </c>
      <c r="AF246" s="483">
        <f t="shared" si="85"/>
        <v>167.38791715752345</v>
      </c>
      <c r="AG246" s="483">
        <f t="shared" si="86"/>
        <v>-90.571015566423327</v>
      </c>
      <c r="AH246" s="483">
        <f t="shared" si="87"/>
        <v>34.69705405746808</v>
      </c>
      <c r="AI246" s="483">
        <f t="shared" si="88"/>
        <v>264.04995062059362</v>
      </c>
      <c r="AK246" s="483">
        <f t="shared" si="72"/>
        <v>153.99744734346899</v>
      </c>
      <c r="AL246" s="483">
        <f t="shared" si="73"/>
        <v>151.32260041925218</v>
      </c>
      <c r="AM246" s="483">
        <f t="shared" si="74"/>
        <v>-29.98</v>
      </c>
      <c r="AN246" s="483">
        <f t="shared" si="75"/>
        <v>-11.479999999999999</v>
      </c>
      <c r="AO246" s="483">
        <f t="shared" si="76"/>
        <v>-91.438779437553393</v>
      </c>
      <c r="AP246" s="483">
        <f t="shared" si="77"/>
        <v>49.701165016839184</v>
      </c>
      <c r="AQ246" s="483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70">
        <f t="shared" si="78"/>
        <v>-5567326.6822932586</v>
      </c>
      <c r="L247" s="470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83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37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83">
        <f t="shared" si="84"/>
        <v>-285.04584614662843</v>
      </c>
      <c r="AF247" s="483">
        <f t="shared" si="85"/>
        <v>-107.47298574041841</v>
      </c>
      <c r="AG247" s="483">
        <f t="shared" si="86"/>
        <v>-90.571015566423313</v>
      </c>
      <c r="AH247" s="483">
        <f t="shared" si="87"/>
        <v>34.69705405746808</v>
      </c>
      <c r="AI247" s="483">
        <f t="shared" si="88"/>
        <v>-448.39279339600205</v>
      </c>
      <c r="AK247" s="483">
        <f t="shared" si="72"/>
        <v>-285.32647213348213</v>
      </c>
      <c r="AL247" s="483">
        <f t="shared" si="73"/>
        <v>-95.067871982759655</v>
      </c>
      <c r="AM247" s="483">
        <f t="shared" si="74"/>
        <v>-29.98</v>
      </c>
      <c r="AN247" s="483">
        <f t="shared" si="75"/>
        <v>-11.48</v>
      </c>
      <c r="AO247" s="483">
        <f t="shared" si="76"/>
        <v>-90.660182207394442</v>
      </c>
      <c r="AP247" s="483">
        <f t="shared" si="77"/>
        <v>49.701165016839184</v>
      </c>
      <c r="AQ247" s="483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70">
        <f t="shared" si="78"/>
        <v>287272.13883721136</v>
      </c>
      <c r="L248" s="470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83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37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83">
        <f t="shared" si="84"/>
        <v>42.738145133067846</v>
      </c>
      <c r="AF248" s="483">
        <f t="shared" si="85"/>
        <v>-67.473148701735369</v>
      </c>
      <c r="AG248" s="483">
        <f t="shared" si="86"/>
        <v>-90.571015566423313</v>
      </c>
      <c r="AH248" s="483">
        <f t="shared" si="87"/>
        <v>34.69705405746808</v>
      </c>
      <c r="AI248" s="483">
        <f t="shared" si="88"/>
        <v>-80.608965077622756</v>
      </c>
      <c r="AK248" s="483">
        <f t="shared" si="72"/>
        <v>44.31258827998812</v>
      </c>
      <c r="AL248" s="483">
        <f t="shared" si="73"/>
        <v>-56.999756286517261</v>
      </c>
      <c r="AM248" s="483">
        <f t="shared" si="74"/>
        <v>-29.98</v>
      </c>
      <c r="AN248" s="483">
        <f t="shared" si="75"/>
        <v>-11.48</v>
      </c>
      <c r="AO248" s="483">
        <f t="shared" si="76"/>
        <v>-93.907587949809979</v>
      </c>
      <c r="AP248" s="483">
        <f t="shared" si="77"/>
        <v>49.701165016839184</v>
      </c>
      <c r="AQ248" s="483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70">
        <f t="shared" si="78"/>
        <v>3743879.1699311105</v>
      </c>
      <c r="L249" s="470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83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37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83">
        <f t="shared" si="84"/>
        <v>140.54637786772813</v>
      </c>
      <c r="AF249" s="483">
        <f t="shared" si="85"/>
        <v>81.540338074608258</v>
      </c>
      <c r="AG249" s="483">
        <f t="shared" si="86"/>
        <v>-90.571015566423313</v>
      </c>
      <c r="AH249" s="483">
        <f t="shared" si="87"/>
        <v>34.69705405746808</v>
      </c>
      <c r="AI249" s="483">
        <f t="shared" si="88"/>
        <v>166.21275443338112</v>
      </c>
      <c r="AK249" s="483">
        <f t="shared" si="72"/>
        <v>140.81376693382606</v>
      </c>
      <c r="AL249" s="483">
        <f t="shared" si="73"/>
        <v>64.160787469234137</v>
      </c>
      <c r="AM249" s="483">
        <f t="shared" si="74"/>
        <v>-29.98</v>
      </c>
      <c r="AN249" s="483">
        <f t="shared" si="75"/>
        <v>-11.48</v>
      </c>
      <c r="AO249" s="483">
        <f t="shared" si="76"/>
        <v>-90.743326654302351</v>
      </c>
      <c r="AP249" s="483">
        <f t="shared" si="77"/>
        <v>49.701165016839184</v>
      </c>
      <c r="AQ249" s="483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70">
        <f t="shared" si="78"/>
        <v>2112703.126274324</v>
      </c>
      <c r="L250" s="470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83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37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83">
        <f t="shared" si="84"/>
        <v>308.64233140884585</v>
      </c>
      <c r="AF250" s="483">
        <f t="shared" si="85"/>
        <v>161.9583518334789</v>
      </c>
      <c r="AG250" s="483">
        <f t="shared" si="86"/>
        <v>-90.571015566423313</v>
      </c>
      <c r="AH250" s="483">
        <f t="shared" si="87"/>
        <v>34.69705405746808</v>
      </c>
      <c r="AI250" s="483">
        <f t="shared" si="88"/>
        <v>414.72672173336957</v>
      </c>
      <c r="AK250" s="483">
        <f t="shared" si="72"/>
        <v>311.61249407019028</v>
      </c>
      <c r="AL250" s="483">
        <f t="shared" si="73"/>
        <v>145.8471223425621</v>
      </c>
      <c r="AM250" s="483">
        <f t="shared" si="74"/>
        <v>-29.979999999999997</v>
      </c>
      <c r="AN250" s="483">
        <f t="shared" si="75"/>
        <v>-11.48</v>
      </c>
      <c r="AO250" s="483">
        <f t="shared" si="76"/>
        <v>-91.442609062388343</v>
      </c>
      <c r="AP250" s="483">
        <f t="shared" si="77"/>
        <v>49.701165016839184</v>
      </c>
      <c r="AQ250" s="483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70">
        <f t="shared" si="78"/>
        <v>-2949679.0255426308</v>
      </c>
      <c r="L251" s="470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83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37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83">
        <f t="shared" si="84"/>
        <v>-100.81847222379049</v>
      </c>
      <c r="AF251" s="483">
        <f t="shared" si="85"/>
        <v>0.45965970561914199</v>
      </c>
      <c r="AG251" s="483">
        <f t="shared" si="86"/>
        <v>-90.571015566423313</v>
      </c>
      <c r="AH251" s="483">
        <f t="shared" si="87"/>
        <v>34.69705405746808</v>
      </c>
      <c r="AI251" s="483">
        <f t="shared" si="88"/>
        <v>-156.2327740271266</v>
      </c>
      <c r="AK251" s="483">
        <f t="shared" si="72"/>
        <v>-101.60350996740576</v>
      </c>
      <c r="AL251" s="483">
        <f t="shared" si="73"/>
        <v>-2.0576230067109367</v>
      </c>
      <c r="AM251" s="483">
        <f t="shared" si="74"/>
        <v>-29.98</v>
      </c>
      <c r="AN251" s="483">
        <f t="shared" si="75"/>
        <v>-11.48</v>
      </c>
      <c r="AO251" s="483">
        <f t="shared" si="76"/>
        <v>-91.276259993648722</v>
      </c>
      <c r="AP251" s="483">
        <f t="shared" si="77"/>
        <v>49.701165016839184</v>
      </c>
      <c r="AQ251" s="483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70">
        <f t="shared" si="78"/>
        <v>631670.2812751513</v>
      </c>
      <c r="L252" s="470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83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37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83">
        <f t="shared" si="84"/>
        <v>149.95284843090587</v>
      </c>
      <c r="AF252" s="483">
        <f t="shared" si="85"/>
        <v>244.63546753713044</v>
      </c>
      <c r="AG252" s="483">
        <f t="shared" si="86"/>
        <v>-90.571015566423313</v>
      </c>
      <c r="AH252" s="483">
        <f t="shared" si="87"/>
        <v>34.69705405746808</v>
      </c>
      <c r="AI252" s="483">
        <f t="shared" si="88"/>
        <v>338.71435445908111</v>
      </c>
      <c r="AK252" s="483">
        <f t="shared" si="72"/>
        <v>150.39612120920671</v>
      </c>
      <c r="AL252" s="483">
        <f t="shared" si="73"/>
        <v>227.80550977865542</v>
      </c>
      <c r="AM252" s="483">
        <f t="shared" si="74"/>
        <v>-29.98</v>
      </c>
      <c r="AN252" s="483">
        <f t="shared" si="75"/>
        <v>-11.48</v>
      </c>
      <c r="AO252" s="483">
        <f t="shared" si="76"/>
        <v>-90.838750832033526</v>
      </c>
      <c r="AP252" s="483">
        <f t="shared" si="77"/>
        <v>49.701165016839184</v>
      </c>
      <c r="AQ252" s="483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70">
        <f t="shared" si="78"/>
        <v>383849.05508948967</v>
      </c>
      <c r="L253" s="470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83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37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83">
        <f t="shared" si="84"/>
        <v>40.636787763870345</v>
      </c>
      <c r="AF253" s="483">
        <f t="shared" si="85"/>
        <v>76.256832674768958</v>
      </c>
      <c r="AG253" s="483">
        <f t="shared" si="86"/>
        <v>-90.571015566423313</v>
      </c>
      <c r="AH253" s="483">
        <f t="shared" si="87"/>
        <v>34.69705405746808</v>
      </c>
      <c r="AI253" s="483">
        <f t="shared" si="88"/>
        <v>61.019658929684056</v>
      </c>
      <c r="AK253" s="483">
        <f t="shared" si="72"/>
        <v>41.741664174070387</v>
      </c>
      <c r="AL253" s="483">
        <f t="shared" si="73"/>
        <v>60.352954061028363</v>
      </c>
      <c r="AM253" s="483">
        <f t="shared" si="74"/>
        <v>-29.98</v>
      </c>
      <c r="AN253" s="483">
        <f t="shared" si="75"/>
        <v>-11.48</v>
      </c>
      <c r="AO253" s="483">
        <f t="shared" si="76"/>
        <v>-93.033557121840559</v>
      </c>
      <c r="AP253" s="483">
        <f t="shared" si="77"/>
        <v>49.701165016839184</v>
      </c>
      <c r="AQ253" s="483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70">
        <f t="shared" si="78"/>
        <v>204713.41561116235</v>
      </c>
      <c r="L254" s="470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83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537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83">
        <f t="shared" si="84"/>
        <v>108.70227379048556</v>
      </c>
      <c r="AF254" s="483">
        <f t="shared" si="85"/>
        <v>33.097969531079876</v>
      </c>
      <c r="AG254" s="483">
        <f t="shared" si="86"/>
        <v>-90.571015566423313</v>
      </c>
      <c r="AH254" s="483">
        <f t="shared" si="87"/>
        <v>34.69705405746808</v>
      </c>
      <c r="AI254" s="483">
        <f t="shared" si="88"/>
        <v>85.926281812610213</v>
      </c>
      <c r="AK254" s="483">
        <f t="shared" si="72"/>
        <v>109.59354168829068</v>
      </c>
      <c r="AL254" s="483">
        <f t="shared" si="73"/>
        <v>15.724463983593527</v>
      </c>
      <c r="AM254" s="483">
        <f t="shared" si="74"/>
        <v>-29.98</v>
      </c>
      <c r="AN254" s="483">
        <f t="shared" si="75"/>
        <v>-11.479999999999999</v>
      </c>
      <c r="AO254" s="483">
        <f t="shared" si="76"/>
        <v>-91.313622283202278</v>
      </c>
      <c r="AP254" s="483">
        <f t="shared" si="77"/>
        <v>49.701165016839177</v>
      </c>
      <c r="AQ254" s="483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70">
        <f t="shared" si="78"/>
        <v>3261691.0322808335</v>
      </c>
      <c r="L255" s="470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83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537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83">
        <f t="shared" si="84"/>
        <v>509.14560745977934</v>
      </c>
      <c r="AF255" s="483">
        <f t="shared" si="85"/>
        <v>455.32449931511513</v>
      </c>
      <c r="AG255" s="483">
        <f t="shared" si="86"/>
        <v>-90.571015566423313</v>
      </c>
      <c r="AH255" s="483">
        <f t="shared" si="87"/>
        <v>34.69705405746808</v>
      </c>
      <c r="AI255" s="483">
        <f t="shared" si="88"/>
        <v>908.5961452659393</v>
      </c>
      <c r="AK255" s="483">
        <f t="shared" ref="AK255:AK303" si="95">S255/$G255</f>
        <v>510.31070038302829</v>
      </c>
      <c r="AL255" s="483">
        <f t="shared" ref="AL255:AL303" si="96">T255/$G255</f>
        <v>438.82499834885084</v>
      </c>
      <c r="AM255" s="483">
        <f t="shared" ref="AM255:AM303" si="97">U255/$G255</f>
        <v>-29.98</v>
      </c>
      <c r="AN255" s="483">
        <f t="shared" ref="AN255:AN303" si="98">V255/$G255</f>
        <v>-11.48</v>
      </c>
      <c r="AO255" s="483">
        <f t="shared" ref="AO255:AO303" si="99">W255/$G255</f>
        <v>-90.778271894950592</v>
      </c>
      <c r="AP255" s="483">
        <f t="shared" ref="AP255:AP303" si="100">X255/$G255</f>
        <v>49.701165016839184</v>
      </c>
      <c r="AQ255" s="483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70">
        <f t="shared" si="78"/>
        <v>787499.03348971601</v>
      </c>
      <c r="L256" s="470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83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537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83">
        <f t="shared" si="84"/>
        <v>-17.985074387269016</v>
      </c>
      <c r="AF256" s="483">
        <f t="shared" si="85"/>
        <v>-3.8751760939853486</v>
      </c>
      <c r="AG256" s="483">
        <f t="shared" si="86"/>
        <v>-90.571015566423313</v>
      </c>
      <c r="AH256" s="483">
        <f t="shared" si="87"/>
        <v>34.69705405746808</v>
      </c>
      <c r="AI256" s="483">
        <f t="shared" si="88"/>
        <v>-77.734211990209587</v>
      </c>
      <c r="AK256" s="483">
        <f t="shared" si="95"/>
        <v>-18.103527127470567</v>
      </c>
      <c r="AL256" s="483">
        <f t="shared" si="96"/>
        <v>-2.0551719633173864</v>
      </c>
      <c r="AM256" s="483">
        <f t="shared" si="97"/>
        <v>-29.98</v>
      </c>
      <c r="AN256" s="483">
        <f t="shared" si="98"/>
        <v>-11.48</v>
      </c>
      <c r="AO256" s="483">
        <f t="shared" si="99"/>
        <v>-91.167531585521601</v>
      </c>
      <c r="AP256" s="483">
        <f t="shared" si="100"/>
        <v>49.701165016839184</v>
      </c>
      <c r="AQ256" s="483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70">
        <f t="shared" si="78"/>
        <v>1992720.5564200929</v>
      </c>
      <c r="L257" s="470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83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537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83">
        <f t="shared" si="84"/>
        <v>529.23831748217333</v>
      </c>
      <c r="AF257" s="483">
        <f t="shared" si="85"/>
        <v>380.15191252435818</v>
      </c>
      <c r="AG257" s="483">
        <f t="shared" si="86"/>
        <v>-90.571015566423313</v>
      </c>
      <c r="AH257" s="483">
        <f t="shared" si="87"/>
        <v>34.69705405746808</v>
      </c>
      <c r="AI257" s="483">
        <f t="shared" si="88"/>
        <v>853.51626849757645</v>
      </c>
      <c r="AK257" s="483">
        <f t="shared" si="95"/>
        <v>536.80178513255589</v>
      </c>
      <c r="AL257" s="483">
        <f t="shared" si="96"/>
        <v>367.83325088009934</v>
      </c>
      <c r="AM257" s="483">
        <f t="shared" si="97"/>
        <v>-29.98</v>
      </c>
      <c r="AN257" s="483">
        <f t="shared" si="98"/>
        <v>-11.48</v>
      </c>
      <c r="AO257" s="483">
        <f t="shared" si="99"/>
        <v>-91.865386974672703</v>
      </c>
      <c r="AP257" s="483">
        <f t="shared" si="100"/>
        <v>49.701165016839184</v>
      </c>
      <c r="AQ257" s="483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70">
        <f t="shared" si="78"/>
        <v>3326248.6695823735</v>
      </c>
      <c r="L258" s="470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83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537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83">
        <f t="shared" si="84"/>
        <v>99.195093662521913</v>
      </c>
      <c r="AF258" s="483">
        <f t="shared" si="85"/>
        <v>35.848137968020431</v>
      </c>
      <c r="AG258" s="483">
        <f t="shared" si="86"/>
        <v>-90.571015566423313</v>
      </c>
      <c r="AH258" s="483">
        <f t="shared" si="87"/>
        <v>34.69705405746808</v>
      </c>
      <c r="AI258" s="483">
        <f t="shared" si="88"/>
        <v>79.169270121587132</v>
      </c>
      <c r="AK258" s="483">
        <f t="shared" si="95"/>
        <v>100.118917839094</v>
      </c>
      <c r="AL258" s="483">
        <f t="shared" si="96"/>
        <v>18.517620507637542</v>
      </c>
      <c r="AM258" s="483">
        <f t="shared" si="97"/>
        <v>-29.979999999999997</v>
      </c>
      <c r="AN258" s="483">
        <f t="shared" si="98"/>
        <v>-11.48</v>
      </c>
      <c r="AO258" s="483">
        <f t="shared" si="99"/>
        <v>-91.41452194146251</v>
      </c>
      <c r="AP258" s="483">
        <f t="shared" si="100"/>
        <v>49.701165016839191</v>
      </c>
      <c r="AQ258" s="483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70">
        <f t="shared" si="78"/>
        <v>1452543.9143496554</v>
      </c>
      <c r="L259" s="470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83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537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83">
        <f t="shared" si="84"/>
        <v>110.29795677864236</v>
      </c>
      <c r="AF259" s="483">
        <f t="shared" si="85"/>
        <v>-4.8419853042324554</v>
      </c>
      <c r="AG259" s="483">
        <f t="shared" si="86"/>
        <v>-90.571015566423313</v>
      </c>
      <c r="AH259" s="483">
        <f t="shared" si="87"/>
        <v>34.69705405746808</v>
      </c>
      <c r="AI259" s="483">
        <f t="shared" si="88"/>
        <v>49.582009965454667</v>
      </c>
      <c r="AK259" s="483">
        <f t="shared" si="95"/>
        <v>112.49004758462632</v>
      </c>
      <c r="AL259" s="483">
        <f t="shared" si="96"/>
        <v>-2.0823025983235111</v>
      </c>
      <c r="AM259" s="483">
        <f t="shared" si="97"/>
        <v>-29.98</v>
      </c>
      <c r="AN259" s="483">
        <f t="shared" si="98"/>
        <v>-11.48</v>
      </c>
      <c r="AO259" s="483">
        <f t="shared" si="99"/>
        <v>-92.371047917976639</v>
      </c>
      <c r="AP259" s="483">
        <f t="shared" si="100"/>
        <v>49.701165016839184</v>
      </c>
      <c r="AQ259" s="483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70">
        <f t="shared" si="78"/>
        <v>672966.33671611617</v>
      </c>
      <c r="L260" s="470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83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537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83">
        <f t="shared" si="84"/>
        <v>22.215789894315265</v>
      </c>
      <c r="AF260" s="483">
        <f t="shared" si="85"/>
        <v>41.805225415130316</v>
      </c>
      <c r="AG260" s="483">
        <f t="shared" si="86"/>
        <v>-90.571015566423313</v>
      </c>
      <c r="AH260" s="483">
        <f t="shared" si="87"/>
        <v>34.69705405746808</v>
      </c>
      <c r="AI260" s="483">
        <f t="shared" si="88"/>
        <v>8.1470538004903599</v>
      </c>
      <c r="AK260" s="483">
        <f t="shared" si="95"/>
        <v>21.898764568255846</v>
      </c>
      <c r="AL260" s="483">
        <f t="shared" si="96"/>
        <v>23.957018512871841</v>
      </c>
      <c r="AM260" s="483">
        <f t="shared" si="97"/>
        <v>-29.98</v>
      </c>
      <c r="AN260" s="483">
        <f t="shared" si="98"/>
        <v>-11.48</v>
      </c>
      <c r="AO260" s="483">
        <f t="shared" si="99"/>
        <v>-89.278542695637597</v>
      </c>
      <c r="AP260" s="483">
        <f t="shared" si="100"/>
        <v>49.701165016839184</v>
      </c>
      <c r="AQ260" s="483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70">
        <f t="shared" si="78"/>
        <v>2950938.6924344078</v>
      </c>
      <c r="L261" s="470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83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537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83">
        <f t="shared" si="84"/>
        <v>421.9475884239871</v>
      </c>
      <c r="AF261" s="483">
        <f t="shared" si="85"/>
        <v>259.42826695251432</v>
      </c>
      <c r="AG261" s="483">
        <f t="shared" si="86"/>
        <v>-90.571015566423313</v>
      </c>
      <c r="AH261" s="483">
        <f t="shared" si="87"/>
        <v>34.69705405746808</v>
      </c>
      <c r="AI261" s="483">
        <f t="shared" si="88"/>
        <v>625.50189386754619</v>
      </c>
      <c r="AK261" s="483">
        <f t="shared" si="95"/>
        <v>432.57827009427785</v>
      </c>
      <c r="AL261" s="483">
        <f t="shared" si="96"/>
        <v>248.02206520732727</v>
      </c>
      <c r="AM261" s="483">
        <f t="shared" si="97"/>
        <v>-29.98</v>
      </c>
      <c r="AN261" s="483">
        <f t="shared" si="98"/>
        <v>-11.48</v>
      </c>
      <c r="AO261" s="483">
        <f t="shared" si="99"/>
        <v>-92.852890523068652</v>
      </c>
      <c r="AP261" s="483">
        <f t="shared" si="100"/>
        <v>49.701165016839191</v>
      </c>
      <c r="AQ261" s="483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70">
        <f t="shared" si="78"/>
        <v>1070135.5545519022</v>
      </c>
      <c r="L262" s="470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83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537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83">
        <f t="shared" si="84"/>
        <v>263.79341474234593</v>
      </c>
      <c r="AF262" s="483">
        <f t="shared" si="85"/>
        <v>335.75698080356091</v>
      </c>
      <c r="AG262" s="483">
        <f t="shared" si="86"/>
        <v>-90.571015566423313</v>
      </c>
      <c r="AH262" s="483">
        <f t="shared" si="87"/>
        <v>34.69705405746808</v>
      </c>
      <c r="AI262" s="483">
        <f t="shared" si="88"/>
        <v>543.6764340369516</v>
      </c>
      <c r="AK262" s="483">
        <f t="shared" si="95"/>
        <v>261.62736910809792</v>
      </c>
      <c r="AL262" s="483">
        <f t="shared" si="96"/>
        <v>315.64235384662965</v>
      </c>
      <c r="AM262" s="483">
        <f t="shared" si="97"/>
        <v>-29.98</v>
      </c>
      <c r="AN262" s="483">
        <f t="shared" si="98"/>
        <v>-11.48</v>
      </c>
      <c r="AO262" s="483">
        <f t="shared" si="99"/>
        <v>-89.827323943003989</v>
      </c>
      <c r="AP262" s="483">
        <f t="shared" si="100"/>
        <v>49.701165016839191</v>
      </c>
      <c r="AQ262" s="483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70">
        <f t="shared" si="78"/>
        <v>1923216.9546679468</v>
      </c>
      <c r="L263" s="470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83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537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83">
        <f t="shared" si="84"/>
        <v>276.4281265313071</v>
      </c>
      <c r="AF263" s="483">
        <f t="shared" si="85"/>
        <v>159.47723251005993</v>
      </c>
      <c r="AG263" s="483">
        <f t="shared" si="86"/>
        <v>-90.571015566423313</v>
      </c>
      <c r="AH263" s="483">
        <f t="shared" si="87"/>
        <v>34.69705405746808</v>
      </c>
      <c r="AI263" s="483">
        <f t="shared" si="88"/>
        <v>380.03139753241175</v>
      </c>
      <c r="AK263" s="483">
        <f t="shared" si="95"/>
        <v>278.08366801463967</v>
      </c>
      <c r="AL263" s="483">
        <f t="shared" si="96"/>
        <v>142.82614823908841</v>
      </c>
      <c r="AM263" s="483">
        <f t="shared" si="97"/>
        <v>-29.98</v>
      </c>
      <c r="AN263" s="483">
        <f t="shared" si="98"/>
        <v>-11.479999999999999</v>
      </c>
      <c r="AO263" s="483">
        <f t="shared" si="99"/>
        <v>-91.11344978011681</v>
      </c>
      <c r="AP263" s="483">
        <f t="shared" si="100"/>
        <v>49.701165016839184</v>
      </c>
      <c r="AQ263" s="483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70">
        <f t="shared" si="78"/>
        <v>-71724428.277617261</v>
      </c>
      <c r="L264" s="470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83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537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83">
        <f t="shared" si="84"/>
        <v>-140.30742593793585</v>
      </c>
      <c r="AF264" s="483">
        <f t="shared" si="85"/>
        <v>-10.232650980899411</v>
      </c>
      <c r="AG264" s="483">
        <f t="shared" si="86"/>
        <v>-90.571015566423313</v>
      </c>
      <c r="AH264" s="483">
        <f t="shared" si="87"/>
        <v>34.69705405746808</v>
      </c>
      <c r="AI264" s="483">
        <f t="shared" si="88"/>
        <v>-206.41403842779053</v>
      </c>
      <c r="AK264" s="483">
        <f t="shared" si="95"/>
        <v>-136.98416712558114</v>
      </c>
      <c r="AL264" s="483">
        <f t="shared" si="96"/>
        <v>-1.9933654394615026</v>
      </c>
      <c r="AM264" s="483">
        <f t="shared" si="97"/>
        <v>-29.98</v>
      </c>
      <c r="AN264" s="483">
        <f t="shared" si="98"/>
        <v>-11.48</v>
      </c>
      <c r="AO264" s="483">
        <f t="shared" si="99"/>
        <v>-88.425791080884153</v>
      </c>
      <c r="AP264" s="483">
        <f t="shared" si="100"/>
        <v>49.701165016839184</v>
      </c>
      <c r="AQ264" s="483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70">
        <f t="shared" si="78"/>
        <v>-89626.498554876496</v>
      </c>
      <c r="L265" s="470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83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537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83">
        <f t="shared" si="84"/>
        <v>108.0990011068061</v>
      </c>
      <c r="AF265" s="483">
        <f t="shared" si="85"/>
        <v>-15.518160053332327</v>
      </c>
      <c r="AG265" s="483">
        <f t="shared" si="86"/>
        <v>-90.571015566423313</v>
      </c>
      <c r="AH265" s="483">
        <f t="shared" si="87"/>
        <v>34.69705405746808</v>
      </c>
      <c r="AI265" s="483">
        <f t="shared" si="88"/>
        <v>36.706879544518536</v>
      </c>
      <c r="AK265" s="483">
        <f t="shared" si="95"/>
        <v>110.31916472727167</v>
      </c>
      <c r="AL265" s="483">
        <f t="shared" si="96"/>
        <v>-3.0815607196425532</v>
      </c>
      <c r="AM265" s="483">
        <f t="shared" si="97"/>
        <v>-29.98</v>
      </c>
      <c r="AN265" s="483">
        <f t="shared" si="98"/>
        <v>-11.48</v>
      </c>
      <c r="AO265" s="483">
        <f t="shared" si="99"/>
        <v>-92.431185149586398</v>
      </c>
      <c r="AP265" s="483">
        <f t="shared" si="100"/>
        <v>49.701165016839191</v>
      </c>
      <c r="AQ265" s="483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70">
        <f t="shared" si="78"/>
        <v>142133.51434360075</v>
      </c>
      <c r="L266" s="470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83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537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83">
        <f t="shared" si="84"/>
        <v>73.973832930415341</v>
      </c>
      <c r="AF266" s="483">
        <f t="shared" si="85"/>
        <v>2.7572024962090289</v>
      </c>
      <c r="AG266" s="483">
        <f t="shared" si="86"/>
        <v>-90.571015566423313</v>
      </c>
      <c r="AH266" s="483">
        <f t="shared" si="87"/>
        <v>34.69705405746808</v>
      </c>
      <c r="AI266" s="483">
        <f t="shared" si="88"/>
        <v>20.85707391766914</v>
      </c>
      <c r="AK266" s="483">
        <f t="shared" si="95"/>
        <v>74.80999070285381</v>
      </c>
      <c r="AL266" s="483">
        <f t="shared" si="96"/>
        <v>-2.0648033046346064</v>
      </c>
      <c r="AM266" s="483">
        <f t="shared" si="97"/>
        <v>-29.98</v>
      </c>
      <c r="AN266" s="483">
        <f t="shared" si="98"/>
        <v>-11.48</v>
      </c>
      <c r="AO266" s="483">
        <f t="shared" si="99"/>
        <v>-91.594778370423867</v>
      </c>
      <c r="AP266" s="483">
        <f t="shared" si="100"/>
        <v>49.701165016839191</v>
      </c>
      <c r="AQ266" s="483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70">
        <f t="shared" ref="K267:K303" si="101">SUM(I267:J267)</f>
        <v>2481350.6617994928</v>
      </c>
      <c r="L267" s="470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83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537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83">
        <f t="shared" ref="AE267:AE303" si="107">M267/F267</f>
        <v>269.83390125674163</v>
      </c>
      <c r="AF267" s="483">
        <f t="shared" ref="AF267:AF303" si="108">N267/F267</f>
        <v>69.517886197406568</v>
      </c>
      <c r="AG267" s="483">
        <f t="shared" ref="AG267:AG303" si="109">O267/F267</f>
        <v>-90.571015566423313</v>
      </c>
      <c r="AH267" s="483">
        <f t="shared" ref="AH267:AH303" si="110">P267/F267</f>
        <v>34.69705405746808</v>
      </c>
      <c r="AI267" s="483">
        <f t="shared" ref="AI267:AI303" si="111">Q267/F267</f>
        <v>283.47782594519293</v>
      </c>
      <c r="AK267" s="483">
        <f t="shared" si="95"/>
        <v>275.73191002738082</v>
      </c>
      <c r="AL267" s="483">
        <f t="shared" si="96"/>
        <v>53.153474387437981</v>
      </c>
      <c r="AM267" s="483">
        <f t="shared" si="97"/>
        <v>-29.98</v>
      </c>
      <c r="AN267" s="483">
        <f t="shared" si="98"/>
        <v>-11.48</v>
      </c>
      <c r="AO267" s="483">
        <f t="shared" si="99"/>
        <v>-92.550709895744035</v>
      </c>
      <c r="AP267" s="483">
        <f t="shared" si="100"/>
        <v>49.701165016839191</v>
      </c>
      <c r="AQ267" s="483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70">
        <f t="shared" si="101"/>
        <v>1180122.8998052268</v>
      </c>
      <c r="L268" s="470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83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537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83">
        <f t="shared" si="107"/>
        <v>9.2046019346893502</v>
      </c>
      <c r="AF268" s="483">
        <f t="shared" si="108"/>
        <v>34.413109185575316</v>
      </c>
      <c r="AG268" s="483">
        <f t="shared" si="109"/>
        <v>-90.571015566423313</v>
      </c>
      <c r="AH268" s="483">
        <f t="shared" si="110"/>
        <v>34.69705405746808</v>
      </c>
      <c r="AI268" s="483">
        <f t="shared" si="111"/>
        <v>-12.256250388690576</v>
      </c>
      <c r="AK268" s="483">
        <f t="shared" si="95"/>
        <v>9.4173989297362759</v>
      </c>
      <c r="AL268" s="483">
        <f t="shared" si="96"/>
        <v>17.30269911253755</v>
      </c>
      <c r="AM268" s="483">
        <f t="shared" si="97"/>
        <v>-29.98</v>
      </c>
      <c r="AN268" s="483">
        <f t="shared" si="98"/>
        <v>-11.48</v>
      </c>
      <c r="AO268" s="483">
        <f t="shared" si="99"/>
        <v>-92.664885577058783</v>
      </c>
      <c r="AP268" s="483">
        <f t="shared" si="100"/>
        <v>49.701165016839184</v>
      </c>
      <c r="AQ268" s="483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70">
        <f t="shared" si="101"/>
        <v>894632.12709814007</v>
      </c>
      <c r="L269" s="470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83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537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83">
        <f t="shared" si="107"/>
        <v>240.94043894695503</v>
      </c>
      <c r="AF269" s="483">
        <f t="shared" si="108"/>
        <v>45.229354541674837</v>
      </c>
      <c r="AG269" s="483">
        <f t="shared" si="109"/>
        <v>-90.571015566423313</v>
      </c>
      <c r="AH269" s="483">
        <f t="shared" si="110"/>
        <v>34.69705405746808</v>
      </c>
      <c r="AI269" s="483">
        <f t="shared" si="111"/>
        <v>230.2958319796746</v>
      </c>
      <c r="AK269" s="483">
        <f t="shared" si="95"/>
        <v>245.50722859354525</v>
      </c>
      <c r="AL269" s="483">
        <f t="shared" si="96"/>
        <v>28.253526486805313</v>
      </c>
      <c r="AM269" s="483">
        <f t="shared" si="97"/>
        <v>-29.98</v>
      </c>
      <c r="AN269" s="483">
        <f t="shared" si="98"/>
        <v>-11.48</v>
      </c>
      <c r="AO269" s="483">
        <f t="shared" si="99"/>
        <v>-92.287700312154044</v>
      </c>
      <c r="AP269" s="483">
        <f t="shared" si="100"/>
        <v>49.701165016839191</v>
      </c>
      <c r="AQ269" s="483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70">
        <f t="shared" si="101"/>
        <v>578436.3677046739</v>
      </c>
      <c r="L270" s="470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83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537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83">
        <f t="shared" si="107"/>
        <v>105.60693909112823</v>
      </c>
      <c r="AF270" s="483">
        <f t="shared" si="108"/>
        <v>94.5351279194482</v>
      </c>
      <c r="AG270" s="483">
        <f t="shared" si="109"/>
        <v>-90.571015566423313</v>
      </c>
      <c r="AH270" s="483">
        <f t="shared" si="110"/>
        <v>34.69705405746808</v>
      </c>
      <c r="AI270" s="483">
        <f t="shared" si="111"/>
        <v>144.26810550162122</v>
      </c>
      <c r="AK270" s="483">
        <f t="shared" si="95"/>
        <v>107.34624256433516</v>
      </c>
      <c r="AL270" s="483">
        <f t="shared" si="96"/>
        <v>78.302457919134596</v>
      </c>
      <c r="AM270" s="483">
        <f t="shared" si="97"/>
        <v>-29.98</v>
      </c>
      <c r="AN270" s="483">
        <f t="shared" si="98"/>
        <v>-11.48</v>
      </c>
      <c r="AO270" s="483">
        <f t="shared" si="99"/>
        <v>-92.062683474823018</v>
      </c>
      <c r="AP270" s="483">
        <f t="shared" si="100"/>
        <v>49.701165016839184</v>
      </c>
      <c r="AQ270" s="483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70">
        <f t="shared" si="101"/>
        <v>-1941633.9797533783</v>
      </c>
      <c r="L271" s="470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83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537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83">
        <f t="shared" si="107"/>
        <v>-161.91655869062532</v>
      </c>
      <c r="AF271" s="483">
        <f t="shared" si="108"/>
        <v>-110.86436235369536</v>
      </c>
      <c r="AG271" s="483">
        <f t="shared" si="109"/>
        <v>-90.571015566423313</v>
      </c>
      <c r="AH271" s="483">
        <f t="shared" si="110"/>
        <v>34.69705405746808</v>
      </c>
      <c r="AI271" s="483">
        <f t="shared" si="111"/>
        <v>-328.65488255327591</v>
      </c>
      <c r="AK271" s="483">
        <f t="shared" si="95"/>
        <v>-163.52663390074716</v>
      </c>
      <c r="AL271" s="483">
        <f t="shared" si="96"/>
        <v>-99.34388186201241</v>
      </c>
      <c r="AM271" s="483">
        <f t="shared" si="97"/>
        <v>-29.98</v>
      </c>
      <c r="AN271" s="483">
        <f t="shared" si="98"/>
        <v>-11.48</v>
      </c>
      <c r="AO271" s="483">
        <f t="shared" si="99"/>
        <v>-91.471640852053838</v>
      </c>
      <c r="AP271" s="483">
        <f t="shared" si="100"/>
        <v>49.701165016839184</v>
      </c>
      <c r="AQ271" s="483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70">
        <f t="shared" si="101"/>
        <v>-15162910.937963391</v>
      </c>
      <c r="L272" s="470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83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537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83">
        <f t="shared" si="107"/>
        <v>-106.79359491101081</v>
      </c>
      <c r="AF272" s="483">
        <f t="shared" si="108"/>
        <v>0.45965970561914199</v>
      </c>
      <c r="AG272" s="483">
        <f t="shared" si="109"/>
        <v>-90.571015566423327</v>
      </c>
      <c r="AH272" s="483">
        <f t="shared" si="110"/>
        <v>34.69705405746808</v>
      </c>
      <c r="AI272" s="483">
        <f t="shared" si="111"/>
        <v>-162.20789671434693</v>
      </c>
      <c r="AK272" s="483">
        <f t="shared" si="95"/>
        <v>-104.69700952075932</v>
      </c>
      <c r="AL272" s="483">
        <f t="shared" si="96"/>
        <v>-2.0016414181150419</v>
      </c>
      <c r="AM272" s="483">
        <f t="shared" si="97"/>
        <v>-29.98</v>
      </c>
      <c r="AN272" s="483">
        <f t="shared" si="98"/>
        <v>-11.48</v>
      </c>
      <c r="AO272" s="483">
        <f t="shared" si="99"/>
        <v>-88.79291390990511</v>
      </c>
      <c r="AP272" s="483">
        <f t="shared" si="100"/>
        <v>49.701165016839184</v>
      </c>
      <c r="AQ272" s="483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70">
        <f t="shared" si="101"/>
        <v>709869.02208443673</v>
      </c>
      <c r="L273" s="470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83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537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83">
        <f t="shared" si="107"/>
        <v>-79.196919489954254</v>
      </c>
      <c r="AF273" s="483">
        <f t="shared" si="108"/>
        <v>-87.798766893342147</v>
      </c>
      <c r="AG273" s="483">
        <f t="shared" si="109"/>
        <v>-90.571015566423313</v>
      </c>
      <c r="AH273" s="483">
        <f t="shared" si="110"/>
        <v>34.69705405746808</v>
      </c>
      <c r="AI273" s="483">
        <f t="shared" si="111"/>
        <v>-222.86964789225161</v>
      </c>
      <c r="AK273" s="483">
        <f t="shared" si="95"/>
        <v>-79.416031778736794</v>
      </c>
      <c r="AL273" s="483">
        <f t="shared" si="96"/>
        <v>-75.508482607999227</v>
      </c>
      <c r="AM273" s="483">
        <f t="shared" si="97"/>
        <v>-29.98</v>
      </c>
      <c r="AN273" s="483">
        <f t="shared" si="98"/>
        <v>-11.48</v>
      </c>
      <c r="AO273" s="483">
        <f t="shared" si="99"/>
        <v>-90.821596304233893</v>
      </c>
      <c r="AP273" s="483">
        <f t="shared" si="100"/>
        <v>49.701165016839191</v>
      </c>
      <c r="AQ273" s="483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70">
        <f t="shared" si="101"/>
        <v>-1860307.6013008687</v>
      </c>
      <c r="L274" s="470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83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537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83">
        <f t="shared" si="107"/>
        <v>-426.99706170364129</v>
      </c>
      <c r="AF274" s="483">
        <f t="shared" si="108"/>
        <v>-278.28977982490244</v>
      </c>
      <c r="AG274" s="483">
        <f t="shared" si="109"/>
        <v>-90.571015566423313</v>
      </c>
      <c r="AH274" s="483">
        <f t="shared" si="110"/>
        <v>34.69705405746808</v>
      </c>
      <c r="AI274" s="483">
        <f t="shared" si="111"/>
        <v>-761.16080303749879</v>
      </c>
      <c r="AK274" s="483">
        <f t="shared" si="95"/>
        <v>-441.95026619909953</v>
      </c>
      <c r="AL274" s="483">
        <f t="shared" si="96"/>
        <v>-275.09902613558307</v>
      </c>
      <c r="AM274" s="483">
        <f t="shared" si="97"/>
        <v>-29.980000000000004</v>
      </c>
      <c r="AN274" s="483">
        <f t="shared" si="98"/>
        <v>-11.48</v>
      </c>
      <c r="AO274" s="483">
        <f t="shared" si="99"/>
        <v>-93.742763193263045</v>
      </c>
      <c r="AP274" s="483">
        <f t="shared" si="100"/>
        <v>49.701165016839184</v>
      </c>
      <c r="AQ274" s="483">
        <f t="shared" si="94"/>
        <v>-802.55089051110633</v>
      </c>
    </row>
    <row r="275" spans="1:43">
      <c r="A275" s="240">
        <v>858</v>
      </c>
      <c r="B275" s="364">
        <v>1</v>
      </c>
      <c r="C275" s="476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70">
        <f t="shared" si="101"/>
        <v>6151918.7643500902</v>
      </c>
      <c r="L275" s="470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83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537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83">
        <f t="shared" si="107"/>
        <v>162.99338076102612</v>
      </c>
      <c r="AF275" s="483">
        <f t="shared" si="108"/>
        <v>69.134857214928076</v>
      </c>
      <c r="AG275" s="483">
        <f t="shared" si="109"/>
        <v>-90.571015566423313</v>
      </c>
      <c r="AH275" s="483">
        <f t="shared" si="110"/>
        <v>34.69705405746808</v>
      </c>
      <c r="AI275" s="483">
        <f t="shared" si="111"/>
        <v>176.25427646699896</v>
      </c>
      <c r="AK275" s="483">
        <f t="shared" si="95"/>
        <v>159.23181306916831</v>
      </c>
      <c r="AL275" s="483">
        <f t="shared" si="96"/>
        <v>50.441873364576203</v>
      </c>
      <c r="AM275" s="483">
        <f t="shared" si="97"/>
        <v>-29.98</v>
      </c>
      <c r="AN275" s="483">
        <f t="shared" si="98"/>
        <v>-11.48</v>
      </c>
      <c r="AO275" s="483">
        <f t="shared" si="99"/>
        <v>-88.480814084726873</v>
      </c>
      <c r="AP275" s="483">
        <f t="shared" si="100"/>
        <v>49.701165016839191</v>
      </c>
      <c r="AQ275" s="483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70">
        <f t="shared" si="101"/>
        <v>-2872505.5795068429</v>
      </c>
      <c r="L276" s="470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83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537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83">
        <f t="shared" si="107"/>
        <v>-241.79844238207579</v>
      </c>
      <c r="AF276" s="483">
        <f t="shared" si="108"/>
        <v>-265.55299907012324</v>
      </c>
      <c r="AG276" s="483">
        <f t="shared" si="109"/>
        <v>-90.571015566423313</v>
      </c>
      <c r="AH276" s="483">
        <f t="shared" si="110"/>
        <v>34.69705405746808</v>
      </c>
      <c r="AI276" s="483">
        <f t="shared" si="111"/>
        <v>-563.22540296115437</v>
      </c>
      <c r="AK276" s="483">
        <f t="shared" si="95"/>
        <v>-243.16955998638795</v>
      </c>
      <c r="AL276" s="483">
        <f t="shared" si="96"/>
        <v>-254.48932799165433</v>
      </c>
      <c r="AM276" s="483">
        <f t="shared" si="97"/>
        <v>-29.98</v>
      </c>
      <c r="AN276" s="483">
        <f t="shared" si="98"/>
        <v>-11.48</v>
      </c>
      <c r="AO276" s="483">
        <f t="shared" si="99"/>
        <v>-91.084598336685019</v>
      </c>
      <c r="AP276" s="483">
        <f t="shared" si="100"/>
        <v>49.701165016839191</v>
      </c>
      <c r="AQ276" s="483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70">
        <f t="shared" si="101"/>
        <v>-706105.65077050426</v>
      </c>
      <c r="L277" s="470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83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537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83">
        <f t="shared" si="107"/>
        <v>-44.979779369037686</v>
      </c>
      <c r="AF277" s="483">
        <f t="shared" si="108"/>
        <v>-56.537138257526848</v>
      </c>
      <c r="AG277" s="483">
        <f t="shared" si="109"/>
        <v>-90.571015566423313</v>
      </c>
      <c r="AH277" s="483">
        <f t="shared" si="110"/>
        <v>34.69705405746808</v>
      </c>
      <c r="AI277" s="483">
        <f t="shared" si="111"/>
        <v>-157.39087913551973</v>
      </c>
      <c r="AK277" s="483">
        <f t="shared" si="95"/>
        <v>-45.216647272840163</v>
      </c>
      <c r="AL277" s="483">
        <f t="shared" si="96"/>
        <v>-44.270433936503643</v>
      </c>
      <c r="AM277" s="483">
        <f t="shared" si="97"/>
        <v>-29.98</v>
      </c>
      <c r="AN277" s="483">
        <f t="shared" si="98"/>
        <v>-11.48</v>
      </c>
      <c r="AO277" s="483">
        <f t="shared" si="99"/>
        <v>-91.047971365304974</v>
      </c>
      <c r="AP277" s="483">
        <f t="shared" si="100"/>
        <v>49.701165016839177</v>
      </c>
      <c r="AQ277" s="483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70">
        <f t="shared" si="101"/>
        <v>-607766.49731243635</v>
      </c>
      <c r="L278" s="470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83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537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83">
        <f t="shared" si="107"/>
        <v>-127.93056552445944</v>
      </c>
      <c r="AF278" s="483">
        <f t="shared" si="108"/>
        <v>-56.883348913938114</v>
      </c>
      <c r="AG278" s="483">
        <f t="shared" si="109"/>
        <v>-90.571015566423313</v>
      </c>
      <c r="AH278" s="483">
        <f t="shared" si="110"/>
        <v>34.69705405746808</v>
      </c>
      <c r="AI278" s="483">
        <f t="shared" si="111"/>
        <v>-240.68787594735278</v>
      </c>
      <c r="AK278" s="483">
        <f t="shared" si="95"/>
        <v>-127.95857134002959</v>
      </c>
      <c r="AL278" s="483">
        <f t="shared" si="96"/>
        <v>-44.394449885851898</v>
      </c>
      <c r="AM278" s="483">
        <f t="shared" si="97"/>
        <v>-29.980000000000004</v>
      </c>
      <c r="AN278" s="483">
        <f t="shared" si="98"/>
        <v>-11.48</v>
      </c>
      <c r="AO278" s="483">
        <f t="shared" si="99"/>
        <v>-90.59084284653855</v>
      </c>
      <c r="AP278" s="483">
        <f t="shared" si="100"/>
        <v>49.701165016839184</v>
      </c>
      <c r="AQ278" s="483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70">
        <f t="shared" si="101"/>
        <v>1517726.4936542278</v>
      </c>
      <c r="L279" s="470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83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537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83">
        <f t="shared" si="107"/>
        <v>418.90228981085022</v>
      </c>
      <c r="AF279" s="483">
        <f t="shared" si="108"/>
        <v>142.03241670380029</v>
      </c>
      <c r="AG279" s="483">
        <f t="shared" si="109"/>
        <v>-90.571015566423313</v>
      </c>
      <c r="AH279" s="483">
        <f t="shared" si="110"/>
        <v>34.69705405746808</v>
      </c>
      <c r="AI279" s="483">
        <f t="shared" si="111"/>
        <v>505.06074500569525</v>
      </c>
      <c r="AK279" s="483">
        <f t="shared" si="95"/>
        <v>424.28361187987758</v>
      </c>
      <c r="AL279" s="483">
        <f t="shared" si="96"/>
        <v>126.13078851436651</v>
      </c>
      <c r="AM279" s="483">
        <f t="shared" si="97"/>
        <v>-29.980000000000004</v>
      </c>
      <c r="AN279" s="483">
        <f t="shared" si="98"/>
        <v>-11.48</v>
      </c>
      <c r="AO279" s="483">
        <f t="shared" si="99"/>
        <v>-91.734513156999597</v>
      </c>
      <c r="AP279" s="483">
        <f t="shared" si="100"/>
        <v>49.701165016839184</v>
      </c>
      <c r="AQ279" s="483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70">
        <f t="shared" si="101"/>
        <v>696518.82486922375</v>
      </c>
      <c r="L280" s="470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83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537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83">
        <f t="shared" si="107"/>
        <v>-34.624018438242281</v>
      </c>
      <c r="AF280" s="483">
        <f t="shared" si="108"/>
        <v>379.4559905373888</v>
      </c>
      <c r="AG280" s="483">
        <f t="shared" si="109"/>
        <v>-90.571015566423313</v>
      </c>
      <c r="AH280" s="483">
        <f t="shared" si="110"/>
        <v>34.69705405746808</v>
      </c>
      <c r="AI280" s="483">
        <f t="shared" si="111"/>
        <v>288.95801059019129</v>
      </c>
      <c r="AK280" s="483">
        <f t="shared" si="95"/>
        <v>-35.870361507573215</v>
      </c>
      <c r="AL280" s="483">
        <f t="shared" si="96"/>
        <v>374.98370069853866</v>
      </c>
      <c r="AM280" s="483">
        <f t="shared" si="97"/>
        <v>-29.98</v>
      </c>
      <c r="AN280" s="483">
        <f t="shared" si="98"/>
        <v>-11.48</v>
      </c>
      <c r="AO280" s="483">
        <f t="shared" si="99"/>
        <v>-93.831254054766902</v>
      </c>
      <c r="AP280" s="483">
        <f t="shared" si="100"/>
        <v>49.701165016839184</v>
      </c>
      <c r="AQ280" s="483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70">
        <f t="shared" si="101"/>
        <v>508009.95941710693</v>
      </c>
      <c r="L281" s="470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83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537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83">
        <f t="shared" si="107"/>
        <v>141.5183326241341</v>
      </c>
      <c r="AF281" s="483">
        <f t="shared" si="108"/>
        <v>41.420837936917472</v>
      </c>
      <c r="AG281" s="483">
        <f t="shared" si="109"/>
        <v>-90.571015566423313</v>
      </c>
      <c r="AH281" s="483">
        <f t="shared" si="110"/>
        <v>34.69705405746808</v>
      </c>
      <c r="AI281" s="483">
        <f t="shared" si="111"/>
        <v>127.06520905209636</v>
      </c>
      <c r="AK281" s="483">
        <f t="shared" si="95"/>
        <v>140.61793935985884</v>
      </c>
      <c r="AL281" s="483">
        <f t="shared" si="96"/>
        <v>23.767268785256576</v>
      </c>
      <c r="AM281" s="483">
        <f t="shared" si="97"/>
        <v>-29.98</v>
      </c>
      <c r="AN281" s="483">
        <f t="shared" si="98"/>
        <v>-11.48</v>
      </c>
      <c r="AO281" s="483">
        <f t="shared" si="99"/>
        <v>-89.994768441104441</v>
      </c>
      <c r="AP281" s="483">
        <f t="shared" si="100"/>
        <v>49.701165016839184</v>
      </c>
      <c r="AQ281" s="483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70">
        <f t="shared" si="101"/>
        <v>-827929.35958173743</v>
      </c>
      <c r="L282" s="470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83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537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83">
        <f t="shared" si="107"/>
        <v>-65.318742303246353</v>
      </c>
      <c r="AF282" s="483">
        <f t="shared" si="108"/>
        <v>-2.2085218081524864</v>
      </c>
      <c r="AG282" s="483">
        <f t="shared" si="109"/>
        <v>-90.571015566423313</v>
      </c>
      <c r="AH282" s="483">
        <f t="shared" si="110"/>
        <v>34.69705405746808</v>
      </c>
      <c r="AI282" s="483">
        <f t="shared" si="111"/>
        <v>-123.40122562035408</v>
      </c>
      <c r="AK282" s="483">
        <f t="shared" si="95"/>
        <v>-64.74393737097779</v>
      </c>
      <c r="AL282" s="483">
        <f t="shared" si="96"/>
        <v>-2.023757640116266</v>
      </c>
      <c r="AM282" s="483">
        <f t="shared" si="97"/>
        <v>-29.98</v>
      </c>
      <c r="AN282" s="483">
        <f t="shared" si="98"/>
        <v>-11.48</v>
      </c>
      <c r="AO282" s="483">
        <f t="shared" si="99"/>
        <v>-89.773990629438785</v>
      </c>
      <c r="AP282" s="483">
        <f t="shared" si="100"/>
        <v>49.701165016839177</v>
      </c>
      <c r="AQ282" s="483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70">
        <f t="shared" si="101"/>
        <v>2793678.4899772899</v>
      </c>
      <c r="L283" s="470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83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537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83">
        <f t="shared" si="107"/>
        <v>44.973893397401028</v>
      </c>
      <c r="AF283" s="483">
        <f t="shared" si="108"/>
        <v>75.777034157557637</v>
      </c>
      <c r="AG283" s="483">
        <f t="shared" si="109"/>
        <v>-90.571015566423313</v>
      </c>
      <c r="AH283" s="483">
        <f t="shared" si="110"/>
        <v>34.69705405746808</v>
      </c>
      <c r="AI283" s="483">
        <f t="shared" si="111"/>
        <v>64.876966046003417</v>
      </c>
      <c r="AK283" s="483">
        <f t="shared" si="95"/>
        <v>45.437541782941246</v>
      </c>
      <c r="AL283" s="483">
        <f t="shared" si="96"/>
        <v>58.876429526547291</v>
      </c>
      <c r="AM283" s="483">
        <f t="shared" si="97"/>
        <v>-29.98</v>
      </c>
      <c r="AN283" s="483">
        <f t="shared" si="98"/>
        <v>-11.480000000000002</v>
      </c>
      <c r="AO283" s="483">
        <f t="shared" si="99"/>
        <v>-91.504737376386444</v>
      </c>
      <c r="AP283" s="483">
        <f t="shared" si="100"/>
        <v>49.701165016839184</v>
      </c>
      <c r="AQ283" s="483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70">
        <f t="shared" si="101"/>
        <v>-14155992.309101781</v>
      </c>
      <c r="L284" s="470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83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537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83">
        <f t="shared" si="107"/>
        <v>-215.63718740797975</v>
      </c>
      <c r="AF284" s="483">
        <f t="shared" si="108"/>
        <v>-96.372900519759625</v>
      </c>
      <c r="AG284" s="483">
        <f t="shared" si="109"/>
        <v>-90.571015566423313</v>
      </c>
      <c r="AH284" s="483">
        <f t="shared" si="110"/>
        <v>34.69705405746808</v>
      </c>
      <c r="AI284" s="483">
        <f t="shared" si="111"/>
        <v>-367.88404943669462</v>
      </c>
      <c r="AK284" s="483">
        <f t="shared" si="95"/>
        <v>-212.6100861055416</v>
      </c>
      <c r="AL284" s="483">
        <f t="shared" si="96"/>
        <v>-82.696863094792874</v>
      </c>
      <c r="AM284" s="483">
        <f t="shared" si="97"/>
        <v>-29.98</v>
      </c>
      <c r="AN284" s="483">
        <f t="shared" si="98"/>
        <v>-11.48</v>
      </c>
      <c r="AO284" s="483">
        <f t="shared" si="99"/>
        <v>-89.299585334561002</v>
      </c>
      <c r="AP284" s="483">
        <f t="shared" si="100"/>
        <v>49.701165016839191</v>
      </c>
      <c r="AQ284" s="483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70">
        <f t="shared" si="101"/>
        <v>65177.027583061339</v>
      </c>
      <c r="L285" s="470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83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537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83">
        <f t="shared" si="107"/>
        <v>-114.31958588225577</v>
      </c>
      <c r="AF285" s="483">
        <f t="shared" si="108"/>
        <v>-46.410262284168745</v>
      </c>
      <c r="AG285" s="483">
        <f t="shared" si="109"/>
        <v>-90.571015566423313</v>
      </c>
      <c r="AH285" s="483">
        <f t="shared" si="110"/>
        <v>34.69705405746808</v>
      </c>
      <c r="AI285" s="483">
        <f t="shared" si="111"/>
        <v>-216.60380967537972</v>
      </c>
      <c r="AK285" s="483">
        <f t="shared" si="95"/>
        <v>-114.36930446121296</v>
      </c>
      <c r="AL285" s="483">
        <f t="shared" si="96"/>
        <v>-33.926395277490201</v>
      </c>
      <c r="AM285" s="483">
        <f t="shared" si="97"/>
        <v>-29.98</v>
      </c>
      <c r="AN285" s="483">
        <f t="shared" si="98"/>
        <v>-11.48</v>
      </c>
      <c r="AO285" s="483">
        <f t="shared" si="99"/>
        <v>-90.61040568626953</v>
      </c>
      <c r="AP285" s="483">
        <f t="shared" si="100"/>
        <v>49.701165016839184</v>
      </c>
      <c r="AQ285" s="483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70">
        <f t="shared" si="101"/>
        <v>1807046.9287185483</v>
      </c>
      <c r="L286" s="470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83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537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83">
        <f t="shared" si="107"/>
        <v>-14.337068983821068</v>
      </c>
      <c r="AF286" s="483">
        <f t="shared" si="108"/>
        <v>0.45965970561914199</v>
      </c>
      <c r="AG286" s="483">
        <f t="shared" si="109"/>
        <v>-90.571015566423313</v>
      </c>
      <c r="AH286" s="483">
        <f t="shared" si="110"/>
        <v>34.69705405746808</v>
      </c>
      <c r="AI286" s="483">
        <f t="shared" si="111"/>
        <v>-69.751370787157157</v>
      </c>
      <c r="AK286" s="483">
        <f t="shared" si="95"/>
        <v>-14.360325749040426</v>
      </c>
      <c r="AL286" s="483">
        <f t="shared" si="96"/>
        <v>-2.0450367865930739</v>
      </c>
      <c r="AM286" s="483">
        <f t="shared" si="97"/>
        <v>-29.979999999999997</v>
      </c>
      <c r="AN286" s="483">
        <f t="shared" si="98"/>
        <v>-11.48</v>
      </c>
      <c r="AO286" s="483">
        <f t="shared" si="99"/>
        <v>-90.71793463663802</v>
      </c>
      <c r="AP286" s="483">
        <f t="shared" si="100"/>
        <v>49.701165016839184</v>
      </c>
      <c r="AQ286" s="483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70">
        <f t="shared" si="101"/>
        <v>-80380.261705417579</v>
      </c>
      <c r="L287" s="470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83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537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83">
        <f t="shared" si="107"/>
        <v>-7.9731927731835572</v>
      </c>
      <c r="AF287" s="483">
        <f t="shared" si="108"/>
        <v>0.45965970561914199</v>
      </c>
      <c r="AG287" s="483">
        <f t="shared" si="109"/>
        <v>-90.571015566423313</v>
      </c>
      <c r="AH287" s="483">
        <f t="shared" si="110"/>
        <v>34.69705405746808</v>
      </c>
      <c r="AI287" s="483">
        <f t="shared" si="111"/>
        <v>-63.387494576519657</v>
      </c>
      <c r="AK287" s="483">
        <f t="shared" si="95"/>
        <v>-7.9128167031861762</v>
      </c>
      <c r="AL287" s="483">
        <f t="shared" si="96"/>
        <v>-2.0262640960627425</v>
      </c>
      <c r="AM287" s="483">
        <f t="shared" si="97"/>
        <v>-29.980000000000004</v>
      </c>
      <c r="AN287" s="483">
        <f t="shared" si="98"/>
        <v>-11.48</v>
      </c>
      <c r="AO287" s="483">
        <f t="shared" si="99"/>
        <v>-89.885177141198724</v>
      </c>
      <c r="AP287" s="483">
        <f t="shared" si="100"/>
        <v>49.701165016839184</v>
      </c>
      <c r="AQ287" s="483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70">
        <f t="shared" si="101"/>
        <v>864875.53386762401</v>
      </c>
      <c r="L288" s="470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83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537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83">
        <f t="shared" si="107"/>
        <v>378.27939521158731</v>
      </c>
      <c r="AF288" s="483">
        <f t="shared" si="108"/>
        <v>29.562738537238214</v>
      </c>
      <c r="AG288" s="483">
        <f t="shared" si="109"/>
        <v>-90.571015566423327</v>
      </c>
      <c r="AH288" s="483">
        <f t="shared" si="110"/>
        <v>34.697054057468087</v>
      </c>
      <c r="AI288" s="483">
        <f t="shared" si="111"/>
        <v>351.96817223987034</v>
      </c>
      <c r="AK288" s="483">
        <f t="shared" si="95"/>
        <v>378.07977547796645</v>
      </c>
      <c r="AL288" s="483">
        <f t="shared" si="96"/>
        <v>12.054989182486064</v>
      </c>
      <c r="AM288" s="483">
        <f t="shared" si="97"/>
        <v>-29.98</v>
      </c>
      <c r="AN288" s="483">
        <f t="shared" si="98"/>
        <v>-11.48</v>
      </c>
      <c r="AO288" s="483">
        <f t="shared" si="99"/>
        <v>-90.52322083525371</v>
      </c>
      <c r="AP288" s="483">
        <f t="shared" si="100"/>
        <v>49.701165016839184</v>
      </c>
      <c r="AQ288" s="483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70">
        <f t="shared" si="101"/>
        <v>-654070.2289735236</v>
      </c>
      <c r="L289" s="470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83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537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83">
        <f t="shared" si="107"/>
        <v>-28.828647516608715</v>
      </c>
      <c r="AF289" s="483">
        <f t="shared" si="108"/>
        <v>-35.921792931761736</v>
      </c>
      <c r="AG289" s="483">
        <f t="shared" si="109"/>
        <v>-90.571015566423313</v>
      </c>
      <c r="AH289" s="483">
        <f t="shared" si="110"/>
        <v>34.69705405746808</v>
      </c>
      <c r="AI289" s="483">
        <f t="shared" si="111"/>
        <v>-120.62440195732567</v>
      </c>
      <c r="AK289" s="483">
        <f t="shared" si="95"/>
        <v>-29.03507327640542</v>
      </c>
      <c r="AL289" s="483">
        <f t="shared" si="96"/>
        <v>-23.590897679348043</v>
      </c>
      <c r="AM289" s="483">
        <f t="shared" si="97"/>
        <v>-29.98</v>
      </c>
      <c r="AN289" s="483">
        <f t="shared" si="98"/>
        <v>-11.48</v>
      </c>
      <c r="AO289" s="483">
        <f t="shared" si="99"/>
        <v>-91.219543760230778</v>
      </c>
      <c r="AP289" s="483">
        <f t="shared" si="100"/>
        <v>49.701165016839184</v>
      </c>
      <c r="AQ289" s="483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70">
        <f t="shared" si="101"/>
        <v>-419131.37752108672</v>
      </c>
      <c r="L290" s="470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83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537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83">
        <f t="shared" si="107"/>
        <v>48.290120813616895</v>
      </c>
      <c r="AF290" s="483">
        <f t="shared" si="108"/>
        <v>-35.805875551395253</v>
      </c>
      <c r="AG290" s="483">
        <f t="shared" si="109"/>
        <v>-90.571015566423313</v>
      </c>
      <c r="AH290" s="483">
        <f t="shared" si="110"/>
        <v>34.69705405746808</v>
      </c>
      <c r="AI290" s="483">
        <f t="shared" si="111"/>
        <v>-43.389716246733599</v>
      </c>
      <c r="AK290" s="483">
        <f t="shared" si="95"/>
        <v>48.454596701946649</v>
      </c>
      <c r="AL290" s="483">
        <f t="shared" si="96"/>
        <v>-23.386644476335853</v>
      </c>
      <c r="AM290" s="483">
        <f t="shared" si="97"/>
        <v>-29.98</v>
      </c>
      <c r="AN290" s="483">
        <f t="shared" si="98"/>
        <v>-11.48</v>
      </c>
      <c r="AO290" s="483">
        <f t="shared" si="99"/>
        <v>-90.879499951867544</v>
      </c>
      <c r="AP290" s="483">
        <f t="shared" si="100"/>
        <v>49.701165016839184</v>
      </c>
      <c r="AQ290" s="483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70">
        <f t="shared" si="101"/>
        <v>2078295.3105277307</v>
      </c>
      <c r="L291" s="470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83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537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83">
        <f t="shared" si="107"/>
        <v>364.15953203714804</v>
      </c>
      <c r="AF291" s="483">
        <f t="shared" si="108"/>
        <v>256.58310071791868</v>
      </c>
      <c r="AG291" s="483">
        <f t="shared" si="109"/>
        <v>-90.571015566423299</v>
      </c>
      <c r="AH291" s="483">
        <f t="shared" si="110"/>
        <v>34.69705405746808</v>
      </c>
      <c r="AI291" s="483">
        <f t="shared" si="111"/>
        <v>564.86867124611149</v>
      </c>
      <c r="AK291" s="483">
        <f t="shared" si="95"/>
        <v>368.46020557759266</v>
      </c>
      <c r="AL291" s="483">
        <f t="shared" si="96"/>
        <v>241.90523808564663</v>
      </c>
      <c r="AM291" s="483">
        <f t="shared" si="97"/>
        <v>-29.979999999999997</v>
      </c>
      <c r="AN291" s="483">
        <f t="shared" si="98"/>
        <v>-11.48</v>
      </c>
      <c r="AO291" s="483">
        <f t="shared" si="99"/>
        <v>-91.640646692097036</v>
      </c>
      <c r="AP291" s="483">
        <f t="shared" si="100"/>
        <v>49.701165016839191</v>
      </c>
      <c r="AQ291" s="483">
        <f t="shared" si="114"/>
        <v>526.96596198798147</v>
      </c>
    </row>
    <row r="292" spans="1:43">
      <c r="A292" s="240">
        <v>927</v>
      </c>
      <c r="B292" s="364">
        <v>1</v>
      </c>
      <c r="C292" s="476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70">
        <f t="shared" si="101"/>
        <v>883285.1056101498</v>
      </c>
      <c r="L292" s="470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83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537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83">
        <f t="shared" si="107"/>
        <v>47.648965130795261</v>
      </c>
      <c r="AF292" s="483">
        <f t="shared" si="108"/>
        <v>43.444490002867688</v>
      </c>
      <c r="AG292" s="483">
        <f t="shared" si="109"/>
        <v>-90.571015566423313</v>
      </c>
      <c r="AH292" s="483">
        <f t="shared" si="110"/>
        <v>34.69705405746808</v>
      </c>
      <c r="AI292" s="483">
        <f t="shared" si="111"/>
        <v>35.219493624707717</v>
      </c>
      <c r="AK292" s="483">
        <f t="shared" si="95"/>
        <v>47.817657451205555</v>
      </c>
      <c r="AL292" s="483">
        <f t="shared" si="96"/>
        <v>26.034952230276652</v>
      </c>
      <c r="AM292" s="483">
        <f t="shared" si="97"/>
        <v>-29.98</v>
      </c>
      <c r="AN292" s="483">
        <f t="shared" si="98"/>
        <v>-11.48</v>
      </c>
      <c r="AO292" s="483">
        <f t="shared" si="99"/>
        <v>-90.891665442782184</v>
      </c>
      <c r="AP292" s="483">
        <f t="shared" si="100"/>
        <v>49.701165016839184</v>
      </c>
      <c r="AQ292" s="483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70">
        <f t="shared" si="101"/>
        <v>5901186.4620530438</v>
      </c>
      <c r="L293" s="470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83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537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83">
        <f t="shared" si="107"/>
        <v>407.23510329892224</v>
      </c>
      <c r="AF293" s="483">
        <f t="shared" si="108"/>
        <v>267.71320878983164</v>
      </c>
      <c r="AG293" s="483">
        <f t="shared" si="109"/>
        <v>-90.571015566423327</v>
      </c>
      <c r="AH293" s="483">
        <f t="shared" si="110"/>
        <v>34.69705405746808</v>
      </c>
      <c r="AI293" s="483">
        <f t="shared" si="111"/>
        <v>619.07435057979865</v>
      </c>
      <c r="AK293" s="483">
        <f t="shared" si="95"/>
        <v>412.36278709067318</v>
      </c>
      <c r="AL293" s="483">
        <f t="shared" si="96"/>
        <v>253.36235599883284</v>
      </c>
      <c r="AM293" s="483">
        <f t="shared" si="97"/>
        <v>-29.979999999999997</v>
      </c>
      <c r="AN293" s="483">
        <f t="shared" si="98"/>
        <v>-11.48</v>
      </c>
      <c r="AO293" s="483">
        <f t="shared" si="99"/>
        <v>-91.711436725503688</v>
      </c>
      <c r="AP293" s="483">
        <f t="shared" si="100"/>
        <v>49.701165016839177</v>
      </c>
      <c r="AQ293" s="483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70">
        <f t="shared" si="101"/>
        <v>378251.75007219886</v>
      </c>
      <c r="L294" s="470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83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537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83">
        <f t="shared" si="107"/>
        <v>145.19549723885319</v>
      </c>
      <c r="AF294" s="483">
        <f t="shared" si="108"/>
        <v>9.2725407210189381</v>
      </c>
      <c r="AG294" s="483">
        <f t="shared" si="109"/>
        <v>-90.571015566423313</v>
      </c>
      <c r="AH294" s="483">
        <f t="shared" si="110"/>
        <v>34.69705405746808</v>
      </c>
      <c r="AI294" s="483">
        <f t="shared" si="111"/>
        <v>98.594076450916916</v>
      </c>
      <c r="AK294" s="483">
        <f t="shared" si="95"/>
        <v>146.01550192958467</v>
      </c>
      <c r="AL294" s="483">
        <f t="shared" si="96"/>
        <v>-2.0532556439250294</v>
      </c>
      <c r="AM294" s="483">
        <f t="shared" si="97"/>
        <v>-29.98</v>
      </c>
      <c r="AN294" s="483">
        <f t="shared" si="98"/>
        <v>-11.48</v>
      </c>
      <c r="AO294" s="483">
        <f t="shared" si="99"/>
        <v>-91.082523560962599</v>
      </c>
      <c r="AP294" s="483">
        <f t="shared" si="100"/>
        <v>49.701165016839191</v>
      </c>
      <c r="AQ294" s="483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70">
        <f t="shared" si="101"/>
        <v>423190.29163122666</v>
      </c>
      <c r="L295" s="470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83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537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83">
        <f t="shared" si="107"/>
        <v>17.130108352031325</v>
      </c>
      <c r="AF295" s="483">
        <f t="shared" si="108"/>
        <v>39.82570693813576</v>
      </c>
      <c r="AG295" s="483">
        <f t="shared" si="109"/>
        <v>-90.571015566423313</v>
      </c>
      <c r="AH295" s="483">
        <f t="shared" si="110"/>
        <v>34.69705405746808</v>
      </c>
      <c r="AI295" s="483">
        <f t="shared" si="111"/>
        <v>1.0818537812118503</v>
      </c>
      <c r="AK295" s="483">
        <f t="shared" si="95"/>
        <v>17.469550198433041</v>
      </c>
      <c r="AL295" s="483">
        <f t="shared" si="96"/>
        <v>22.766690265043454</v>
      </c>
      <c r="AM295" s="483">
        <f t="shared" si="97"/>
        <v>-29.98</v>
      </c>
      <c r="AN295" s="483">
        <f t="shared" si="98"/>
        <v>-11.48</v>
      </c>
      <c r="AO295" s="483">
        <f t="shared" si="99"/>
        <v>-92.365726500093473</v>
      </c>
      <c r="AP295" s="483">
        <f t="shared" si="100"/>
        <v>49.701165016839184</v>
      </c>
      <c r="AQ295" s="483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70">
        <f t="shared" si="101"/>
        <v>3270932.5877537113</v>
      </c>
      <c r="L296" s="470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83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537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83">
        <f t="shared" si="107"/>
        <v>314.78994977830564</v>
      </c>
      <c r="AF296" s="483">
        <f t="shared" si="108"/>
        <v>140.82628865188062</v>
      </c>
      <c r="AG296" s="483">
        <f t="shared" si="109"/>
        <v>-90.571015566423313</v>
      </c>
      <c r="AH296" s="483">
        <f t="shared" si="110"/>
        <v>34.69705405746808</v>
      </c>
      <c r="AI296" s="483">
        <f t="shared" si="111"/>
        <v>399.74227692123105</v>
      </c>
      <c r="AK296" s="483">
        <f t="shared" si="95"/>
        <v>320.80983726410591</v>
      </c>
      <c r="AL296" s="483">
        <f t="shared" si="96"/>
        <v>125.68330866883052</v>
      </c>
      <c r="AM296" s="483">
        <f t="shared" si="97"/>
        <v>-29.98</v>
      </c>
      <c r="AN296" s="483">
        <f t="shared" si="98"/>
        <v>-11.48</v>
      </c>
      <c r="AO296" s="483">
        <f t="shared" si="99"/>
        <v>-92.303050923868867</v>
      </c>
      <c r="AP296" s="483">
        <f t="shared" si="100"/>
        <v>49.701165016839184</v>
      </c>
      <c r="AQ296" s="483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70">
        <f t="shared" si="101"/>
        <v>79508.466878366045</v>
      </c>
      <c r="L297" s="470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83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537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83">
        <f t="shared" si="107"/>
        <v>-22.801492742019988</v>
      </c>
      <c r="AF297" s="483">
        <f t="shared" si="108"/>
        <v>12.469913936023321</v>
      </c>
      <c r="AG297" s="483">
        <f t="shared" si="109"/>
        <v>-90.571015566423313</v>
      </c>
      <c r="AH297" s="483">
        <f t="shared" si="110"/>
        <v>34.69705405746808</v>
      </c>
      <c r="AI297" s="483">
        <f t="shared" si="111"/>
        <v>-66.205540314951918</v>
      </c>
      <c r="AK297" s="483">
        <f t="shared" si="95"/>
        <v>-22.786994892557569</v>
      </c>
      <c r="AL297" s="483">
        <f t="shared" si="96"/>
        <v>-2.0404266307471679</v>
      </c>
      <c r="AM297" s="483">
        <f t="shared" si="97"/>
        <v>-29.98</v>
      </c>
      <c r="AN297" s="483">
        <f t="shared" si="98"/>
        <v>-11.48</v>
      </c>
      <c r="AO297" s="483">
        <f t="shared" si="99"/>
        <v>-90.513427891607591</v>
      </c>
      <c r="AP297" s="483">
        <f t="shared" si="100"/>
        <v>49.701165016839184</v>
      </c>
      <c r="AQ297" s="483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70">
        <f t="shared" si="101"/>
        <v>1100544.0405459991</v>
      </c>
      <c r="L298" s="470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83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537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83">
        <f t="shared" si="107"/>
        <v>-33.764722514796624</v>
      </c>
      <c r="AF298" s="483">
        <f t="shared" si="108"/>
        <v>-35.751578043142651</v>
      </c>
      <c r="AG298" s="483">
        <f t="shared" si="109"/>
        <v>-90.571015566423327</v>
      </c>
      <c r="AH298" s="483">
        <f t="shared" si="110"/>
        <v>34.697054057468087</v>
      </c>
      <c r="AI298" s="483">
        <f t="shared" si="111"/>
        <v>-125.39026206689448</v>
      </c>
      <c r="AK298" s="483">
        <f t="shared" si="95"/>
        <v>-33.970987751938807</v>
      </c>
      <c r="AL298" s="483">
        <f t="shared" si="96"/>
        <v>-23.39501253781156</v>
      </c>
      <c r="AM298" s="483">
        <f t="shared" si="97"/>
        <v>-29.98</v>
      </c>
      <c r="AN298" s="483">
        <f t="shared" si="98"/>
        <v>-11.48</v>
      </c>
      <c r="AO298" s="483">
        <f t="shared" si="99"/>
        <v>-91.124304638940643</v>
      </c>
      <c r="AP298" s="483">
        <f t="shared" si="100"/>
        <v>49.701165016839191</v>
      </c>
      <c r="AQ298" s="483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70">
        <f t="shared" si="101"/>
        <v>-334575.04947550071</v>
      </c>
      <c r="L299" s="470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83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537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83">
        <f t="shared" si="107"/>
        <v>-37.709567318569</v>
      </c>
      <c r="AF299" s="483">
        <f t="shared" si="108"/>
        <v>-38.358725385900428</v>
      </c>
      <c r="AG299" s="483">
        <f t="shared" si="109"/>
        <v>-90.571015566423313</v>
      </c>
      <c r="AH299" s="483">
        <f t="shared" si="110"/>
        <v>34.69705405746808</v>
      </c>
      <c r="AI299" s="483">
        <f t="shared" si="111"/>
        <v>-131.94225421342469</v>
      </c>
      <c r="AK299" s="483">
        <f t="shared" si="95"/>
        <v>-37.523092784363051</v>
      </c>
      <c r="AL299" s="483">
        <f t="shared" si="96"/>
        <v>-25.732231170162233</v>
      </c>
      <c r="AM299" s="483">
        <f t="shared" si="97"/>
        <v>-29.98</v>
      </c>
      <c r="AN299" s="483">
        <f t="shared" si="98"/>
        <v>-11.48</v>
      </c>
      <c r="AO299" s="483">
        <f t="shared" si="99"/>
        <v>-90.123140155983577</v>
      </c>
      <c r="AP299" s="483">
        <f t="shared" si="100"/>
        <v>49.701165016839184</v>
      </c>
      <c r="AQ299" s="483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70">
        <f t="shared" si="101"/>
        <v>-1630276.0985823497</v>
      </c>
      <c r="L300" s="470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83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537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83">
        <f t="shared" si="107"/>
        <v>9.934518236060855</v>
      </c>
      <c r="AF300" s="483">
        <f t="shared" si="108"/>
        <v>-9.4583437987532513</v>
      </c>
      <c r="AG300" s="483">
        <f t="shared" si="109"/>
        <v>-90.571015566423313</v>
      </c>
      <c r="AH300" s="483">
        <f t="shared" si="110"/>
        <v>34.69705405746808</v>
      </c>
      <c r="AI300" s="483">
        <f t="shared" si="111"/>
        <v>-55.39778707164762</v>
      </c>
      <c r="AK300" s="483">
        <f t="shared" si="95"/>
        <v>9.9138686450484652</v>
      </c>
      <c r="AL300" s="483">
        <f t="shared" si="96"/>
        <v>-2.0374809506777902</v>
      </c>
      <c r="AM300" s="483">
        <f t="shared" si="97"/>
        <v>-29.98</v>
      </c>
      <c r="AN300" s="483">
        <f t="shared" si="98"/>
        <v>-11.48</v>
      </c>
      <c r="AO300" s="483">
        <f t="shared" si="99"/>
        <v>-90.382757375680384</v>
      </c>
      <c r="AP300" s="483">
        <f t="shared" si="100"/>
        <v>49.701165016839191</v>
      </c>
      <c r="AQ300" s="483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70">
        <f t="shared" si="101"/>
        <v>687505.00049836724</v>
      </c>
      <c r="L301" s="470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83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537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83">
        <f t="shared" si="107"/>
        <v>295.33742656548856</v>
      </c>
      <c r="AF301" s="483">
        <f t="shared" si="108"/>
        <v>145.52136852197756</v>
      </c>
      <c r="AG301" s="483">
        <f t="shared" si="109"/>
        <v>-90.571015566423313</v>
      </c>
      <c r="AH301" s="483">
        <f t="shared" si="110"/>
        <v>34.69705405746808</v>
      </c>
      <c r="AI301" s="483">
        <f t="shared" si="111"/>
        <v>384.98483357851086</v>
      </c>
      <c r="AK301" s="483">
        <f t="shared" si="95"/>
        <v>299.3519815255994</v>
      </c>
      <c r="AL301" s="483">
        <f t="shared" si="96"/>
        <v>129.76017408389953</v>
      </c>
      <c r="AM301" s="483">
        <f t="shared" si="97"/>
        <v>-29.98</v>
      </c>
      <c r="AN301" s="483">
        <f t="shared" si="98"/>
        <v>-11.48</v>
      </c>
      <c r="AO301" s="483">
        <f t="shared" si="99"/>
        <v>-91.802157599496581</v>
      </c>
      <c r="AP301" s="483">
        <f t="shared" si="100"/>
        <v>49.701165016839184</v>
      </c>
      <c r="AQ301" s="483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70">
        <f t="shared" si="101"/>
        <v>-1370063.5684050967</v>
      </c>
      <c r="L302" s="470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83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537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83">
        <f t="shared" si="107"/>
        <v>-176.8266183316712</v>
      </c>
      <c r="AF302" s="483">
        <f t="shared" si="108"/>
        <v>-96.509176555826201</v>
      </c>
      <c r="AG302" s="483">
        <f t="shared" si="109"/>
        <v>-90.571015566423313</v>
      </c>
      <c r="AH302" s="483">
        <f t="shared" si="110"/>
        <v>34.69705405746808</v>
      </c>
      <c r="AI302" s="483">
        <f t="shared" si="111"/>
        <v>-329.20975639645263</v>
      </c>
      <c r="AK302" s="483">
        <f t="shared" si="95"/>
        <v>-179.82029697159791</v>
      </c>
      <c r="AL302" s="483">
        <f t="shared" si="96"/>
        <v>-85.432861775449325</v>
      </c>
      <c r="AM302" s="483">
        <f t="shared" si="97"/>
        <v>-29.98</v>
      </c>
      <c r="AN302" s="483">
        <f t="shared" si="98"/>
        <v>-11.48</v>
      </c>
      <c r="AO302" s="483">
        <f t="shared" si="99"/>
        <v>-92.104384904455316</v>
      </c>
      <c r="AP302" s="483">
        <f t="shared" si="100"/>
        <v>49.701165016839184</v>
      </c>
      <c r="AQ302" s="483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70">
        <f t="shared" si="101"/>
        <v>6889858.2755095502</v>
      </c>
      <c r="L303" s="470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83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537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83">
        <f t="shared" si="107"/>
        <v>-11.996165345255573</v>
      </c>
      <c r="AF303" s="483">
        <f t="shared" si="108"/>
        <v>34.4044577455713</v>
      </c>
      <c r="AG303" s="483">
        <f t="shared" si="109"/>
        <v>-90.571015566423313</v>
      </c>
      <c r="AH303" s="483">
        <f t="shared" si="110"/>
        <v>34.69705405746808</v>
      </c>
      <c r="AI303" s="483">
        <f t="shared" si="111"/>
        <v>-33.46566910863951</v>
      </c>
      <c r="AK303" s="483">
        <f t="shared" si="95"/>
        <v>-12.095627180236548</v>
      </c>
      <c r="AL303" s="483">
        <f t="shared" si="96"/>
        <v>17.043218895574235</v>
      </c>
      <c r="AM303" s="483">
        <f t="shared" si="97"/>
        <v>-29.979999999999997</v>
      </c>
      <c r="AN303" s="483">
        <f t="shared" si="98"/>
        <v>-11.48</v>
      </c>
      <c r="AO303" s="483">
        <f t="shared" si="99"/>
        <v>-91.321952148661197</v>
      </c>
      <c r="AP303" s="483">
        <f t="shared" si="100"/>
        <v>49.701165016839184</v>
      </c>
      <c r="AQ303" s="483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6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31" customWidth="1"/>
    <col min="2" max="2" width="37.7109375" style="31" bestFit="1" customWidth="1"/>
    <col min="3" max="4" width="10.85546875" style="31" bestFit="1" customWidth="1"/>
    <col min="5" max="5" width="11.85546875" style="31" bestFit="1" customWidth="1"/>
    <col min="6" max="6" width="11.85546875" bestFit="1" customWidth="1"/>
  </cols>
  <sheetData>
    <row r="1" spans="1:6" ht="30.75">
      <c r="A1" s="549" t="s">
        <v>649</v>
      </c>
    </row>
    <row r="2" spans="1:6" ht="15.75">
      <c r="A2" s="548" t="s">
        <v>701</v>
      </c>
    </row>
    <row r="3" spans="1:6" ht="15.75">
      <c r="A3" s="551" t="s">
        <v>642</v>
      </c>
    </row>
    <row r="4" spans="1:6" ht="15.75">
      <c r="A4" s="302" t="s">
        <v>669</v>
      </c>
    </row>
    <row r="5" spans="1:6" ht="15.75">
      <c r="A5" s="396" t="s">
        <v>667</v>
      </c>
    </row>
    <row r="6" spans="1:6" ht="19.5">
      <c r="A6" s="552" t="s">
        <v>668</v>
      </c>
    </row>
    <row r="7" spans="1:6" ht="18.75">
      <c r="A7" s="553" t="s">
        <v>703</v>
      </c>
    </row>
    <row r="9" spans="1:6" ht="16.5">
      <c r="A9" s="100" t="s">
        <v>643</v>
      </c>
      <c r="B9" s="60" t="s">
        <v>12</v>
      </c>
      <c r="C9" s="558" t="s">
        <v>644</v>
      </c>
      <c r="D9" s="558" t="s">
        <v>565</v>
      </c>
      <c r="E9" s="558" t="s">
        <v>645</v>
      </c>
      <c r="F9" s="558" t="s">
        <v>646</v>
      </c>
    </row>
    <row r="10" spans="1:6" ht="16.5">
      <c r="A10" s="26"/>
      <c r="B10" s="9" t="s">
        <v>566</v>
      </c>
      <c r="C10" s="32"/>
      <c r="D10" s="32"/>
      <c r="E10" s="32"/>
      <c r="F10" s="36">
        <v>25085644.622114196</v>
      </c>
    </row>
    <row r="11" spans="1:6" ht="16.5">
      <c r="A11" s="20">
        <v>5</v>
      </c>
      <c r="B11" s="9" t="s">
        <v>34</v>
      </c>
      <c r="C11" s="32">
        <v>3220704.6992999995</v>
      </c>
      <c r="D11" s="32"/>
      <c r="E11" s="21">
        <v>658426.29</v>
      </c>
      <c r="F11" s="554">
        <v>2562278.4092999995</v>
      </c>
    </row>
    <row r="12" spans="1:6" ht="16.5">
      <c r="A12" s="20">
        <v>9</v>
      </c>
      <c r="B12" s="9" t="s">
        <v>35</v>
      </c>
      <c r="C12" s="32">
        <v>113349.336</v>
      </c>
      <c r="D12" s="32"/>
      <c r="E12" s="21">
        <v>30004.236000000004</v>
      </c>
      <c r="F12" s="554">
        <v>83345.099999999991</v>
      </c>
    </row>
    <row r="13" spans="1:6" ht="16.5">
      <c r="A13" s="20">
        <v>10</v>
      </c>
      <c r="B13" s="9" t="s">
        <v>36</v>
      </c>
      <c r="C13" s="32">
        <v>196694.43599999999</v>
      </c>
      <c r="D13" s="32"/>
      <c r="E13" s="21">
        <v>186776.36910000001</v>
      </c>
      <c r="F13" s="554">
        <v>9918.0668999999762</v>
      </c>
    </row>
    <row r="14" spans="1:6" ht="16.5">
      <c r="A14" s="20">
        <v>16</v>
      </c>
      <c r="B14" s="9" t="s">
        <v>37</v>
      </c>
      <c r="C14" s="32">
        <v>660093.19200000004</v>
      </c>
      <c r="D14" s="32"/>
      <c r="E14" s="21">
        <v>115858.02351</v>
      </c>
      <c r="F14" s="554">
        <v>544235.16849000007</v>
      </c>
    </row>
    <row r="15" spans="1:6" ht="16.5">
      <c r="A15" s="20">
        <v>18</v>
      </c>
      <c r="B15" s="9" t="s">
        <v>38</v>
      </c>
      <c r="C15" s="32">
        <v>907044.72330000007</v>
      </c>
      <c r="D15" s="32"/>
      <c r="E15" s="21">
        <v>329579.8634400001</v>
      </c>
      <c r="F15" s="554">
        <v>577464.85985999997</v>
      </c>
    </row>
    <row r="16" spans="1:6" ht="16.5">
      <c r="A16" s="20">
        <v>19</v>
      </c>
      <c r="B16" s="9" t="s">
        <v>39</v>
      </c>
      <c r="C16" s="32">
        <v>280122.8811</v>
      </c>
      <c r="D16" s="32"/>
      <c r="E16" s="21">
        <v>183359.21999999997</v>
      </c>
      <c r="F16" s="554">
        <v>96763.661100000027</v>
      </c>
    </row>
    <row r="17" spans="1:6" ht="16.5">
      <c r="A17" s="20">
        <v>20</v>
      </c>
      <c r="B17" s="9" t="s">
        <v>40</v>
      </c>
      <c r="C17" s="32">
        <v>377136.57750000001</v>
      </c>
      <c r="D17" s="32"/>
      <c r="E17" s="21">
        <v>785310.87024000008</v>
      </c>
      <c r="F17" s="554">
        <v>-408174.29274000006</v>
      </c>
    </row>
    <row r="18" spans="1:6" ht="16.5">
      <c r="A18" s="20">
        <v>46</v>
      </c>
      <c r="B18" s="9" t="s">
        <v>41</v>
      </c>
      <c r="C18" s="32">
        <v>395305.80930000002</v>
      </c>
      <c r="D18" s="32"/>
      <c r="E18" s="21">
        <v>30004.236000000001</v>
      </c>
      <c r="F18" s="554">
        <v>365301.57330000005</v>
      </c>
    </row>
    <row r="19" spans="1:6" ht="16.5">
      <c r="A19" s="20">
        <v>47</v>
      </c>
      <c r="B19" s="9" t="s">
        <v>42</v>
      </c>
      <c r="C19" s="32">
        <v>0</v>
      </c>
      <c r="D19" s="32"/>
      <c r="E19" s="21">
        <v>48340.158000000003</v>
      </c>
      <c r="F19" s="554">
        <v>-48340.158000000003</v>
      </c>
    </row>
    <row r="20" spans="1:6" ht="16.5">
      <c r="A20" s="20">
        <v>49</v>
      </c>
      <c r="B20" s="9" t="s">
        <v>43</v>
      </c>
      <c r="C20" s="32">
        <v>3863462.1104999986</v>
      </c>
      <c r="D20" s="32"/>
      <c r="E20" s="21">
        <v>21511102.355503488</v>
      </c>
      <c r="F20" s="554">
        <v>-17647640.245003492</v>
      </c>
    </row>
    <row r="21" spans="1:6" ht="16.5">
      <c r="A21" s="20">
        <v>50</v>
      </c>
      <c r="B21" s="9" t="s">
        <v>44</v>
      </c>
      <c r="C21" s="32">
        <v>433644.55530000001</v>
      </c>
      <c r="D21" s="32"/>
      <c r="E21" s="21">
        <v>171224.17343999998</v>
      </c>
      <c r="F21" s="554">
        <v>262420.38186000002</v>
      </c>
    </row>
    <row r="22" spans="1:6" ht="16.5">
      <c r="A22" s="20">
        <v>51</v>
      </c>
      <c r="B22" s="9" t="s">
        <v>45</v>
      </c>
      <c r="C22" s="32">
        <v>381720.55800000002</v>
      </c>
      <c r="D22" s="32"/>
      <c r="E22" s="21">
        <v>419742.59262000001</v>
      </c>
      <c r="F22" s="554">
        <v>-38022.034619999991</v>
      </c>
    </row>
    <row r="23" spans="1:6" ht="16.5">
      <c r="A23" s="20">
        <v>52</v>
      </c>
      <c r="B23" s="9" t="s">
        <v>46</v>
      </c>
      <c r="C23" s="32">
        <v>55007.766000000003</v>
      </c>
      <c r="D23" s="32"/>
      <c r="E23" s="21">
        <v>96380.273639999999</v>
      </c>
      <c r="F23" s="554">
        <v>-41372.507639999996</v>
      </c>
    </row>
    <row r="24" spans="1:6" ht="16.5">
      <c r="A24" s="20">
        <v>61</v>
      </c>
      <c r="B24" s="9" t="s">
        <v>47</v>
      </c>
      <c r="C24" s="32">
        <v>835951.35300000012</v>
      </c>
      <c r="D24" s="32"/>
      <c r="E24" s="21">
        <v>485551.8835800002</v>
      </c>
      <c r="F24" s="554">
        <v>350399.46941999992</v>
      </c>
    </row>
    <row r="25" spans="1:6" ht="16.5">
      <c r="A25" s="20">
        <v>69</v>
      </c>
      <c r="B25" s="9" t="s">
        <v>48</v>
      </c>
      <c r="C25" s="32">
        <v>175024.71000000002</v>
      </c>
      <c r="D25" s="32"/>
      <c r="E25" s="21">
        <v>138436.21110000001</v>
      </c>
      <c r="F25" s="554">
        <v>36588.498900000006</v>
      </c>
    </row>
    <row r="26" spans="1:6" ht="16.5">
      <c r="A26" s="20">
        <v>71</v>
      </c>
      <c r="B26" s="9" t="s">
        <v>49</v>
      </c>
      <c r="C26" s="32">
        <v>213363.45600000001</v>
      </c>
      <c r="D26" s="32"/>
      <c r="E26" s="21">
        <v>225198.4602</v>
      </c>
      <c r="F26" s="554">
        <v>-11835.004199999996</v>
      </c>
    </row>
    <row r="27" spans="1:6" ht="16.5">
      <c r="A27" s="20">
        <v>72</v>
      </c>
      <c r="B27" s="9" t="s">
        <v>50</v>
      </c>
      <c r="C27" s="32">
        <v>0</v>
      </c>
      <c r="D27" s="32"/>
      <c r="E27" s="21">
        <v>25003.53</v>
      </c>
      <c r="F27" s="554">
        <v>-25003.53</v>
      </c>
    </row>
    <row r="28" spans="1:6" ht="16.5">
      <c r="A28" s="20">
        <v>74</v>
      </c>
      <c r="B28" s="9" t="s">
        <v>51</v>
      </c>
      <c r="C28" s="32">
        <v>61758.719100000002</v>
      </c>
      <c r="D28" s="32"/>
      <c r="E28" s="21">
        <v>13335.216</v>
      </c>
      <c r="F28" s="554">
        <v>48423.503100000002</v>
      </c>
    </row>
    <row r="29" spans="1:6" ht="16.5">
      <c r="A29" s="20">
        <v>75</v>
      </c>
      <c r="B29" s="9" t="s">
        <v>52</v>
      </c>
      <c r="C29" s="32">
        <v>343798.53749999998</v>
      </c>
      <c r="D29" s="32"/>
      <c r="E29" s="21">
        <v>350866.20198000001</v>
      </c>
      <c r="F29" s="554">
        <v>-7067.6644800000358</v>
      </c>
    </row>
    <row r="30" spans="1:6" ht="16.5">
      <c r="A30" s="20">
        <v>77</v>
      </c>
      <c r="B30" s="9" t="s">
        <v>53</v>
      </c>
      <c r="C30" s="32">
        <v>150104.52510000003</v>
      </c>
      <c r="D30" s="32"/>
      <c r="E30" s="21">
        <v>147329.13326999999</v>
      </c>
      <c r="F30" s="554">
        <v>2775.3918300000369</v>
      </c>
    </row>
    <row r="31" spans="1:6" ht="16.5">
      <c r="A31" s="20">
        <v>78</v>
      </c>
      <c r="B31" s="9" t="s">
        <v>54</v>
      </c>
      <c r="C31" s="32">
        <v>210196.34220000001</v>
      </c>
      <c r="D31" s="32"/>
      <c r="E31" s="21">
        <v>164731.59015</v>
      </c>
      <c r="F31" s="554">
        <v>45464.75205000001</v>
      </c>
    </row>
    <row r="32" spans="1:6" ht="16.5">
      <c r="A32" s="20">
        <v>79</v>
      </c>
      <c r="B32" s="9" t="s">
        <v>55</v>
      </c>
      <c r="C32" s="32">
        <v>236783.42910000012</v>
      </c>
      <c r="D32" s="32"/>
      <c r="E32" s="21">
        <v>183442.56510000004</v>
      </c>
      <c r="F32" s="554">
        <v>53340.864000000089</v>
      </c>
    </row>
    <row r="33" spans="1:6" ht="16.5">
      <c r="A33" s="20">
        <v>81</v>
      </c>
      <c r="B33" s="9" t="s">
        <v>56</v>
      </c>
      <c r="C33" s="32">
        <v>16669.02</v>
      </c>
      <c r="D33" s="32"/>
      <c r="E33" s="21">
        <v>136769.30910000001</v>
      </c>
      <c r="F33" s="554">
        <v>-120100.28910000001</v>
      </c>
    </row>
    <row r="34" spans="1:6" ht="16.5">
      <c r="A34" s="20">
        <v>82</v>
      </c>
      <c r="B34" s="9" t="s">
        <v>57</v>
      </c>
      <c r="C34" s="32">
        <v>258536.50020000001</v>
      </c>
      <c r="D34" s="32"/>
      <c r="E34" s="21">
        <v>178375.18302</v>
      </c>
      <c r="F34" s="554">
        <v>80161.317180000013</v>
      </c>
    </row>
    <row r="35" spans="1:6" ht="16.5">
      <c r="A35" s="20">
        <v>86</v>
      </c>
      <c r="B35" s="9" t="s">
        <v>58</v>
      </c>
      <c r="C35" s="32">
        <v>462065.23440000007</v>
      </c>
      <c r="D35" s="32"/>
      <c r="E35" s="21">
        <v>1047897.9423000002</v>
      </c>
      <c r="F35" s="554">
        <v>-585832.70790000015</v>
      </c>
    </row>
    <row r="36" spans="1:6" ht="16.5">
      <c r="A36" s="20">
        <v>90</v>
      </c>
      <c r="B36" s="9" t="s">
        <v>59</v>
      </c>
      <c r="C36" s="32">
        <v>40005.648000000001</v>
      </c>
      <c r="D36" s="32"/>
      <c r="E36" s="21">
        <v>88429.151099999988</v>
      </c>
      <c r="F36" s="554">
        <v>-48423.503099999987</v>
      </c>
    </row>
    <row r="37" spans="1:6" ht="16.5">
      <c r="A37" s="20">
        <v>91</v>
      </c>
      <c r="B37" s="9" t="s">
        <v>60</v>
      </c>
      <c r="C37" s="32">
        <v>5786983.6733999997</v>
      </c>
      <c r="D37" s="32"/>
      <c r="E37" s="21">
        <v>113271696.28882059</v>
      </c>
      <c r="F37" s="554">
        <v>-107484712.61542059</v>
      </c>
    </row>
    <row r="38" spans="1:6" ht="16.5">
      <c r="A38" s="20">
        <v>92</v>
      </c>
      <c r="B38" s="9" t="s">
        <v>61</v>
      </c>
      <c r="C38" s="32">
        <v>4764589.3316999981</v>
      </c>
      <c r="D38" s="32"/>
      <c r="E38" s="21">
        <v>10794403.954655994</v>
      </c>
      <c r="F38" s="554">
        <v>-6029814.6229559956</v>
      </c>
    </row>
    <row r="39" spans="1:6" ht="16.5">
      <c r="A39" s="20">
        <v>97</v>
      </c>
      <c r="B39" s="9" t="s">
        <v>62</v>
      </c>
      <c r="C39" s="32">
        <v>160022.592</v>
      </c>
      <c r="D39" s="32"/>
      <c r="E39" s="21">
        <v>124300.88213999999</v>
      </c>
      <c r="F39" s="554">
        <v>35721.709860000017</v>
      </c>
    </row>
    <row r="40" spans="1:6" ht="16.5">
      <c r="A40" s="20">
        <v>98</v>
      </c>
      <c r="B40" s="9" t="s">
        <v>63</v>
      </c>
      <c r="C40" s="32">
        <v>1037396.4597000002</v>
      </c>
      <c r="D40" s="32"/>
      <c r="E40" s="21">
        <v>3609833.8032389996</v>
      </c>
      <c r="F40" s="554">
        <v>-2572437.3435389996</v>
      </c>
    </row>
    <row r="41" spans="1:6" ht="16.5">
      <c r="A41" s="20">
        <v>102</v>
      </c>
      <c r="B41" s="9" t="s">
        <v>64</v>
      </c>
      <c r="C41" s="32">
        <v>373469.3931000001</v>
      </c>
      <c r="D41" s="32"/>
      <c r="E41" s="21">
        <v>156222.05544</v>
      </c>
      <c r="F41" s="554">
        <v>217247.33766000011</v>
      </c>
    </row>
    <row r="42" spans="1:6" ht="16.5">
      <c r="A42" s="20">
        <v>103</v>
      </c>
      <c r="B42" s="9" t="s">
        <v>65</v>
      </c>
      <c r="C42" s="32">
        <v>75177.280200000008</v>
      </c>
      <c r="D42" s="32"/>
      <c r="E42" s="21">
        <v>100097.4651</v>
      </c>
      <c r="F42" s="554">
        <v>-24920.184899999993</v>
      </c>
    </row>
    <row r="43" spans="1:6" ht="16.5">
      <c r="A43" s="20">
        <v>105</v>
      </c>
      <c r="B43" s="9" t="s">
        <v>66</v>
      </c>
      <c r="C43" s="32">
        <v>30004.236000000001</v>
      </c>
      <c r="D43" s="32"/>
      <c r="E43" s="21">
        <v>63508.966200000003</v>
      </c>
      <c r="F43" s="554">
        <v>-33504.730200000005</v>
      </c>
    </row>
    <row r="44" spans="1:6" ht="16.5">
      <c r="A44" s="20">
        <v>106</v>
      </c>
      <c r="B44" s="9" t="s">
        <v>67</v>
      </c>
      <c r="C44" s="32">
        <v>1207253.7735000001</v>
      </c>
      <c r="D44" s="32"/>
      <c r="E44" s="21">
        <v>1235124.3749400005</v>
      </c>
      <c r="F44" s="554">
        <v>-27870.601440000348</v>
      </c>
    </row>
    <row r="45" spans="1:6" ht="16.5">
      <c r="A45" s="20">
        <v>108</v>
      </c>
      <c r="B45" s="9" t="s">
        <v>68</v>
      </c>
      <c r="C45" s="32">
        <v>201778.48710000003</v>
      </c>
      <c r="D45" s="32"/>
      <c r="E45" s="21">
        <v>301242.52944000001</v>
      </c>
      <c r="F45" s="554">
        <v>-99464.042339999985</v>
      </c>
    </row>
    <row r="46" spans="1:6" ht="16.5">
      <c r="A46" s="20">
        <v>109</v>
      </c>
      <c r="B46" s="9" t="s">
        <v>69</v>
      </c>
      <c r="C46" s="32">
        <v>1406531.9076</v>
      </c>
      <c r="D46" s="32"/>
      <c r="E46" s="21">
        <v>1323186.8076000009</v>
      </c>
      <c r="F46" s="554">
        <v>83345.099999999162</v>
      </c>
    </row>
    <row r="47" spans="1:6" ht="16.5">
      <c r="A47" s="20">
        <v>111</v>
      </c>
      <c r="B47" s="9" t="s">
        <v>70</v>
      </c>
      <c r="C47" s="32">
        <v>420142.64910000004</v>
      </c>
      <c r="D47" s="32"/>
      <c r="E47" s="21">
        <v>255919.46406000003</v>
      </c>
      <c r="F47" s="554">
        <v>164223.18504000001</v>
      </c>
    </row>
    <row r="48" spans="1:6" ht="16.5">
      <c r="A48" s="20">
        <v>139</v>
      </c>
      <c r="B48" s="9" t="s">
        <v>71</v>
      </c>
      <c r="C48" s="32">
        <v>291791.19510000001</v>
      </c>
      <c r="D48" s="32"/>
      <c r="E48" s="21">
        <v>190935.28959</v>
      </c>
      <c r="F48" s="554">
        <v>100855.90551000001</v>
      </c>
    </row>
    <row r="49" spans="1:6" ht="16.5">
      <c r="A49" s="20">
        <v>140</v>
      </c>
      <c r="B49" s="9" t="s">
        <v>72</v>
      </c>
      <c r="C49" s="32">
        <v>561912.66420000012</v>
      </c>
      <c r="D49" s="32"/>
      <c r="E49" s="21">
        <v>597734.38818000001</v>
      </c>
      <c r="F49" s="554">
        <v>-35821.723979999893</v>
      </c>
    </row>
    <row r="50" spans="1:6" ht="16.5">
      <c r="A50" s="20">
        <v>142</v>
      </c>
      <c r="B50" s="9" t="s">
        <v>73</v>
      </c>
      <c r="C50" s="32">
        <v>668511.04710000008</v>
      </c>
      <c r="D50" s="32"/>
      <c r="E50" s="21">
        <v>107381.82683999999</v>
      </c>
      <c r="F50" s="554">
        <v>561129.22026000009</v>
      </c>
    </row>
    <row r="51" spans="1:6" ht="16.5">
      <c r="A51" s="20">
        <v>143</v>
      </c>
      <c r="B51" s="9" t="s">
        <v>74</v>
      </c>
      <c r="C51" s="32">
        <v>268371.22200000007</v>
      </c>
      <c r="D51" s="32"/>
      <c r="E51" s="21">
        <v>93046.469639999996</v>
      </c>
      <c r="F51" s="554">
        <v>175324.75236000007</v>
      </c>
    </row>
    <row r="52" spans="1:6" ht="16.5">
      <c r="A52" s="20">
        <v>145</v>
      </c>
      <c r="B52" s="9" t="s">
        <v>75</v>
      </c>
      <c r="C52" s="32">
        <v>416892.19020000007</v>
      </c>
      <c r="D52" s="32"/>
      <c r="E52" s="21">
        <v>249743.59215000004</v>
      </c>
      <c r="F52" s="554">
        <v>167148.59805000003</v>
      </c>
    </row>
    <row r="53" spans="1:6" ht="16.5">
      <c r="A53" s="20">
        <v>146</v>
      </c>
      <c r="B53" s="9" t="s">
        <v>76</v>
      </c>
      <c r="C53" s="32">
        <v>175191.40020000003</v>
      </c>
      <c r="D53" s="32"/>
      <c r="E53" s="21">
        <v>73427.033100000001</v>
      </c>
      <c r="F53" s="554">
        <v>101764.36710000003</v>
      </c>
    </row>
    <row r="54" spans="1:6" ht="16.5">
      <c r="A54" s="20">
        <v>148</v>
      </c>
      <c r="B54" s="9" t="s">
        <v>77</v>
      </c>
      <c r="C54" s="32">
        <v>175024.71</v>
      </c>
      <c r="D54" s="32"/>
      <c r="E54" s="21">
        <v>173057.76564</v>
      </c>
      <c r="F54" s="554">
        <v>1966.944359999994</v>
      </c>
    </row>
    <row r="55" spans="1:6" ht="16.5">
      <c r="A55" s="20">
        <v>149</v>
      </c>
      <c r="B55" s="9" t="s">
        <v>78</v>
      </c>
      <c r="C55" s="32">
        <v>87012.284400000004</v>
      </c>
      <c r="D55" s="32"/>
      <c r="E55" s="21">
        <v>2848518.8207399994</v>
      </c>
      <c r="F55" s="554">
        <v>-2761506.5363399992</v>
      </c>
    </row>
    <row r="56" spans="1:6" ht="16.5">
      <c r="A56" s="20">
        <v>151</v>
      </c>
      <c r="B56" s="9" t="s">
        <v>79</v>
      </c>
      <c r="C56" s="32">
        <v>83345.100000000006</v>
      </c>
      <c r="D56" s="32"/>
      <c r="E56" s="21">
        <v>13335.216</v>
      </c>
      <c r="F56" s="554">
        <v>70009.884000000005</v>
      </c>
    </row>
    <row r="57" spans="1:6" ht="16.5">
      <c r="A57" s="20">
        <v>152</v>
      </c>
      <c r="B57" s="9" t="s">
        <v>80</v>
      </c>
      <c r="C57" s="32">
        <v>490069.18800000014</v>
      </c>
      <c r="D57" s="32"/>
      <c r="E57" s="21">
        <v>136477.60125000001</v>
      </c>
      <c r="F57" s="554">
        <v>353591.58675000013</v>
      </c>
    </row>
    <row r="58" spans="1:6" ht="16.5">
      <c r="A58" s="20">
        <v>153</v>
      </c>
      <c r="B58" s="9" t="s">
        <v>81</v>
      </c>
      <c r="C58" s="32">
        <v>688763.90639999998</v>
      </c>
      <c r="D58" s="32"/>
      <c r="E58" s="21">
        <v>1565536.022478</v>
      </c>
      <c r="F58" s="554">
        <v>-876772.11607800005</v>
      </c>
    </row>
    <row r="59" spans="1:6" ht="16.5">
      <c r="A59" s="20">
        <v>165</v>
      </c>
      <c r="B59" s="9" t="s">
        <v>82</v>
      </c>
      <c r="C59" s="32">
        <v>833451.00000000047</v>
      </c>
      <c r="D59" s="32"/>
      <c r="E59" s="21">
        <v>541343.09351999988</v>
      </c>
      <c r="F59" s="554">
        <v>292107.90648000059</v>
      </c>
    </row>
    <row r="60" spans="1:6" ht="16.5">
      <c r="A60" s="20">
        <v>167</v>
      </c>
      <c r="B60" s="9" t="s">
        <v>83</v>
      </c>
      <c r="C60" s="32">
        <v>1355024.6358000005</v>
      </c>
      <c r="D60" s="32"/>
      <c r="E60" s="21">
        <v>12100359.162830999</v>
      </c>
      <c r="F60" s="554">
        <v>-10745334.527030999</v>
      </c>
    </row>
    <row r="61" spans="1:6" ht="16.5">
      <c r="A61" s="20">
        <v>169</v>
      </c>
      <c r="B61" s="9" t="s">
        <v>84</v>
      </c>
      <c r="C61" s="32">
        <v>178525.20420000001</v>
      </c>
      <c r="D61" s="32"/>
      <c r="E61" s="21">
        <v>195027.53400000001</v>
      </c>
      <c r="F61" s="554">
        <v>-16502.329800000007</v>
      </c>
    </row>
    <row r="62" spans="1:6" ht="16.5">
      <c r="A62" s="20">
        <v>171</v>
      </c>
      <c r="B62" s="9" t="s">
        <v>85</v>
      </c>
      <c r="C62" s="32">
        <v>93346.511999999988</v>
      </c>
      <c r="D62" s="32"/>
      <c r="E62" s="21">
        <v>113349.336</v>
      </c>
      <c r="F62" s="554">
        <v>-20002.824000000008</v>
      </c>
    </row>
    <row r="63" spans="1:6" ht="16.5">
      <c r="A63" s="20">
        <v>172</v>
      </c>
      <c r="B63" s="9" t="s">
        <v>86</v>
      </c>
      <c r="C63" s="32">
        <v>351799.66709999996</v>
      </c>
      <c r="D63" s="32"/>
      <c r="E63" s="21">
        <v>467015.93334000022</v>
      </c>
      <c r="F63" s="554">
        <v>-115216.26624000026</v>
      </c>
    </row>
    <row r="64" spans="1:6" ht="16.5">
      <c r="A64" s="20">
        <v>176</v>
      </c>
      <c r="B64" s="9" t="s">
        <v>87</v>
      </c>
      <c r="C64" s="32">
        <v>101681.022</v>
      </c>
      <c r="D64" s="32"/>
      <c r="E64" s="21">
        <v>285206.93219999998</v>
      </c>
      <c r="F64" s="554">
        <v>-183525.91019999998</v>
      </c>
    </row>
    <row r="65" spans="1:6" ht="16.5">
      <c r="A65" s="20">
        <v>177</v>
      </c>
      <c r="B65" s="9" t="s">
        <v>88</v>
      </c>
      <c r="C65" s="32">
        <v>228532.26420000003</v>
      </c>
      <c r="D65" s="32"/>
      <c r="E65" s="21">
        <v>55741.202879999997</v>
      </c>
      <c r="F65" s="554">
        <v>172791.06132000004</v>
      </c>
    </row>
    <row r="66" spans="1:6" ht="16.5">
      <c r="A66" s="20">
        <v>178</v>
      </c>
      <c r="B66" s="9" t="s">
        <v>89</v>
      </c>
      <c r="C66" s="32">
        <v>193360.63200000004</v>
      </c>
      <c r="D66" s="32"/>
      <c r="E66" s="21">
        <v>156772.13310000004</v>
      </c>
      <c r="F66" s="554">
        <v>36588.498900000006</v>
      </c>
    </row>
    <row r="67" spans="1:6" ht="16.5">
      <c r="A67" s="20">
        <v>179</v>
      </c>
      <c r="B67" s="9" t="s">
        <v>90</v>
      </c>
      <c r="C67" s="32">
        <v>1971528.3405000004</v>
      </c>
      <c r="D67" s="32"/>
      <c r="E67" s="21">
        <v>13822896.934159495</v>
      </c>
      <c r="F67" s="554">
        <v>-11851368.593659494</v>
      </c>
    </row>
    <row r="68" spans="1:6" ht="16.5">
      <c r="A68" s="20">
        <v>181</v>
      </c>
      <c r="B68" s="9" t="s">
        <v>91</v>
      </c>
      <c r="C68" s="32">
        <v>16669.02</v>
      </c>
      <c r="D68" s="32"/>
      <c r="E68" s="21">
        <v>82544.987040000007</v>
      </c>
      <c r="F68" s="554">
        <v>-65875.967040000003</v>
      </c>
    </row>
    <row r="69" spans="1:6" ht="16.5">
      <c r="A69" s="20">
        <v>182</v>
      </c>
      <c r="B69" s="9" t="s">
        <v>92</v>
      </c>
      <c r="C69" s="32">
        <v>437395.08480000019</v>
      </c>
      <c r="D69" s="32"/>
      <c r="E69" s="21">
        <v>529091.36382000009</v>
      </c>
      <c r="F69" s="554">
        <v>-91696.2790199999</v>
      </c>
    </row>
    <row r="70" spans="1:6" ht="16.5">
      <c r="A70" s="20">
        <v>186</v>
      </c>
      <c r="B70" s="9" t="s">
        <v>93</v>
      </c>
      <c r="C70" s="32">
        <v>1153912.9095000003</v>
      </c>
      <c r="D70" s="32"/>
      <c r="E70" s="21">
        <v>4288237.4969834993</v>
      </c>
      <c r="F70" s="554">
        <v>-3134324.5874834992</v>
      </c>
    </row>
    <row r="71" spans="1:6" ht="16.5">
      <c r="A71" s="20">
        <v>202</v>
      </c>
      <c r="B71" s="9" t="s">
        <v>94</v>
      </c>
      <c r="C71" s="32">
        <v>1344023.0826000003</v>
      </c>
      <c r="D71" s="32"/>
      <c r="E71" s="21">
        <v>4532358.6286874982</v>
      </c>
      <c r="F71" s="554">
        <v>-3188335.5460874978</v>
      </c>
    </row>
    <row r="72" spans="1:6" ht="16.5">
      <c r="A72" s="20">
        <v>204</v>
      </c>
      <c r="B72" s="9" t="s">
        <v>95</v>
      </c>
      <c r="C72" s="32">
        <v>46673.256000000001</v>
      </c>
      <c r="D72" s="32"/>
      <c r="E72" s="21">
        <v>929714.59050000017</v>
      </c>
      <c r="F72" s="554">
        <v>-883041.33450000011</v>
      </c>
    </row>
    <row r="73" spans="1:6" ht="16.5">
      <c r="A73" s="20">
        <v>205</v>
      </c>
      <c r="B73" s="9" t="s">
        <v>96</v>
      </c>
      <c r="C73" s="32">
        <v>408891.06060000008</v>
      </c>
      <c r="D73" s="32"/>
      <c r="E73" s="21">
        <v>652175.4075000002</v>
      </c>
      <c r="F73" s="554">
        <v>-243284.34690000012</v>
      </c>
    </row>
    <row r="74" spans="1:6" ht="16.5">
      <c r="A74" s="20">
        <v>208</v>
      </c>
      <c r="B74" s="9" t="s">
        <v>97</v>
      </c>
      <c r="C74" s="32">
        <v>146770.7211</v>
      </c>
      <c r="D74" s="32"/>
      <c r="E74" s="21">
        <v>104548.09344</v>
      </c>
      <c r="F74" s="554">
        <v>42222.627659999998</v>
      </c>
    </row>
    <row r="75" spans="1:6" ht="16.5">
      <c r="A75" s="20">
        <v>211</v>
      </c>
      <c r="B75" s="9" t="s">
        <v>98</v>
      </c>
      <c r="C75" s="32">
        <v>896959.96620000037</v>
      </c>
      <c r="D75" s="32"/>
      <c r="E75" s="21">
        <v>2076942.8062545003</v>
      </c>
      <c r="F75" s="554">
        <v>-1179982.8400544999</v>
      </c>
    </row>
    <row r="76" spans="1:6" ht="16.5">
      <c r="A76" s="20">
        <v>213</v>
      </c>
      <c r="B76" s="9" t="s">
        <v>99</v>
      </c>
      <c r="C76" s="32">
        <v>43422.797099999996</v>
      </c>
      <c r="D76" s="32"/>
      <c r="E76" s="21">
        <v>132643.72665000003</v>
      </c>
      <c r="F76" s="554">
        <v>-89220.92955000003</v>
      </c>
    </row>
    <row r="77" spans="1:6" ht="16.5">
      <c r="A77" s="20">
        <v>214</v>
      </c>
      <c r="B77" s="9" t="s">
        <v>100</v>
      </c>
      <c r="C77" s="32">
        <v>495819.99990000017</v>
      </c>
      <c r="D77" s="32"/>
      <c r="E77" s="21">
        <v>151854.77220000001</v>
      </c>
      <c r="F77" s="554">
        <v>343965.22770000016</v>
      </c>
    </row>
    <row r="78" spans="1:6" ht="16.5">
      <c r="A78" s="20">
        <v>216</v>
      </c>
      <c r="B78" s="9" t="s">
        <v>101</v>
      </c>
      <c r="C78" s="32">
        <v>76677.491999999998</v>
      </c>
      <c r="D78" s="32"/>
      <c r="E78" s="21">
        <v>38338.745999999999</v>
      </c>
      <c r="F78" s="554">
        <v>38338.745999999999</v>
      </c>
    </row>
    <row r="79" spans="1:6" ht="16.5">
      <c r="A79" s="20">
        <v>217</v>
      </c>
      <c r="B79" s="9" t="s">
        <v>102</v>
      </c>
      <c r="C79" s="32">
        <v>51757.307100000005</v>
      </c>
      <c r="D79" s="32"/>
      <c r="E79" s="21">
        <v>81678.198000000004</v>
      </c>
      <c r="F79" s="554">
        <v>-29920.890899999999</v>
      </c>
    </row>
    <row r="80" spans="1:6" ht="16.5">
      <c r="A80" s="20">
        <v>218</v>
      </c>
      <c r="B80" s="9" t="s">
        <v>103</v>
      </c>
      <c r="C80" s="32">
        <v>60091.8171</v>
      </c>
      <c r="D80" s="32"/>
      <c r="E80" s="21">
        <v>385054.36200000002</v>
      </c>
      <c r="F80" s="554">
        <v>-324962.54490000004</v>
      </c>
    </row>
    <row r="81" spans="1:6" ht="16.5">
      <c r="A81" s="20">
        <v>224</v>
      </c>
      <c r="B81" s="9" t="s">
        <v>104</v>
      </c>
      <c r="C81" s="32">
        <v>475150.41509999998</v>
      </c>
      <c r="D81" s="32"/>
      <c r="E81" s="21">
        <v>94079.948879999996</v>
      </c>
      <c r="F81" s="554">
        <v>381070.46622</v>
      </c>
    </row>
    <row r="82" spans="1:6" ht="16.5">
      <c r="A82" s="20">
        <v>226</v>
      </c>
      <c r="B82" s="9" t="s">
        <v>105</v>
      </c>
      <c r="C82" s="32">
        <v>118350.042</v>
      </c>
      <c r="D82" s="32"/>
      <c r="E82" s="21">
        <v>65009.178</v>
      </c>
      <c r="F82" s="554">
        <v>53340.864000000001</v>
      </c>
    </row>
    <row r="83" spans="1:6" ht="16.5">
      <c r="A83" s="20">
        <v>230</v>
      </c>
      <c r="B83" s="9" t="s">
        <v>106</v>
      </c>
      <c r="C83" s="32">
        <v>160105.93709999998</v>
      </c>
      <c r="D83" s="32"/>
      <c r="E83" s="21">
        <v>48215.140350000001</v>
      </c>
      <c r="F83" s="554">
        <v>111890.79674999998</v>
      </c>
    </row>
    <row r="84" spans="1:6" ht="16.5">
      <c r="A84" s="20">
        <v>231</v>
      </c>
      <c r="B84" s="9" t="s">
        <v>107</v>
      </c>
      <c r="C84" s="32">
        <v>136852.65419999999</v>
      </c>
      <c r="D84" s="32"/>
      <c r="E84" s="21">
        <v>310043.772</v>
      </c>
      <c r="F84" s="554">
        <v>-173191.11780000001</v>
      </c>
    </row>
    <row r="85" spans="1:6" ht="16.5">
      <c r="A85" s="20">
        <v>232</v>
      </c>
      <c r="B85" s="9" t="s">
        <v>108</v>
      </c>
      <c r="C85" s="32">
        <v>283373.34000000003</v>
      </c>
      <c r="D85" s="32"/>
      <c r="E85" s="21">
        <v>213530.14620000002</v>
      </c>
      <c r="F85" s="554">
        <v>69843.193800000008</v>
      </c>
    </row>
    <row r="86" spans="1:6" ht="16.5">
      <c r="A86" s="20">
        <v>233</v>
      </c>
      <c r="B86" s="9" t="s">
        <v>109</v>
      </c>
      <c r="C86" s="32">
        <v>363634.67130000005</v>
      </c>
      <c r="D86" s="32"/>
      <c r="E86" s="21">
        <v>311168.93085</v>
      </c>
      <c r="F86" s="554">
        <v>52465.740450000041</v>
      </c>
    </row>
    <row r="87" spans="1:6" ht="16.5">
      <c r="A87" s="20">
        <v>235</v>
      </c>
      <c r="B87" s="9" t="s">
        <v>110</v>
      </c>
      <c r="C87" s="32">
        <v>3777783.3477000003</v>
      </c>
      <c r="D87" s="32"/>
      <c r="E87" s="21">
        <v>1124247.4713315</v>
      </c>
      <c r="F87" s="554">
        <v>2653535.8763685003</v>
      </c>
    </row>
    <row r="88" spans="1:6" ht="16.5">
      <c r="A88" s="20">
        <v>236</v>
      </c>
      <c r="B88" s="9" t="s">
        <v>111</v>
      </c>
      <c r="C88" s="32">
        <v>447146.46149999998</v>
      </c>
      <c r="D88" s="32"/>
      <c r="E88" s="21">
        <v>53340.864000000001</v>
      </c>
      <c r="F88" s="554">
        <v>393805.59749999997</v>
      </c>
    </row>
    <row r="89" spans="1:6" ht="16.5">
      <c r="A89" s="20">
        <v>239</v>
      </c>
      <c r="B89" s="9" t="s">
        <v>112</v>
      </c>
      <c r="C89" s="32">
        <v>106681.728</v>
      </c>
      <c r="D89" s="32"/>
      <c r="E89" s="21">
        <v>30004.236000000004</v>
      </c>
      <c r="F89" s="554">
        <v>76677.491999999998</v>
      </c>
    </row>
    <row r="90" spans="1:6" ht="16.5">
      <c r="A90" s="20">
        <v>240</v>
      </c>
      <c r="B90" s="9" t="s">
        <v>113</v>
      </c>
      <c r="C90" s="32">
        <v>390388.44840000011</v>
      </c>
      <c r="D90" s="32"/>
      <c r="E90" s="21">
        <v>521715.32247000001</v>
      </c>
      <c r="F90" s="554">
        <v>-131326.8740699999</v>
      </c>
    </row>
    <row r="91" spans="1:6" ht="16.5">
      <c r="A91" s="20">
        <v>241</v>
      </c>
      <c r="B91" s="9" t="s">
        <v>114</v>
      </c>
      <c r="C91" s="32">
        <v>415058.598</v>
      </c>
      <c r="D91" s="32"/>
      <c r="E91" s="21">
        <v>151688.08199999999</v>
      </c>
      <c r="F91" s="554">
        <v>263370.516</v>
      </c>
    </row>
    <row r="92" spans="1:6" ht="16.5">
      <c r="A92" s="20">
        <v>244</v>
      </c>
      <c r="B92" s="9" t="s">
        <v>115</v>
      </c>
      <c r="C92" s="32">
        <v>768775.2024000003</v>
      </c>
      <c r="D92" s="32"/>
      <c r="E92" s="21">
        <v>512283.15750300005</v>
      </c>
      <c r="F92" s="554">
        <v>256492.04489700025</v>
      </c>
    </row>
    <row r="93" spans="1:6" ht="16.5">
      <c r="A93" s="20">
        <v>245</v>
      </c>
      <c r="B93" s="9" t="s">
        <v>116</v>
      </c>
      <c r="C93" s="32">
        <v>723018.74249999993</v>
      </c>
      <c r="D93" s="32"/>
      <c r="E93" s="21">
        <v>1953333.2717190003</v>
      </c>
      <c r="F93" s="554">
        <v>-1230314.5292190004</v>
      </c>
    </row>
    <row r="94" spans="1:6" ht="16.5">
      <c r="A94" s="20">
        <v>249</v>
      </c>
      <c r="B94" s="9" t="s">
        <v>117</v>
      </c>
      <c r="C94" s="32">
        <v>151854.77220000001</v>
      </c>
      <c r="D94" s="32"/>
      <c r="E94" s="21">
        <v>182509.09998</v>
      </c>
      <c r="F94" s="554">
        <v>-30654.327779999992</v>
      </c>
    </row>
    <row r="95" spans="1:6" ht="16.5">
      <c r="A95" s="20">
        <v>250</v>
      </c>
      <c r="B95" s="9" t="s">
        <v>118</v>
      </c>
      <c r="C95" s="32">
        <v>70176.574200000003</v>
      </c>
      <c r="D95" s="32"/>
      <c r="E95" s="21">
        <v>48340.158000000003</v>
      </c>
      <c r="F95" s="554">
        <v>21836.4162</v>
      </c>
    </row>
    <row r="96" spans="1:6" ht="16.5">
      <c r="A96" s="20">
        <v>256</v>
      </c>
      <c r="B96" s="9" t="s">
        <v>119</v>
      </c>
      <c r="C96" s="32">
        <v>120016.94400000003</v>
      </c>
      <c r="D96" s="32"/>
      <c r="E96" s="21">
        <v>21669.726000000002</v>
      </c>
      <c r="F96" s="554">
        <v>98347.218000000023</v>
      </c>
    </row>
    <row r="97" spans="1:6" ht="16.5">
      <c r="A97" s="20">
        <v>257</v>
      </c>
      <c r="B97" s="9" t="s">
        <v>120</v>
      </c>
      <c r="C97" s="32">
        <v>1462623.1599000001</v>
      </c>
      <c r="D97" s="32"/>
      <c r="E97" s="21">
        <v>1895175.4776645005</v>
      </c>
      <c r="F97" s="554">
        <v>-432552.31776450039</v>
      </c>
    </row>
    <row r="98" spans="1:6" ht="16.5">
      <c r="A98" s="20">
        <v>260</v>
      </c>
      <c r="B98" s="9" t="s">
        <v>121</v>
      </c>
      <c r="C98" s="32">
        <v>205278.98129999998</v>
      </c>
      <c r="D98" s="32"/>
      <c r="E98" s="21">
        <v>175191.40020000003</v>
      </c>
      <c r="F98" s="554">
        <v>30087.581099999952</v>
      </c>
    </row>
    <row r="99" spans="1:6" ht="16.5">
      <c r="A99" s="20">
        <v>261</v>
      </c>
      <c r="B99" s="9" t="s">
        <v>122</v>
      </c>
      <c r="C99" s="32">
        <v>158605.72529999999</v>
      </c>
      <c r="D99" s="32"/>
      <c r="E99" s="21">
        <v>370502.30753999995</v>
      </c>
      <c r="F99" s="554">
        <v>-211896.58223999996</v>
      </c>
    </row>
    <row r="100" spans="1:6" ht="16.5">
      <c r="A100" s="20">
        <v>263</v>
      </c>
      <c r="B100" s="9" t="s">
        <v>123</v>
      </c>
      <c r="C100" s="32">
        <v>376803.19709999999</v>
      </c>
      <c r="D100" s="32"/>
      <c r="E100" s="21">
        <v>148520.9682</v>
      </c>
      <c r="F100" s="554">
        <v>228282.22889999999</v>
      </c>
    </row>
    <row r="101" spans="1:6" ht="16.5">
      <c r="A101" s="20">
        <v>265</v>
      </c>
      <c r="B101" s="9" t="s">
        <v>124</v>
      </c>
      <c r="C101" s="32">
        <v>0</v>
      </c>
      <c r="D101" s="32"/>
      <c r="E101" s="21">
        <v>60008.472000000002</v>
      </c>
      <c r="F101" s="554">
        <v>-60008.472000000002</v>
      </c>
    </row>
    <row r="102" spans="1:6" ht="16.5">
      <c r="A102" s="20">
        <v>271</v>
      </c>
      <c r="B102" s="9" t="s">
        <v>125</v>
      </c>
      <c r="C102" s="32">
        <v>318461.62710000004</v>
      </c>
      <c r="D102" s="32"/>
      <c r="E102" s="21">
        <v>202603.60359000001</v>
      </c>
      <c r="F102" s="554">
        <v>115858.02351000003</v>
      </c>
    </row>
    <row r="103" spans="1:6" ht="16.5">
      <c r="A103" s="20">
        <v>272</v>
      </c>
      <c r="B103" s="9" t="s">
        <v>126</v>
      </c>
      <c r="C103" s="32">
        <v>1196502.2556000003</v>
      </c>
      <c r="D103" s="32"/>
      <c r="E103" s="21">
        <v>795520.64499000018</v>
      </c>
      <c r="F103" s="554">
        <v>400981.61061000009</v>
      </c>
    </row>
    <row r="104" spans="1:6" ht="16.5">
      <c r="A104" s="20">
        <v>273</v>
      </c>
      <c r="B104" s="9" t="s">
        <v>127</v>
      </c>
      <c r="C104" s="32">
        <v>176858.30219999998</v>
      </c>
      <c r="D104" s="32"/>
      <c r="E104" s="21">
        <v>120733.71186000001</v>
      </c>
      <c r="F104" s="554">
        <v>56124.590339999966</v>
      </c>
    </row>
    <row r="105" spans="1:6" ht="16.5">
      <c r="A105" s="20">
        <v>275</v>
      </c>
      <c r="B105" s="9" t="s">
        <v>128</v>
      </c>
      <c r="C105" s="32">
        <v>55007.766000000003</v>
      </c>
      <c r="D105" s="32"/>
      <c r="E105" s="21">
        <v>13335.216</v>
      </c>
      <c r="F105" s="554">
        <v>41672.550000000003</v>
      </c>
    </row>
    <row r="106" spans="1:6" ht="16.5">
      <c r="A106" s="20">
        <v>276</v>
      </c>
      <c r="B106" s="9" t="s">
        <v>129</v>
      </c>
      <c r="C106" s="32">
        <v>508488.45510000014</v>
      </c>
      <c r="D106" s="32"/>
      <c r="E106" s="21">
        <v>825791.58530999999</v>
      </c>
      <c r="F106" s="554">
        <v>-317303.13020999986</v>
      </c>
    </row>
    <row r="107" spans="1:6" ht="16.5">
      <c r="A107" s="20">
        <v>280</v>
      </c>
      <c r="B107" s="9" t="s">
        <v>130</v>
      </c>
      <c r="C107" s="32">
        <v>41672.550000000003</v>
      </c>
      <c r="D107" s="32"/>
      <c r="E107" s="21">
        <v>1035146.1419999999</v>
      </c>
      <c r="F107" s="554">
        <v>-993473.59199999983</v>
      </c>
    </row>
    <row r="108" spans="1:6" ht="16.5">
      <c r="A108" s="20">
        <v>284</v>
      </c>
      <c r="B108" s="9" t="s">
        <v>131</v>
      </c>
      <c r="C108" s="32">
        <v>1310268.3171000001</v>
      </c>
      <c r="D108" s="32"/>
      <c r="E108" s="21">
        <v>48423.503100000002</v>
      </c>
      <c r="F108" s="554">
        <v>1261844.814</v>
      </c>
    </row>
    <row r="109" spans="1:6" ht="16.5">
      <c r="A109" s="20">
        <v>285</v>
      </c>
      <c r="B109" s="9" t="s">
        <v>132</v>
      </c>
      <c r="C109" s="32">
        <v>535575.61259999999</v>
      </c>
      <c r="D109" s="32"/>
      <c r="E109" s="21">
        <v>1539921.9896205002</v>
      </c>
      <c r="F109" s="554">
        <v>-1004346.3770205003</v>
      </c>
    </row>
    <row r="110" spans="1:6" ht="16.5">
      <c r="A110" s="20">
        <v>286</v>
      </c>
      <c r="B110" s="9" t="s">
        <v>133</v>
      </c>
      <c r="C110" s="32">
        <v>1391363.0994000002</v>
      </c>
      <c r="D110" s="32"/>
      <c r="E110" s="21">
        <v>1304475.8326500002</v>
      </c>
      <c r="F110" s="554">
        <v>86887.266749999952</v>
      </c>
    </row>
    <row r="111" spans="1:6" ht="16.5">
      <c r="A111" s="20">
        <v>287</v>
      </c>
      <c r="B111" s="9" t="s">
        <v>134</v>
      </c>
      <c r="C111" s="32">
        <v>1172082.1413000003</v>
      </c>
      <c r="D111" s="32"/>
      <c r="E111" s="21">
        <v>131768.60310000001</v>
      </c>
      <c r="F111" s="554">
        <v>1040313.5382000003</v>
      </c>
    </row>
    <row r="112" spans="1:6" ht="16.5">
      <c r="A112" s="20">
        <v>288</v>
      </c>
      <c r="B112" s="9" t="s">
        <v>135</v>
      </c>
      <c r="C112" s="32">
        <v>75093.935100000002</v>
      </c>
      <c r="D112" s="32"/>
      <c r="E112" s="21">
        <v>722101.94640000002</v>
      </c>
      <c r="F112" s="554">
        <v>-647008.01130000001</v>
      </c>
    </row>
    <row r="113" spans="1:6" ht="16.5">
      <c r="A113" s="20">
        <v>290</v>
      </c>
      <c r="B113" s="9" t="s">
        <v>136</v>
      </c>
      <c r="C113" s="32">
        <v>55007.766000000003</v>
      </c>
      <c r="D113" s="32"/>
      <c r="E113" s="21">
        <v>101681.022</v>
      </c>
      <c r="F113" s="554">
        <v>-46673.255999999994</v>
      </c>
    </row>
    <row r="114" spans="1:6" ht="16.5">
      <c r="A114" s="20">
        <v>291</v>
      </c>
      <c r="B114" s="9" t="s">
        <v>137</v>
      </c>
      <c r="C114" s="32">
        <v>21669.726000000002</v>
      </c>
      <c r="D114" s="32"/>
      <c r="E114" s="21">
        <v>13335.216</v>
      </c>
      <c r="F114" s="554">
        <v>8334.510000000002</v>
      </c>
    </row>
    <row r="115" spans="1:6" ht="16.5">
      <c r="A115" s="20">
        <v>297</v>
      </c>
      <c r="B115" s="9" t="s">
        <v>138</v>
      </c>
      <c r="C115" s="32">
        <v>1954775.9754000008</v>
      </c>
      <c r="D115" s="32"/>
      <c r="E115" s="21">
        <v>4967973.4621514976</v>
      </c>
      <c r="F115" s="554">
        <v>-3013197.4867514968</v>
      </c>
    </row>
    <row r="116" spans="1:6" ht="16.5">
      <c r="A116" s="20">
        <v>300</v>
      </c>
      <c r="B116" s="9" t="s">
        <v>139</v>
      </c>
      <c r="C116" s="32">
        <v>470066.36400000018</v>
      </c>
      <c r="D116" s="32"/>
      <c r="E116" s="21">
        <v>46673.256000000001</v>
      </c>
      <c r="F116" s="554">
        <v>423393.10800000018</v>
      </c>
    </row>
    <row r="117" spans="1:6" ht="16.5">
      <c r="A117" s="20">
        <v>301</v>
      </c>
      <c r="B117" s="9" t="s">
        <v>140</v>
      </c>
      <c r="C117" s="32">
        <v>823699.62330000009</v>
      </c>
      <c r="D117" s="32"/>
      <c r="E117" s="21">
        <v>470658.11421000009</v>
      </c>
      <c r="F117" s="554">
        <v>353041.50909000001</v>
      </c>
    </row>
    <row r="118" spans="1:6" ht="16.5">
      <c r="A118" s="20">
        <v>304</v>
      </c>
      <c r="B118" s="9" t="s">
        <v>141</v>
      </c>
      <c r="C118" s="32">
        <v>8334.51</v>
      </c>
      <c r="D118" s="32"/>
      <c r="E118" s="21">
        <v>270038.12400000001</v>
      </c>
      <c r="F118" s="554">
        <v>-261703.614</v>
      </c>
    </row>
    <row r="119" spans="1:6" ht="16.5">
      <c r="A119" s="20">
        <v>305</v>
      </c>
      <c r="B119" s="9" t="s">
        <v>142</v>
      </c>
      <c r="C119" s="32">
        <v>140186.45819999999</v>
      </c>
      <c r="D119" s="32"/>
      <c r="E119" s="21">
        <v>151771.42710000003</v>
      </c>
      <c r="F119" s="554">
        <v>-11584.968900000036</v>
      </c>
    </row>
    <row r="120" spans="1:6" ht="16.5">
      <c r="A120" s="20">
        <v>309</v>
      </c>
      <c r="B120" s="9" t="s">
        <v>143</v>
      </c>
      <c r="C120" s="32">
        <v>211696.554</v>
      </c>
      <c r="D120" s="32"/>
      <c r="E120" s="21">
        <v>152971.59654</v>
      </c>
      <c r="F120" s="554">
        <v>58724.957460000005</v>
      </c>
    </row>
    <row r="121" spans="1:6" ht="16.5">
      <c r="A121" s="20">
        <v>312</v>
      </c>
      <c r="B121" s="9" t="s">
        <v>144</v>
      </c>
      <c r="C121" s="32">
        <v>46673.256000000001</v>
      </c>
      <c r="D121" s="32"/>
      <c r="E121" s="21">
        <v>26670.432000000001</v>
      </c>
      <c r="F121" s="554">
        <v>20002.824000000001</v>
      </c>
    </row>
    <row r="122" spans="1:6" ht="16.5">
      <c r="A122" s="20">
        <v>316</v>
      </c>
      <c r="B122" s="9" t="s">
        <v>145</v>
      </c>
      <c r="C122" s="32">
        <v>126684.552</v>
      </c>
      <c r="D122" s="32"/>
      <c r="E122" s="21">
        <v>233166.25176000001</v>
      </c>
      <c r="F122" s="554">
        <v>-106481.69976000002</v>
      </c>
    </row>
    <row r="123" spans="1:6" ht="16.5">
      <c r="A123" s="20">
        <v>317</v>
      </c>
      <c r="B123" s="9" t="s">
        <v>146</v>
      </c>
      <c r="C123" s="32">
        <v>13335.216</v>
      </c>
      <c r="D123" s="32"/>
      <c r="E123" s="21">
        <v>43339.452000000005</v>
      </c>
      <c r="F123" s="554">
        <v>-30004.236000000004</v>
      </c>
    </row>
    <row r="124" spans="1:6" ht="16.5">
      <c r="A124" s="20">
        <v>320</v>
      </c>
      <c r="B124" s="9" t="s">
        <v>147</v>
      </c>
      <c r="C124" s="32">
        <v>200194.9302</v>
      </c>
      <c r="D124" s="32"/>
      <c r="E124" s="21">
        <v>188526.61620000002</v>
      </c>
      <c r="F124" s="554">
        <v>11668.313999999984</v>
      </c>
    </row>
    <row r="125" spans="1:6" ht="16.5">
      <c r="A125" s="20">
        <v>322</v>
      </c>
      <c r="B125" s="9" t="s">
        <v>148</v>
      </c>
      <c r="C125" s="32">
        <v>280039.53600000008</v>
      </c>
      <c r="D125" s="32"/>
      <c r="E125" s="21">
        <v>120622.44615149999</v>
      </c>
      <c r="F125" s="554">
        <v>159417.08984850009</v>
      </c>
    </row>
    <row r="126" spans="1:6" ht="16.5">
      <c r="A126" s="20">
        <v>398</v>
      </c>
      <c r="B126" s="9" t="s">
        <v>149</v>
      </c>
      <c r="C126" s="32">
        <v>4620485.6537999986</v>
      </c>
      <c r="D126" s="32"/>
      <c r="E126" s="21">
        <v>12902499.075662997</v>
      </c>
      <c r="F126" s="554">
        <v>-8282013.421862998</v>
      </c>
    </row>
    <row r="127" spans="1:6" ht="16.5">
      <c r="A127" s="20">
        <v>399</v>
      </c>
      <c r="B127" s="9" t="s">
        <v>150</v>
      </c>
      <c r="C127" s="32">
        <v>130101.70110000002</v>
      </c>
      <c r="D127" s="32"/>
      <c r="E127" s="21">
        <v>97005.36189</v>
      </c>
      <c r="F127" s="554">
        <v>33096.33921000002</v>
      </c>
    </row>
    <row r="128" spans="1:6" ht="16.5">
      <c r="A128" s="20">
        <v>400</v>
      </c>
      <c r="B128" s="9" t="s">
        <v>151</v>
      </c>
      <c r="C128" s="32">
        <v>285290.27729999996</v>
      </c>
      <c r="D128" s="32"/>
      <c r="E128" s="21">
        <v>170024.00400000002</v>
      </c>
      <c r="F128" s="554">
        <v>115266.27329999994</v>
      </c>
    </row>
    <row r="129" spans="1:6" ht="16.5">
      <c r="A129" s="20">
        <v>402</v>
      </c>
      <c r="B129" s="9" t="s">
        <v>152</v>
      </c>
      <c r="C129" s="32">
        <v>715100.9580000001</v>
      </c>
      <c r="D129" s="32"/>
      <c r="E129" s="21">
        <v>277630.86261000007</v>
      </c>
      <c r="F129" s="554">
        <v>437470.09539000003</v>
      </c>
    </row>
    <row r="130" spans="1:6" ht="16.5">
      <c r="A130" s="20">
        <v>403</v>
      </c>
      <c r="B130" s="9" t="s">
        <v>153</v>
      </c>
      <c r="C130" s="32">
        <v>50007.06</v>
      </c>
      <c r="D130" s="32"/>
      <c r="E130" s="21">
        <v>78427.739100000006</v>
      </c>
      <c r="F130" s="554">
        <v>-28420.679100000008</v>
      </c>
    </row>
    <row r="131" spans="1:6" ht="16.5">
      <c r="A131" s="20">
        <v>405</v>
      </c>
      <c r="B131" s="9" t="s">
        <v>154</v>
      </c>
      <c r="C131" s="32">
        <v>1255760.6217000003</v>
      </c>
      <c r="D131" s="32"/>
      <c r="E131" s="21">
        <v>3153596.8916819994</v>
      </c>
      <c r="F131" s="554">
        <v>-1897836.2699819992</v>
      </c>
    </row>
    <row r="132" spans="1:6" ht="16.5">
      <c r="A132" s="20">
        <v>407</v>
      </c>
      <c r="B132" s="9" t="s">
        <v>155</v>
      </c>
      <c r="C132" s="32">
        <v>168523.79220000003</v>
      </c>
      <c r="D132" s="32"/>
      <c r="E132" s="21">
        <v>1056607.5052500002</v>
      </c>
      <c r="F132" s="554">
        <v>-888083.71305000014</v>
      </c>
    </row>
    <row r="133" spans="1:6" ht="16.5">
      <c r="A133" s="20">
        <v>408</v>
      </c>
      <c r="B133" s="9" t="s">
        <v>156</v>
      </c>
      <c r="C133" s="32">
        <v>255119.35110000003</v>
      </c>
      <c r="D133" s="32"/>
      <c r="E133" s="21">
        <v>395872.55598000006</v>
      </c>
      <c r="F133" s="554">
        <v>-140753.20488000003</v>
      </c>
    </row>
    <row r="134" spans="1:6" ht="16.5">
      <c r="A134" s="20">
        <v>410</v>
      </c>
      <c r="B134" s="9" t="s">
        <v>157</v>
      </c>
      <c r="C134" s="32">
        <v>702515.84790000005</v>
      </c>
      <c r="D134" s="32"/>
      <c r="E134" s="21">
        <v>498767.49936150003</v>
      </c>
      <c r="F134" s="554">
        <v>203748.34853850002</v>
      </c>
    </row>
    <row r="135" spans="1:6" ht="16.5">
      <c r="A135" s="20">
        <v>416</v>
      </c>
      <c r="B135" s="9" t="s">
        <v>158</v>
      </c>
      <c r="C135" s="32">
        <v>118350.042</v>
      </c>
      <c r="D135" s="32"/>
      <c r="E135" s="21">
        <v>135702.49182</v>
      </c>
      <c r="F135" s="554">
        <v>-17352.449819999994</v>
      </c>
    </row>
    <row r="136" spans="1:6" ht="16.5">
      <c r="A136" s="20">
        <v>418</v>
      </c>
      <c r="B136" s="9" t="s">
        <v>159</v>
      </c>
      <c r="C136" s="32">
        <v>608835.95550000016</v>
      </c>
      <c r="D136" s="32"/>
      <c r="E136" s="21">
        <v>1391288.0888100001</v>
      </c>
      <c r="F136" s="554">
        <v>-782452.13330999995</v>
      </c>
    </row>
    <row r="137" spans="1:6" ht="16.5">
      <c r="A137" s="20">
        <v>420</v>
      </c>
      <c r="B137" s="9" t="s">
        <v>160</v>
      </c>
      <c r="C137" s="32">
        <v>183359.22000000003</v>
      </c>
      <c r="D137" s="32"/>
      <c r="E137" s="21">
        <v>275863.94649000006</v>
      </c>
      <c r="F137" s="554">
        <v>-92504.72649000003</v>
      </c>
    </row>
    <row r="138" spans="1:6" ht="16.5">
      <c r="A138" s="20">
        <v>421</v>
      </c>
      <c r="B138" s="9" t="s">
        <v>161</v>
      </c>
      <c r="C138" s="32">
        <v>0</v>
      </c>
      <c r="D138" s="32"/>
      <c r="E138" s="21">
        <v>5084.0510999999997</v>
      </c>
      <c r="F138" s="554">
        <v>-5084.0510999999997</v>
      </c>
    </row>
    <row r="139" spans="1:6" ht="16.5">
      <c r="A139" s="20">
        <v>422</v>
      </c>
      <c r="B139" s="9" t="s">
        <v>162</v>
      </c>
      <c r="C139" s="32">
        <v>397306.09169999999</v>
      </c>
      <c r="D139" s="32"/>
      <c r="E139" s="21">
        <v>296791.90110000002</v>
      </c>
      <c r="F139" s="554">
        <v>100514.19059999997</v>
      </c>
    </row>
    <row r="140" spans="1:6" ht="16.5">
      <c r="A140" s="20">
        <v>423</v>
      </c>
      <c r="B140" s="9" t="s">
        <v>163</v>
      </c>
      <c r="C140" s="32">
        <v>832367.51370000001</v>
      </c>
      <c r="D140" s="32"/>
      <c r="E140" s="21">
        <v>1424259.4103700002</v>
      </c>
      <c r="F140" s="554">
        <v>-591891.89667000016</v>
      </c>
    </row>
    <row r="141" spans="1:6" ht="16.5">
      <c r="A141" s="20">
        <v>425</v>
      </c>
      <c r="B141" s="9" t="s">
        <v>164</v>
      </c>
      <c r="C141" s="32">
        <v>358467.27510000009</v>
      </c>
      <c r="D141" s="32"/>
      <c r="E141" s="21">
        <v>97255.397190000018</v>
      </c>
      <c r="F141" s="554">
        <v>261211.87791000007</v>
      </c>
    </row>
    <row r="142" spans="1:6" ht="16.5">
      <c r="A142" s="20">
        <v>426</v>
      </c>
      <c r="B142" s="9" t="s">
        <v>165</v>
      </c>
      <c r="C142" s="32">
        <v>481901.36820000008</v>
      </c>
      <c r="D142" s="32"/>
      <c r="E142" s="21">
        <v>1318449.472116</v>
      </c>
      <c r="F142" s="554">
        <v>-836548.10391599988</v>
      </c>
    </row>
    <row r="143" spans="1:6" ht="16.5">
      <c r="A143" s="20">
        <v>430</v>
      </c>
      <c r="B143" s="9" t="s">
        <v>166</v>
      </c>
      <c r="C143" s="32">
        <v>892292.64060000028</v>
      </c>
      <c r="D143" s="32"/>
      <c r="E143" s="21">
        <v>555011.68992000015</v>
      </c>
      <c r="F143" s="554">
        <v>337280.95068000013</v>
      </c>
    </row>
    <row r="144" spans="1:6" ht="16.5">
      <c r="A144" s="20">
        <v>433</v>
      </c>
      <c r="B144" s="9" t="s">
        <v>167</v>
      </c>
      <c r="C144" s="32">
        <v>293458.09710000001</v>
      </c>
      <c r="D144" s="32"/>
      <c r="E144" s="21">
        <v>191693.73</v>
      </c>
      <c r="F144" s="554">
        <v>101764.3671</v>
      </c>
    </row>
    <row r="145" spans="1:6" ht="16.5">
      <c r="A145" s="20">
        <v>434</v>
      </c>
      <c r="B145" s="9" t="s">
        <v>168</v>
      </c>
      <c r="C145" s="32">
        <v>1657067.2782000001</v>
      </c>
      <c r="D145" s="32"/>
      <c r="E145" s="21">
        <v>384345.92865000007</v>
      </c>
      <c r="F145" s="554">
        <v>1272721.3495499999</v>
      </c>
    </row>
    <row r="146" spans="1:6" ht="16.5">
      <c r="A146" s="20">
        <v>435</v>
      </c>
      <c r="B146" s="9" t="s">
        <v>169</v>
      </c>
      <c r="C146" s="32">
        <v>105098.17109999998</v>
      </c>
      <c r="D146" s="32"/>
      <c r="E146" s="21">
        <v>226698.67199999999</v>
      </c>
      <c r="F146" s="554">
        <v>-121600.50090000001</v>
      </c>
    </row>
    <row r="147" spans="1:6" ht="16.5">
      <c r="A147" s="20">
        <v>436</v>
      </c>
      <c r="B147" s="9" t="s">
        <v>170</v>
      </c>
      <c r="C147" s="32">
        <v>146770.7211</v>
      </c>
      <c r="D147" s="32"/>
      <c r="E147" s="21">
        <v>81753.208589999995</v>
      </c>
      <c r="F147" s="554">
        <v>65017.51251</v>
      </c>
    </row>
    <row r="148" spans="1:6" ht="16.5">
      <c r="A148" s="20">
        <v>440</v>
      </c>
      <c r="B148" s="9" t="s">
        <v>171</v>
      </c>
      <c r="C148" s="32">
        <v>96763.661099999998</v>
      </c>
      <c r="D148" s="32"/>
      <c r="E148" s="21">
        <v>155105.2311</v>
      </c>
      <c r="F148" s="554">
        <v>-58341.570000000007</v>
      </c>
    </row>
    <row r="149" spans="1:6" ht="16.5">
      <c r="A149" s="20">
        <v>441</v>
      </c>
      <c r="B149" s="9" t="s">
        <v>172</v>
      </c>
      <c r="C149" s="32">
        <v>43422.797099999996</v>
      </c>
      <c r="D149" s="32"/>
      <c r="E149" s="21">
        <v>79544.563439999998</v>
      </c>
      <c r="F149" s="554">
        <v>-36121.766340000002</v>
      </c>
    </row>
    <row r="150" spans="1:6" ht="16.5">
      <c r="A150" s="20">
        <v>444</v>
      </c>
      <c r="B150" s="9" t="s">
        <v>173</v>
      </c>
      <c r="C150" s="32">
        <v>4406455.4369999999</v>
      </c>
      <c r="D150" s="32"/>
      <c r="E150" s="21">
        <v>1554071.0705220001</v>
      </c>
      <c r="F150" s="554">
        <v>2852384.3664779998</v>
      </c>
    </row>
    <row r="151" spans="1:6" ht="16.5">
      <c r="A151" s="20">
        <v>445</v>
      </c>
      <c r="B151" s="9" t="s">
        <v>174</v>
      </c>
      <c r="C151" s="32">
        <v>375469.67550000001</v>
      </c>
      <c r="D151" s="32"/>
      <c r="E151" s="21">
        <v>176391.56964</v>
      </c>
      <c r="F151" s="554">
        <v>199078.10586000001</v>
      </c>
    </row>
    <row r="152" spans="1:6" ht="16.5">
      <c r="A152" s="20">
        <v>475</v>
      </c>
      <c r="B152" s="9" t="s">
        <v>175</v>
      </c>
      <c r="C152" s="32">
        <v>1070151.084</v>
      </c>
      <c r="D152" s="32"/>
      <c r="E152" s="21">
        <v>170640.75774000003</v>
      </c>
      <c r="F152" s="554">
        <v>899510.32626</v>
      </c>
    </row>
    <row r="153" spans="1:6" ht="16.5">
      <c r="A153" s="20">
        <v>480</v>
      </c>
      <c r="B153" s="9" t="s">
        <v>176</v>
      </c>
      <c r="C153" s="32">
        <v>76760.83709999999</v>
      </c>
      <c r="D153" s="32"/>
      <c r="E153" s="21">
        <v>941799.63000000012</v>
      </c>
      <c r="F153" s="554">
        <v>-865038.79290000012</v>
      </c>
    </row>
    <row r="154" spans="1:6" ht="16.5">
      <c r="A154" s="20">
        <v>481</v>
      </c>
      <c r="B154" s="9" t="s">
        <v>177</v>
      </c>
      <c r="C154" s="32">
        <v>317044.76040000003</v>
      </c>
      <c r="D154" s="32"/>
      <c r="E154" s="21">
        <v>541143.06527999998</v>
      </c>
      <c r="F154" s="554">
        <v>-224098.30487999995</v>
      </c>
    </row>
    <row r="155" spans="1:6" ht="16.5">
      <c r="A155" s="20">
        <v>483</v>
      </c>
      <c r="B155" s="9" t="s">
        <v>178</v>
      </c>
      <c r="C155" s="32">
        <v>43422.797099999996</v>
      </c>
      <c r="D155" s="32"/>
      <c r="E155" s="21">
        <v>26670.432000000001</v>
      </c>
      <c r="F155" s="554">
        <v>16752.365099999995</v>
      </c>
    </row>
    <row r="156" spans="1:6" ht="16.5">
      <c r="A156" s="20">
        <v>484</v>
      </c>
      <c r="B156" s="9" t="s">
        <v>179</v>
      </c>
      <c r="C156" s="32">
        <v>115099.5831</v>
      </c>
      <c r="D156" s="32"/>
      <c r="E156" s="21">
        <v>45089.699099999998</v>
      </c>
      <c r="F156" s="554">
        <v>70009.884000000005</v>
      </c>
    </row>
    <row r="157" spans="1:6" ht="16.5">
      <c r="A157" s="20">
        <v>489</v>
      </c>
      <c r="B157" s="9" t="s">
        <v>180</v>
      </c>
      <c r="C157" s="32">
        <v>0</v>
      </c>
      <c r="D157" s="32"/>
      <c r="E157" s="21">
        <v>640090.36800000002</v>
      </c>
      <c r="F157" s="554">
        <v>-640090.36800000002</v>
      </c>
    </row>
    <row r="158" spans="1:6" ht="16.5">
      <c r="A158" s="20">
        <v>491</v>
      </c>
      <c r="B158" s="9" t="s">
        <v>181</v>
      </c>
      <c r="C158" s="32">
        <v>910711.9077000001</v>
      </c>
      <c r="D158" s="32"/>
      <c r="E158" s="21">
        <v>801796.53102000023</v>
      </c>
      <c r="F158" s="554">
        <v>108915.37667999987</v>
      </c>
    </row>
    <row r="159" spans="1:6" ht="16.5">
      <c r="A159" s="20">
        <v>494</v>
      </c>
      <c r="B159" s="9" t="s">
        <v>182</v>
      </c>
      <c r="C159" s="32">
        <v>246951.53130000003</v>
      </c>
      <c r="D159" s="32"/>
      <c r="E159" s="21">
        <v>217047.30942000001</v>
      </c>
      <c r="F159" s="554">
        <v>29904.221880000026</v>
      </c>
    </row>
    <row r="160" spans="1:6" ht="16.5">
      <c r="A160" s="20">
        <v>495</v>
      </c>
      <c r="B160" s="9" t="s">
        <v>183</v>
      </c>
      <c r="C160" s="32">
        <v>5084.0510999999997</v>
      </c>
      <c r="D160" s="32"/>
      <c r="E160" s="21">
        <v>55874.555040000007</v>
      </c>
      <c r="F160" s="554">
        <v>-50790.50394000001</v>
      </c>
    </row>
    <row r="161" spans="1:6" ht="16.5">
      <c r="A161" s="20">
        <v>498</v>
      </c>
      <c r="B161" s="9" t="s">
        <v>184</v>
      </c>
      <c r="C161" s="32">
        <v>156855.47820000001</v>
      </c>
      <c r="D161" s="32"/>
      <c r="E161" s="21">
        <v>101214.28943999999</v>
      </c>
      <c r="F161" s="554">
        <v>55641.188760000019</v>
      </c>
    </row>
    <row r="162" spans="1:6" ht="16.5">
      <c r="A162" s="20">
        <v>499</v>
      </c>
      <c r="B162" s="9" t="s">
        <v>185</v>
      </c>
      <c r="C162" s="32">
        <v>1330271.1411000004</v>
      </c>
      <c r="D162" s="32"/>
      <c r="E162" s="21">
        <v>815681.82468000008</v>
      </c>
      <c r="F162" s="554">
        <v>514589.31642000028</v>
      </c>
    </row>
    <row r="163" spans="1:6" ht="16.5">
      <c r="A163" s="20">
        <v>500</v>
      </c>
      <c r="B163" s="9" t="s">
        <v>186</v>
      </c>
      <c r="C163" s="32">
        <v>233616.31529999999</v>
      </c>
      <c r="D163" s="32"/>
      <c r="E163" s="21">
        <v>397967.01834300003</v>
      </c>
      <c r="F163" s="554">
        <v>-164350.70304300004</v>
      </c>
    </row>
    <row r="164" spans="1:6" ht="16.5">
      <c r="A164" s="20">
        <v>503</v>
      </c>
      <c r="B164" s="9" t="s">
        <v>187</v>
      </c>
      <c r="C164" s="32">
        <v>381803.90310000011</v>
      </c>
      <c r="D164" s="32"/>
      <c r="E164" s="21">
        <v>177308.36574000001</v>
      </c>
      <c r="F164" s="554">
        <v>204495.5373600001</v>
      </c>
    </row>
    <row r="165" spans="1:6" ht="16.5">
      <c r="A165" s="20">
        <v>504</v>
      </c>
      <c r="B165" s="9" t="s">
        <v>188</v>
      </c>
      <c r="C165" s="32">
        <v>85178.69219999999</v>
      </c>
      <c r="D165" s="32"/>
      <c r="E165" s="21">
        <v>914162.39484000008</v>
      </c>
      <c r="F165" s="554">
        <v>-828983.70264000003</v>
      </c>
    </row>
    <row r="166" spans="1:6" ht="16.5">
      <c r="A166" s="20">
        <v>505</v>
      </c>
      <c r="B166" s="9" t="s">
        <v>189</v>
      </c>
      <c r="C166" s="32">
        <v>1101822.2220000001</v>
      </c>
      <c r="D166" s="32"/>
      <c r="E166" s="21">
        <v>2917803.6023699995</v>
      </c>
      <c r="F166" s="554">
        <v>-1815981.3803699994</v>
      </c>
    </row>
    <row r="167" spans="1:6" ht="16.5">
      <c r="A167" s="20">
        <v>507</v>
      </c>
      <c r="B167" s="9" t="s">
        <v>190</v>
      </c>
      <c r="C167" s="32">
        <v>260036.71200000003</v>
      </c>
      <c r="D167" s="32"/>
      <c r="E167" s="21">
        <v>189626.77152000001</v>
      </c>
      <c r="F167" s="554">
        <v>70409.940480000019</v>
      </c>
    </row>
    <row r="168" spans="1:6" ht="16.5">
      <c r="A168" s="20">
        <v>508</v>
      </c>
      <c r="B168" s="9" t="s">
        <v>191</v>
      </c>
      <c r="C168" s="32">
        <v>301792.60710000002</v>
      </c>
      <c r="D168" s="32"/>
      <c r="E168" s="21">
        <v>167590.32707999999</v>
      </c>
      <c r="F168" s="554">
        <v>134202.28002000003</v>
      </c>
    </row>
    <row r="169" spans="1:6" ht="16.5">
      <c r="A169" s="20">
        <v>529</v>
      </c>
      <c r="B169" s="9" t="s">
        <v>192</v>
      </c>
      <c r="C169" s="32">
        <v>475483.79550000012</v>
      </c>
      <c r="D169" s="32"/>
      <c r="E169" s="21">
        <v>523971.05760150001</v>
      </c>
      <c r="F169" s="554">
        <v>-48487.262101499888</v>
      </c>
    </row>
    <row r="170" spans="1:6" ht="16.5">
      <c r="A170" s="20">
        <v>531</v>
      </c>
      <c r="B170" s="9" t="s">
        <v>193</v>
      </c>
      <c r="C170" s="32">
        <v>161856.18419999999</v>
      </c>
      <c r="D170" s="32"/>
      <c r="E170" s="21">
        <v>199586.51096999997</v>
      </c>
      <c r="F170" s="554">
        <v>-37730.326769999985</v>
      </c>
    </row>
    <row r="171" spans="1:6" ht="16.5">
      <c r="A171" s="20">
        <v>535</v>
      </c>
      <c r="B171" s="9" t="s">
        <v>194</v>
      </c>
      <c r="C171" s="32">
        <v>260120.05710000003</v>
      </c>
      <c r="D171" s="32"/>
      <c r="E171" s="21">
        <v>463065.37560000003</v>
      </c>
      <c r="F171" s="554">
        <v>-202945.31849999999</v>
      </c>
    </row>
    <row r="172" spans="1:6" ht="16.5">
      <c r="A172" s="20">
        <v>536</v>
      </c>
      <c r="B172" s="9" t="s">
        <v>195</v>
      </c>
      <c r="C172" s="32">
        <v>1284097.9557000003</v>
      </c>
      <c r="D172" s="32"/>
      <c r="E172" s="21">
        <v>1121377.4828130002</v>
      </c>
      <c r="F172" s="554">
        <v>162720.47288700007</v>
      </c>
    </row>
    <row r="173" spans="1:6" ht="16.5">
      <c r="A173" s="20">
        <v>538</v>
      </c>
      <c r="B173" s="9" t="s">
        <v>196</v>
      </c>
      <c r="C173" s="32">
        <v>240117.23310000001</v>
      </c>
      <c r="D173" s="32"/>
      <c r="E173" s="21">
        <v>241150.71234000003</v>
      </c>
      <c r="F173" s="554">
        <v>-1033.4792400000151</v>
      </c>
    </row>
    <row r="174" spans="1:6" ht="16.5">
      <c r="A174" s="20">
        <v>541</v>
      </c>
      <c r="B174" s="9" t="s">
        <v>197</v>
      </c>
      <c r="C174" s="32">
        <v>98430.563099999999</v>
      </c>
      <c r="D174" s="32"/>
      <c r="E174" s="21">
        <v>158355.69</v>
      </c>
      <c r="F174" s="554">
        <v>-59925.126900000003</v>
      </c>
    </row>
    <row r="175" spans="1:6" ht="16.5">
      <c r="A175" s="20">
        <v>543</v>
      </c>
      <c r="B175" s="9" t="s">
        <v>198</v>
      </c>
      <c r="C175" s="32">
        <v>745355.22930000001</v>
      </c>
      <c r="D175" s="32"/>
      <c r="E175" s="21">
        <v>1125592.2445200002</v>
      </c>
      <c r="F175" s="554">
        <v>-380237.01522000018</v>
      </c>
    </row>
    <row r="176" spans="1:6" ht="16.5">
      <c r="A176" s="20">
        <v>545</v>
      </c>
      <c r="B176" s="9" t="s">
        <v>199</v>
      </c>
      <c r="C176" s="32">
        <v>226698.67199999999</v>
      </c>
      <c r="D176" s="32"/>
      <c r="E176" s="21">
        <v>133518.85019999999</v>
      </c>
      <c r="F176" s="554">
        <v>93179.821800000005</v>
      </c>
    </row>
    <row r="177" spans="1:6" ht="16.5">
      <c r="A177" s="20">
        <v>560</v>
      </c>
      <c r="B177" s="9" t="s">
        <v>200</v>
      </c>
      <c r="C177" s="32">
        <v>1462289.7795000002</v>
      </c>
      <c r="D177" s="32"/>
      <c r="E177" s="21">
        <v>1061027.295903</v>
      </c>
      <c r="F177" s="554">
        <v>401262.48359700013</v>
      </c>
    </row>
    <row r="178" spans="1:6" ht="16.5">
      <c r="A178" s="20">
        <v>561</v>
      </c>
      <c r="B178" s="9" t="s">
        <v>201</v>
      </c>
      <c r="C178" s="32">
        <v>50007.06</v>
      </c>
      <c r="D178" s="32"/>
      <c r="E178" s="21">
        <v>908161.54764000012</v>
      </c>
      <c r="F178" s="554">
        <v>-858154.48764000018</v>
      </c>
    </row>
    <row r="179" spans="1:6" ht="16.5">
      <c r="A179" s="20">
        <v>562</v>
      </c>
      <c r="B179" s="9" t="s">
        <v>202</v>
      </c>
      <c r="C179" s="32">
        <v>296791.90110000002</v>
      </c>
      <c r="D179" s="32"/>
      <c r="E179" s="21">
        <v>513486.24402150011</v>
      </c>
      <c r="F179" s="554">
        <v>-216694.34292150009</v>
      </c>
    </row>
    <row r="180" spans="1:6" ht="16.5">
      <c r="A180" s="20">
        <v>563</v>
      </c>
      <c r="B180" s="9" t="s">
        <v>203</v>
      </c>
      <c r="C180" s="32">
        <v>361717.73400000011</v>
      </c>
      <c r="D180" s="32"/>
      <c r="E180" s="21">
        <v>232099.43448000003</v>
      </c>
      <c r="F180" s="554">
        <v>129618.29952000009</v>
      </c>
    </row>
    <row r="181" spans="1:6" ht="16.5">
      <c r="A181" s="20">
        <v>564</v>
      </c>
      <c r="B181" s="9" t="s">
        <v>204</v>
      </c>
      <c r="C181" s="32">
        <v>1754414.3550000009</v>
      </c>
      <c r="D181" s="32"/>
      <c r="E181" s="21">
        <v>16411569.069727499</v>
      </c>
      <c r="F181" s="554">
        <v>-14657154.714727499</v>
      </c>
    </row>
    <row r="182" spans="1:6" ht="16.5">
      <c r="A182" s="20">
        <v>576</v>
      </c>
      <c r="B182" s="9" t="s">
        <v>205</v>
      </c>
      <c r="C182" s="32">
        <v>16669.02</v>
      </c>
      <c r="D182" s="32"/>
      <c r="E182" s="21">
        <v>70009.884000000005</v>
      </c>
      <c r="F182" s="554">
        <v>-53340.864000000001</v>
      </c>
    </row>
    <row r="183" spans="1:6" ht="16.5">
      <c r="A183" s="20">
        <v>577</v>
      </c>
      <c r="B183" s="9" t="s">
        <v>206</v>
      </c>
      <c r="C183" s="32">
        <v>545410.33440000005</v>
      </c>
      <c r="D183" s="32"/>
      <c r="E183" s="21">
        <v>417425.59884000005</v>
      </c>
      <c r="F183" s="554">
        <v>127984.73556</v>
      </c>
    </row>
    <row r="184" spans="1:6" ht="16.5">
      <c r="A184" s="20">
        <v>578</v>
      </c>
      <c r="B184" s="9" t="s">
        <v>207</v>
      </c>
      <c r="C184" s="32">
        <v>362384.49480000004</v>
      </c>
      <c r="D184" s="32"/>
      <c r="E184" s="21">
        <v>101681.022</v>
      </c>
      <c r="F184" s="554">
        <v>260703.47280000005</v>
      </c>
    </row>
    <row r="185" spans="1:6" ht="16.5">
      <c r="A185" s="20">
        <v>580</v>
      </c>
      <c r="B185" s="9" t="s">
        <v>208</v>
      </c>
      <c r="C185" s="32">
        <v>63342.275999999998</v>
      </c>
      <c r="D185" s="32"/>
      <c r="E185" s="21">
        <v>38338.746000000006</v>
      </c>
      <c r="F185" s="554">
        <v>25003.529999999992</v>
      </c>
    </row>
    <row r="186" spans="1:6" ht="16.5">
      <c r="A186" s="20">
        <v>581</v>
      </c>
      <c r="B186" s="9" t="s">
        <v>209</v>
      </c>
      <c r="C186" s="32">
        <v>183525.91020000001</v>
      </c>
      <c r="D186" s="32"/>
      <c r="E186" s="21">
        <v>104423.07579</v>
      </c>
      <c r="F186" s="554">
        <v>79102.83441000001</v>
      </c>
    </row>
    <row r="187" spans="1:6" ht="16.5">
      <c r="A187" s="20">
        <v>583</v>
      </c>
      <c r="B187" s="9" t="s">
        <v>210</v>
      </c>
      <c r="C187" s="32">
        <v>66842.770199999999</v>
      </c>
      <c r="D187" s="32"/>
      <c r="E187" s="21">
        <v>0</v>
      </c>
      <c r="F187" s="554">
        <v>66842.770199999999</v>
      </c>
    </row>
    <row r="188" spans="1:6" ht="16.5">
      <c r="A188" s="20">
        <v>584</v>
      </c>
      <c r="B188" s="9" t="s">
        <v>211</v>
      </c>
      <c r="C188" s="32">
        <v>26670.432000000001</v>
      </c>
      <c r="D188" s="32"/>
      <c r="E188" s="21">
        <v>0</v>
      </c>
      <c r="F188" s="554">
        <v>26670.432000000001</v>
      </c>
    </row>
    <row r="189" spans="1:6" ht="16.5">
      <c r="A189" s="20">
        <v>592</v>
      </c>
      <c r="B189" s="9" t="s">
        <v>213</v>
      </c>
      <c r="C189" s="32">
        <v>223614.90330000001</v>
      </c>
      <c r="D189" s="32"/>
      <c r="E189" s="21">
        <v>69043.080839999995</v>
      </c>
      <c r="F189" s="554">
        <v>154571.82246</v>
      </c>
    </row>
    <row r="190" spans="1:6" ht="16.5">
      <c r="A190" s="20">
        <v>593</v>
      </c>
      <c r="B190" s="9" t="s">
        <v>214</v>
      </c>
      <c r="C190" s="32">
        <v>574081.04879999999</v>
      </c>
      <c r="D190" s="32"/>
      <c r="E190" s="21">
        <v>595200.69714000018</v>
      </c>
      <c r="F190" s="554">
        <v>-21119.648340000189</v>
      </c>
    </row>
    <row r="191" spans="1:6" ht="16.5">
      <c r="A191" s="20">
        <v>595</v>
      </c>
      <c r="B191" s="9" t="s">
        <v>215</v>
      </c>
      <c r="C191" s="32">
        <v>233366.27999999997</v>
      </c>
      <c r="D191" s="32"/>
      <c r="E191" s="21">
        <v>150887.96904</v>
      </c>
      <c r="F191" s="554">
        <v>82478.310959999973</v>
      </c>
    </row>
    <row r="192" spans="1:6" ht="16.5">
      <c r="A192" s="20">
        <v>598</v>
      </c>
      <c r="B192" s="9" t="s">
        <v>216</v>
      </c>
      <c r="C192" s="32">
        <v>1462039.7442000001</v>
      </c>
      <c r="D192" s="32"/>
      <c r="E192" s="21">
        <v>360050.83200000005</v>
      </c>
      <c r="F192" s="554">
        <v>1101988.9122000001</v>
      </c>
    </row>
    <row r="193" spans="1:6" ht="16.5">
      <c r="A193" s="20">
        <v>599</v>
      </c>
      <c r="B193" s="9" t="s">
        <v>217</v>
      </c>
      <c r="C193" s="32">
        <v>268371.22200000001</v>
      </c>
      <c r="D193" s="32"/>
      <c r="E193" s="21">
        <v>713600.74620000017</v>
      </c>
      <c r="F193" s="554">
        <v>-445229.52420000016</v>
      </c>
    </row>
    <row r="194" spans="1:6" ht="16.5">
      <c r="A194" s="20">
        <v>601</v>
      </c>
      <c r="B194" s="9" t="s">
        <v>218</v>
      </c>
      <c r="C194" s="32">
        <v>35088.287100000001</v>
      </c>
      <c r="D194" s="32"/>
      <c r="E194" s="21">
        <v>85878.791040000011</v>
      </c>
      <c r="F194" s="554">
        <v>-50790.50394000001</v>
      </c>
    </row>
    <row r="195" spans="1:6" ht="16.5">
      <c r="A195" s="20">
        <v>604</v>
      </c>
      <c r="B195" s="9" t="s">
        <v>219</v>
      </c>
      <c r="C195" s="32">
        <v>252035.58240000001</v>
      </c>
      <c r="D195" s="32"/>
      <c r="E195" s="21">
        <v>1034951.5311915001</v>
      </c>
      <c r="F195" s="554">
        <v>-782915.94879150018</v>
      </c>
    </row>
    <row r="196" spans="1:6" ht="16.5">
      <c r="A196" s="20">
        <v>607</v>
      </c>
      <c r="B196" s="9" t="s">
        <v>220</v>
      </c>
      <c r="C196" s="32">
        <v>93346.512000000002</v>
      </c>
      <c r="D196" s="32"/>
      <c r="E196" s="21">
        <v>117341.56628999999</v>
      </c>
      <c r="F196" s="554">
        <v>-23995.054289999985</v>
      </c>
    </row>
    <row r="197" spans="1:6" ht="16.5">
      <c r="A197" s="20">
        <v>608</v>
      </c>
      <c r="B197" s="9" t="s">
        <v>221</v>
      </c>
      <c r="C197" s="32">
        <v>35004.942000000003</v>
      </c>
      <c r="D197" s="32"/>
      <c r="E197" s="21">
        <v>35004.942000000003</v>
      </c>
      <c r="F197" s="554">
        <v>0</v>
      </c>
    </row>
    <row r="198" spans="1:6" ht="16.5">
      <c r="A198" s="20">
        <v>609</v>
      </c>
      <c r="B198" s="9" t="s">
        <v>222</v>
      </c>
      <c r="C198" s="32">
        <v>1981529.7525000004</v>
      </c>
      <c r="D198" s="32"/>
      <c r="E198" s="21">
        <v>4888680.6009134986</v>
      </c>
      <c r="F198" s="554">
        <v>-2907150.8484134981</v>
      </c>
    </row>
    <row r="199" spans="1:6" ht="16.5">
      <c r="A199" s="20">
        <v>611</v>
      </c>
      <c r="B199" s="9" t="s">
        <v>223</v>
      </c>
      <c r="C199" s="32">
        <v>286790.48910000001</v>
      </c>
      <c r="D199" s="32"/>
      <c r="E199" s="21">
        <v>262237.02263999998</v>
      </c>
      <c r="F199" s="554">
        <v>24553.466460000025</v>
      </c>
    </row>
    <row r="200" spans="1:6" ht="16.5">
      <c r="A200" s="20">
        <v>614</v>
      </c>
      <c r="B200" s="9" t="s">
        <v>224</v>
      </c>
      <c r="C200" s="32">
        <v>21669.726000000002</v>
      </c>
      <c r="D200" s="32"/>
      <c r="E200" s="21">
        <v>26203.699440000004</v>
      </c>
      <c r="F200" s="554">
        <v>-4533.9734400000016</v>
      </c>
    </row>
    <row r="201" spans="1:6" ht="16.5">
      <c r="A201" s="20">
        <v>615</v>
      </c>
      <c r="B201" s="9" t="s">
        <v>225</v>
      </c>
      <c r="C201" s="32">
        <v>196944.47129999998</v>
      </c>
      <c r="D201" s="32"/>
      <c r="E201" s="21">
        <v>70009.884000000005</v>
      </c>
      <c r="F201" s="554">
        <v>126934.58729999997</v>
      </c>
    </row>
    <row r="202" spans="1:6" ht="16.5">
      <c r="A202" s="20">
        <v>616</v>
      </c>
      <c r="B202" s="9" t="s">
        <v>226</v>
      </c>
      <c r="C202" s="32">
        <v>55091.111099999995</v>
      </c>
      <c r="D202" s="32"/>
      <c r="E202" s="21">
        <v>866789.04</v>
      </c>
      <c r="F202" s="554">
        <v>-811697.92890000006</v>
      </c>
    </row>
    <row r="203" spans="1:6" ht="16.5">
      <c r="A203" s="20">
        <v>619</v>
      </c>
      <c r="B203" s="9" t="s">
        <v>227</v>
      </c>
      <c r="C203" s="32">
        <v>163439.74109999998</v>
      </c>
      <c r="D203" s="32"/>
      <c r="E203" s="21">
        <v>31754.483100000001</v>
      </c>
      <c r="F203" s="554">
        <v>131685.25799999997</v>
      </c>
    </row>
    <row r="204" spans="1:6" ht="16.5">
      <c r="A204" s="20">
        <v>620</v>
      </c>
      <c r="B204" s="9" t="s">
        <v>228</v>
      </c>
      <c r="C204" s="32">
        <v>23503.318200000002</v>
      </c>
      <c r="D204" s="32"/>
      <c r="E204" s="21">
        <v>56758.013099999996</v>
      </c>
      <c r="F204" s="554">
        <v>-33254.694899999995</v>
      </c>
    </row>
    <row r="205" spans="1:6" ht="16.5">
      <c r="A205" s="20">
        <v>623</v>
      </c>
      <c r="B205" s="9" t="s">
        <v>229</v>
      </c>
      <c r="C205" s="32">
        <v>21669.726000000002</v>
      </c>
      <c r="D205" s="32"/>
      <c r="E205" s="21">
        <v>83428.445099999997</v>
      </c>
      <c r="F205" s="554">
        <v>-61758.719099999995</v>
      </c>
    </row>
    <row r="206" spans="1:6" ht="16.5">
      <c r="A206" s="20">
        <v>624</v>
      </c>
      <c r="B206" s="9" t="s">
        <v>230</v>
      </c>
      <c r="C206" s="32">
        <v>173441.15310000003</v>
      </c>
      <c r="D206" s="32"/>
      <c r="E206" s="21">
        <v>348665.89133999997</v>
      </c>
      <c r="F206" s="554">
        <v>-175224.73823999995</v>
      </c>
    </row>
    <row r="207" spans="1:6" ht="16.5">
      <c r="A207" s="20">
        <v>625</v>
      </c>
      <c r="B207" s="9" t="s">
        <v>231</v>
      </c>
      <c r="C207" s="32">
        <v>56758.013099999996</v>
      </c>
      <c r="D207" s="32"/>
      <c r="E207" s="21">
        <v>125100.99510000001</v>
      </c>
      <c r="F207" s="554">
        <v>-68342.982000000018</v>
      </c>
    </row>
    <row r="208" spans="1:6" ht="16.5">
      <c r="A208" s="20">
        <v>626</v>
      </c>
      <c r="B208" s="9" t="s">
        <v>232</v>
      </c>
      <c r="C208" s="32">
        <v>103347.924</v>
      </c>
      <c r="D208" s="32"/>
      <c r="E208" s="21">
        <v>118433.38709999999</v>
      </c>
      <c r="F208" s="554">
        <v>-15085.463099999994</v>
      </c>
    </row>
    <row r="209" spans="1:6" ht="16.5">
      <c r="A209" s="20">
        <v>630</v>
      </c>
      <c r="B209" s="9" t="s">
        <v>233</v>
      </c>
      <c r="C209" s="32">
        <v>208529.44020000001</v>
      </c>
      <c r="D209" s="32"/>
      <c r="E209" s="21">
        <v>8334.51</v>
      </c>
      <c r="F209" s="554">
        <v>200194.9302</v>
      </c>
    </row>
    <row r="210" spans="1:6" ht="16.5">
      <c r="A210" s="20">
        <v>631</v>
      </c>
      <c r="B210" s="9" t="s">
        <v>234</v>
      </c>
      <c r="C210" s="32">
        <v>8334.51</v>
      </c>
      <c r="D210" s="32"/>
      <c r="E210" s="21">
        <v>810689.45319000003</v>
      </c>
      <c r="F210" s="554">
        <v>-802354.94319000002</v>
      </c>
    </row>
    <row r="211" spans="1:6" ht="16.5">
      <c r="A211" s="20">
        <v>635</v>
      </c>
      <c r="B211" s="9" t="s">
        <v>235</v>
      </c>
      <c r="C211" s="32">
        <v>345132.05910000007</v>
      </c>
      <c r="D211" s="32"/>
      <c r="E211" s="21">
        <v>769391.95614000014</v>
      </c>
      <c r="F211" s="554">
        <v>-424259.89704000007</v>
      </c>
    </row>
    <row r="212" spans="1:6" ht="16.5">
      <c r="A212" s="20">
        <v>636</v>
      </c>
      <c r="B212" s="9" t="s">
        <v>236</v>
      </c>
      <c r="C212" s="32">
        <v>1018560.4671000002</v>
      </c>
      <c r="D212" s="32"/>
      <c r="E212" s="21">
        <v>143436.91709999999</v>
      </c>
      <c r="F212" s="554">
        <v>875123.55000000028</v>
      </c>
    </row>
    <row r="213" spans="1:6" ht="16.5">
      <c r="A213" s="20">
        <v>638</v>
      </c>
      <c r="B213" s="9" t="s">
        <v>237</v>
      </c>
      <c r="C213" s="32">
        <v>867372.45570000005</v>
      </c>
      <c r="D213" s="32"/>
      <c r="E213" s="21">
        <v>1583190.1815600004</v>
      </c>
      <c r="F213" s="554">
        <v>-715817.72586000036</v>
      </c>
    </row>
    <row r="214" spans="1:6" ht="16.5">
      <c r="A214" s="20">
        <v>678</v>
      </c>
      <c r="B214" s="9" t="s">
        <v>238</v>
      </c>
      <c r="C214" s="32">
        <v>657592.83900000015</v>
      </c>
      <c r="D214" s="32"/>
      <c r="E214" s="21">
        <v>493169.62571999989</v>
      </c>
      <c r="F214" s="554">
        <v>164423.21328000026</v>
      </c>
    </row>
    <row r="215" spans="1:6" ht="16.5">
      <c r="A215" s="20">
        <v>680</v>
      </c>
      <c r="B215" s="9" t="s">
        <v>239</v>
      </c>
      <c r="C215" s="32">
        <v>1375860.9108000004</v>
      </c>
      <c r="D215" s="32"/>
      <c r="E215" s="21">
        <v>1774892.2460700003</v>
      </c>
      <c r="F215" s="554">
        <v>-399031.33526999992</v>
      </c>
    </row>
    <row r="216" spans="1:6" ht="16.5">
      <c r="A216" s="20">
        <v>681</v>
      </c>
      <c r="B216" s="9" t="s">
        <v>240</v>
      </c>
      <c r="C216" s="32">
        <v>51757.307100000005</v>
      </c>
      <c r="D216" s="32"/>
      <c r="E216" s="21">
        <v>73343.687999999995</v>
      </c>
      <c r="F216" s="554">
        <v>-21586.380899999989</v>
      </c>
    </row>
    <row r="217" spans="1:6" ht="16.5">
      <c r="A217" s="20">
        <v>683</v>
      </c>
      <c r="B217" s="9" t="s">
        <v>241</v>
      </c>
      <c r="C217" s="32">
        <v>185192.81219999999</v>
      </c>
      <c r="D217" s="32"/>
      <c r="E217" s="21">
        <v>151396.37414999999</v>
      </c>
      <c r="F217" s="554">
        <v>33796.438049999997</v>
      </c>
    </row>
    <row r="218" spans="1:6" ht="16.5">
      <c r="A218" s="20">
        <v>684</v>
      </c>
      <c r="B218" s="9" t="s">
        <v>242</v>
      </c>
      <c r="C218" s="32">
        <v>1334605.0863000001</v>
      </c>
      <c r="D218" s="32"/>
      <c r="E218" s="21">
        <v>4345961.8965179995</v>
      </c>
      <c r="F218" s="554">
        <v>-3011356.8102179994</v>
      </c>
    </row>
    <row r="219" spans="1:6" ht="16.5">
      <c r="A219" s="20">
        <v>686</v>
      </c>
      <c r="B219" s="9" t="s">
        <v>243</v>
      </c>
      <c r="C219" s="32">
        <v>120016.944</v>
      </c>
      <c r="D219" s="32"/>
      <c r="E219" s="21">
        <v>99547.387439999991</v>
      </c>
      <c r="F219" s="554">
        <v>20469.556560000012</v>
      </c>
    </row>
    <row r="220" spans="1:6" ht="16.5">
      <c r="A220" s="20">
        <v>687</v>
      </c>
      <c r="B220" s="9" t="s">
        <v>244</v>
      </c>
      <c r="C220" s="32">
        <v>198361.33799999999</v>
      </c>
      <c r="D220" s="32"/>
      <c r="E220" s="21">
        <v>26753.777099999999</v>
      </c>
      <c r="F220" s="554">
        <v>171607.56089999998</v>
      </c>
    </row>
    <row r="221" spans="1:6" ht="16.5">
      <c r="A221" s="20">
        <v>689</v>
      </c>
      <c r="B221" s="9" t="s">
        <v>245</v>
      </c>
      <c r="C221" s="32">
        <v>25003.53</v>
      </c>
      <c r="D221" s="32"/>
      <c r="E221" s="21">
        <v>29537.50344</v>
      </c>
      <c r="F221" s="554">
        <v>-4533.9734400000016</v>
      </c>
    </row>
    <row r="222" spans="1:6" ht="16.5">
      <c r="A222" s="20">
        <v>691</v>
      </c>
      <c r="B222" s="9" t="s">
        <v>246</v>
      </c>
      <c r="C222" s="32">
        <v>51673.962</v>
      </c>
      <c r="D222" s="32"/>
      <c r="E222" s="21">
        <v>83345.100000000006</v>
      </c>
      <c r="F222" s="554">
        <v>-31671.138000000006</v>
      </c>
    </row>
    <row r="223" spans="1:6" ht="16.5">
      <c r="A223" s="20">
        <v>694</v>
      </c>
      <c r="B223" s="9" t="s">
        <v>247</v>
      </c>
      <c r="C223" s="32">
        <v>992473.45079999999</v>
      </c>
      <c r="D223" s="32"/>
      <c r="E223" s="21">
        <v>640040.36094000004</v>
      </c>
      <c r="F223" s="554">
        <v>352433.08985999995</v>
      </c>
    </row>
    <row r="224" spans="1:6" ht="16.5">
      <c r="A224" s="20">
        <v>697</v>
      </c>
      <c r="B224" s="9" t="s">
        <v>248</v>
      </c>
      <c r="C224" s="32">
        <v>43339.452000000005</v>
      </c>
      <c r="D224" s="32"/>
      <c r="E224" s="21">
        <v>26203.699440000004</v>
      </c>
      <c r="F224" s="554">
        <v>17135.752560000001</v>
      </c>
    </row>
    <row r="225" spans="1:6" ht="16.5">
      <c r="A225" s="20">
        <v>698</v>
      </c>
      <c r="B225" s="9" t="s">
        <v>249</v>
      </c>
      <c r="C225" s="32">
        <v>932298.28860000009</v>
      </c>
      <c r="D225" s="32"/>
      <c r="E225" s="21">
        <v>6555390.4904579995</v>
      </c>
      <c r="F225" s="554">
        <v>-5623092.201857999</v>
      </c>
    </row>
    <row r="226" spans="1:6" ht="16.5">
      <c r="A226" s="20">
        <v>700</v>
      </c>
      <c r="B226" s="9" t="s">
        <v>250</v>
      </c>
      <c r="C226" s="32">
        <v>130101.70110000002</v>
      </c>
      <c r="D226" s="32"/>
      <c r="E226" s="21">
        <v>163623.10032</v>
      </c>
      <c r="F226" s="554">
        <v>-33521.399219999978</v>
      </c>
    </row>
    <row r="227" spans="1:6" ht="16.5">
      <c r="A227" s="20">
        <v>702</v>
      </c>
      <c r="B227" s="9" t="s">
        <v>251</v>
      </c>
      <c r="C227" s="32">
        <v>106765.07310000001</v>
      </c>
      <c r="D227" s="32"/>
      <c r="E227" s="21">
        <v>97763.80230000001</v>
      </c>
      <c r="F227" s="554">
        <v>9001.2707999999984</v>
      </c>
    </row>
    <row r="228" spans="1:6" ht="16.5">
      <c r="A228" s="20">
        <v>704</v>
      </c>
      <c r="B228" s="9" t="s">
        <v>252</v>
      </c>
      <c r="C228" s="32">
        <v>401890.07220000005</v>
      </c>
      <c r="D228" s="32"/>
      <c r="E228" s="21">
        <v>299909.00783999998</v>
      </c>
      <c r="F228" s="554">
        <v>101981.06436000008</v>
      </c>
    </row>
    <row r="229" spans="1:6" ht="16.5">
      <c r="A229" s="20">
        <v>707</v>
      </c>
      <c r="B229" s="9" t="s">
        <v>253</v>
      </c>
      <c r="C229" s="32">
        <v>16669.02</v>
      </c>
      <c r="D229" s="32"/>
      <c r="E229" s="21">
        <v>51673.962</v>
      </c>
      <c r="F229" s="554">
        <v>-35004.941999999995</v>
      </c>
    </row>
    <row r="230" spans="1:6" ht="16.5">
      <c r="A230" s="20">
        <v>710</v>
      </c>
      <c r="B230" s="9" t="s">
        <v>254</v>
      </c>
      <c r="C230" s="32">
        <v>440395.50840000011</v>
      </c>
      <c r="D230" s="32"/>
      <c r="E230" s="21">
        <v>1634088.200679</v>
      </c>
      <c r="F230" s="554">
        <v>-1193692.6922789998</v>
      </c>
    </row>
    <row r="231" spans="1:6" ht="16.5">
      <c r="A231" s="20">
        <v>729</v>
      </c>
      <c r="B231" s="9" t="s">
        <v>255</v>
      </c>
      <c r="C231" s="32">
        <v>240117.23310000001</v>
      </c>
      <c r="D231" s="32"/>
      <c r="E231" s="21">
        <v>162939.67050000001</v>
      </c>
      <c r="F231" s="554">
        <v>77177.562600000005</v>
      </c>
    </row>
    <row r="232" spans="1:6" ht="16.5">
      <c r="A232" s="20">
        <v>732</v>
      </c>
      <c r="B232" s="9" t="s">
        <v>256</v>
      </c>
      <c r="C232" s="32">
        <v>16669.02</v>
      </c>
      <c r="D232" s="32"/>
      <c r="E232" s="21">
        <v>105098.17110000001</v>
      </c>
      <c r="F232" s="554">
        <v>-88429.151100000003</v>
      </c>
    </row>
    <row r="233" spans="1:6" ht="16.5">
      <c r="A233" s="20">
        <v>734</v>
      </c>
      <c r="B233" s="9" t="s">
        <v>257</v>
      </c>
      <c r="C233" s="32">
        <v>790694.9637000002</v>
      </c>
      <c r="D233" s="32"/>
      <c r="E233" s="21">
        <v>1409426.4829230001</v>
      </c>
      <c r="F233" s="554">
        <v>-618731.51922299992</v>
      </c>
    </row>
    <row r="234" spans="1:6" ht="16.5">
      <c r="A234" s="20">
        <v>738</v>
      </c>
      <c r="B234" s="9" t="s">
        <v>258</v>
      </c>
      <c r="C234" s="32">
        <v>365051.538</v>
      </c>
      <c r="D234" s="32"/>
      <c r="E234" s="21">
        <v>213088.41717000003</v>
      </c>
      <c r="F234" s="554">
        <v>151963.12082999997</v>
      </c>
    </row>
    <row r="235" spans="1:6" ht="16.5">
      <c r="A235" s="20">
        <v>739</v>
      </c>
      <c r="B235" s="9" t="s">
        <v>259</v>
      </c>
      <c r="C235" s="32">
        <v>123600.78329999998</v>
      </c>
      <c r="D235" s="32"/>
      <c r="E235" s="21">
        <v>37580.305590000004</v>
      </c>
      <c r="F235" s="554">
        <v>86020.477709999977</v>
      </c>
    </row>
    <row r="236" spans="1:6" ht="16.5">
      <c r="A236" s="20">
        <v>740</v>
      </c>
      <c r="B236" s="9" t="s">
        <v>260</v>
      </c>
      <c r="C236" s="32">
        <v>462315.26970000006</v>
      </c>
      <c r="D236" s="32"/>
      <c r="E236" s="21">
        <v>824691.42999000032</v>
      </c>
      <c r="F236" s="554">
        <v>-362376.16029000026</v>
      </c>
    </row>
    <row r="237" spans="1:6" ht="16.5">
      <c r="A237" s="20">
        <v>742</v>
      </c>
      <c r="B237" s="9" t="s">
        <v>261</v>
      </c>
      <c r="C237" s="32">
        <v>38338.745999999999</v>
      </c>
      <c r="D237" s="32"/>
      <c r="E237" s="21">
        <v>5084.0510999999997</v>
      </c>
      <c r="F237" s="554">
        <v>33254.694900000002</v>
      </c>
    </row>
    <row r="238" spans="1:6" ht="16.5">
      <c r="A238" s="20">
        <v>743</v>
      </c>
      <c r="B238" s="9" t="s">
        <v>262</v>
      </c>
      <c r="C238" s="32">
        <v>1609560.5712000004</v>
      </c>
      <c r="D238" s="32"/>
      <c r="E238" s="21">
        <v>1579889.7156000005</v>
      </c>
      <c r="F238" s="554">
        <v>29670.855599999893</v>
      </c>
    </row>
    <row r="239" spans="1:6" ht="16.5">
      <c r="A239" s="20">
        <v>746</v>
      </c>
      <c r="B239" s="9" t="s">
        <v>263</v>
      </c>
      <c r="C239" s="32">
        <v>71760.131099999999</v>
      </c>
      <c r="D239" s="32"/>
      <c r="E239" s="21">
        <v>59591.746499999994</v>
      </c>
      <c r="F239" s="554">
        <v>12168.384600000005</v>
      </c>
    </row>
    <row r="240" spans="1:6" ht="16.5">
      <c r="A240" s="20">
        <v>747</v>
      </c>
      <c r="B240" s="9" t="s">
        <v>264</v>
      </c>
      <c r="C240" s="32">
        <v>168440.44709999999</v>
      </c>
      <c r="D240" s="32"/>
      <c r="E240" s="21">
        <v>110098.87710000001</v>
      </c>
      <c r="F240" s="554">
        <v>58341.569999999978</v>
      </c>
    </row>
    <row r="241" spans="1:6" ht="16.5">
      <c r="A241" s="20">
        <v>748</v>
      </c>
      <c r="B241" s="9" t="s">
        <v>265</v>
      </c>
      <c r="C241" s="32">
        <v>251868.89220000003</v>
      </c>
      <c r="D241" s="32"/>
      <c r="E241" s="21">
        <v>77010.872399999993</v>
      </c>
      <c r="F241" s="554">
        <v>174858.01980000004</v>
      </c>
    </row>
    <row r="242" spans="1:6" ht="16.5">
      <c r="A242" s="20">
        <v>749</v>
      </c>
      <c r="B242" s="9" t="s">
        <v>266</v>
      </c>
      <c r="C242" s="32">
        <v>948633.9282000002</v>
      </c>
      <c r="D242" s="32"/>
      <c r="E242" s="21">
        <v>601240.29981150012</v>
      </c>
      <c r="F242" s="554">
        <v>347393.62838850007</v>
      </c>
    </row>
    <row r="243" spans="1:6" ht="16.5">
      <c r="A243" s="20">
        <v>751</v>
      </c>
      <c r="B243" s="9" t="s">
        <v>267</v>
      </c>
      <c r="C243" s="32">
        <v>103347.924</v>
      </c>
      <c r="D243" s="32"/>
      <c r="E243" s="21">
        <v>26753.777099999999</v>
      </c>
      <c r="F243" s="554">
        <v>76594.146899999992</v>
      </c>
    </row>
    <row r="244" spans="1:6" ht="16.5">
      <c r="A244" s="20">
        <v>753</v>
      </c>
      <c r="B244" s="9" t="s">
        <v>268</v>
      </c>
      <c r="C244" s="32">
        <v>1302183.8424000002</v>
      </c>
      <c r="D244" s="32"/>
      <c r="E244" s="21">
        <v>1538047.5583214997</v>
      </c>
      <c r="F244" s="554">
        <v>-235863.71592149953</v>
      </c>
    </row>
    <row r="245" spans="1:6" ht="16.5">
      <c r="A245" s="20">
        <v>755</v>
      </c>
      <c r="B245" s="9" t="s">
        <v>269</v>
      </c>
      <c r="C245" s="32">
        <v>331796.84310000006</v>
      </c>
      <c r="D245" s="32"/>
      <c r="E245" s="21">
        <v>1587240.75342</v>
      </c>
      <c r="F245" s="554">
        <v>-1255443.9103199998</v>
      </c>
    </row>
    <row r="246" spans="1:6" ht="16.5">
      <c r="A246" s="20">
        <v>758</v>
      </c>
      <c r="B246" s="9" t="s">
        <v>270</v>
      </c>
      <c r="C246" s="32">
        <v>48506.8482</v>
      </c>
      <c r="D246" s="32"/>
      <c r="E246" s="21">
        <v>165106.64310000002</v>
      </c>
      <c r="F246" s="554">
        <v>-116599.79490000001</v>
      </c>
    </row>
    <row r="247" spans="1:6" ht="16.5">
      <c r="A247" s="20">
        <v>759</v>
      </c>
      <c r="B247" s="9" t="s">
        <v>271</v>
      </c>
      <c r="C247" s="32">
        <v>510072.01200000005</v>
      </c>
      <c r="D247" s="32"/>
      <c r="E247" s="21">
        <v>13335.216</v>
      </c>
      <c r="F247" s="554">
        <v>496736.79600000003</v>
      </c>
    </row>
    <row r="248" spans="1:6" ht="16.5">
      <c r="A248" s="20">
        <v>761</v>
      </c>
      <c r="B248" s="9" t="s">
        <v>272</v>
      </c>
      <c r="C248" s="32">
        <v>734103.64080000017</v>
      </c>
      <c r="D248" s="32"/>
      <c r="E248" s="21">
        <v>103431.2691</v>
      </c>
      <c r="F248" s="554">
        <v>630672.37170000013</v>
      </c>
    </row>
    <row r="249" spans="1:6" ht="16.5">
      <c r="A249" s="20">
        <v>762</v>
      </c>
      <c r="B249" s="9" t="s">
        <v>273</v>
      </c>
      <c r="C249" s="32">
        <v>103431.26909999999</v>
      </c>
      <c r="D249" s="32"/>
      <c r="E249" s="21">
        <v>80878.085040000005</v>
      </c>
      <c r="F249" s="554">
        <v>22553.184059999985</v>
      </c>
    </row>
    <row r="250" spans="1:6" ht="16.5">
      <c r="A250" s="20">
        <v>765</v>
      </c>
      <c r="B250" s="9" t="s">
        <v>274</v>
      </c>
      <c r="C250" s="32">
        <v>141686.66999999998</v>
      </c>
      <c r="D250" s="32"/>
      <c r="E250" s="21">
        <v>177941.78850000002</v>
      </c>
      <c r="F250" s="554">
        <v>-36255.118500000041</v>
      </c>
    </row>
    <row r="251" spans="1:6" ht="16.5">
      <c r="A251" s="20">
        <v>768</v>
      </c>
      <c r="B251" s="9" t="s">
        <v>275</v>
      </c>
      <c r="C251" s="32">
        <v>126684.552</v>
      </c>
      <c r="D251" s="32"/>
      <c r="E251" s="21">
        <v>86678.90400000001</v>
      </c>
      <c r="F251" s="554">
        <v>40005.647999999986</v>
      </c>
    </row>
    <row r="252" spans="1:6" ht="16.5">
      <c r="A252" s="20">
        <v>777</v>
      </c>
      <c r="B252" s="9" t="s">
        <v>276</v>
      </c>
      <c r="C252" s="32">
        <v>96680.315999999992</v>
      </c>
      <c r="D252" s="32"/>
      <c r="E252" s="21">
        <v>109632.14454000001</v>
      </c>
      <c r="F252" s="554">
        <v>-12951.828540000017</v>
      </c>
    </row>
    <row r="253" spans="1:6" ht="16.5">
      <c r="A253" s="20">
        <v>778</v>
      </c>
      <c r="B253" s="9" t="s">
        <v>277</v>
      </c>
      <c r="C253" s="32">
        <v>341798.25510000007</v>
      </c>
      <c r="D253" s="32"/>
      <c r="E253" s="21">
        <v>139119.64091999998</v>
      </c>
      <c r="F253" s="554">
        <v>202678.61418000009</v>
      </c>
    </row>
    <row r="254" spans="1:6" ht="16.5">
      <c r="A254" s="20">
        <v>781</v>
      </c>
      <c r="B254" s="9" t="s">
        <v>278</v>
      </c>
      <c r="C254" s="32">
        <v>96680.316000000006</v>
      </c>
      <c r="D254" s="32"/>
      <c r="E254" s="21">
        <v>72376.884839999999</v>
      </c>
      <c r="F254" s="554">
        <v>24303.431160000007</v>
      </c>
    </row>
    <row r="255" spans="1:6" ht="16.5">
      <c r="A255" s="20">
        <v>783</v>
      </c>
      <c r="B255" s="9" t="s">
        <v>279</v>
      </c>
      <c r="C255" s="32">
        <v>90012.707999999999</v>
      </c>
      <c r="D255" s="32"/>
      <c r="E255" s="21">
        <v>246318.10853999999</v>
      </c>
      <c r="F255" s="554">
        <v>-156305.40054</v>
      </c>
    </row>
    <row r="256" spans="1:6" ht="16.5">
      <c r="A256" s="20">
        <v>785</v>
      </c>
      <c r="B256" s="9" t="s">
        <v>280</v>
      </c>
      <c r="C256" s="32">
        <v>51673.962000000007</v>
      </c>
      <c r="D256" s="32"/>
      <c r="E256" s="21">
        <v>102381.12084</v>
      </c>
      <c r="F256" s="554">
        <v>-50707.158839999996</v>
      </c>
    </row>
    <row r="257" spans="1:6" ht="16.5">
      <c r="A257" s="20">
        <v>790</v>
      </c>
      <c r="B257" s="9" t="s">
        <v>281</v>
      </c>
      <c r="C257" s="32">
        <v>979138.23480000044</v>
      </c>
      <c r="D257" s="32"/>
      <c r="E257" s="21">
        <v>389404.97622000007</v>
      </c>
      <c r="F257" s="554">
        <v>589733.25858000037</v>
      </c>
    </row>
    <row r="258" spans="1:6" ht="16.5">
      <c r="A258" s="20">
        <v>791</v>
      </c>
      <c r="B258" s="9" t="s">
        <v>282</v>
      </c>
      <c r="C258" s="32">
        <v>196694.43600000002</v>
      </c>
      <c r="D258" s="32"/>
      <c r="E258" s="21">
        <v>296583.53834999999</v>
      </c>
      <c r="F258" s="554">
        <v>-99889.102349999972</v>
      </c>
    </row>
    <row r="259" spans="1:6" ht="16.5">
      <c r="A259" s="20">
        <v>831</v>
      </c>
      <c r="B259" s="9" t="s">
        <v>283</v>
      </c>
      <c r="C259" s="32">
        <v>210112.99709999998</v>
      </c>
      <c r="D259" s="32"/>
      <c r="E259" s="21">
        <v>342178.72548150003</v>
      </c>
      <c r="F259" s="554">
        <v>-132065.72838150006</v>
      </c>
    </row>
    <row r="260" spans="1:6" ht="16.5">
      <c r="A260" s="20">
        <v>832</v>
      </c>
      <c r="B260" s="9" t="s">
        <v>284</v>
      </c>
      <c r="C260" s="32">
        <v>78344.394</v>
      </c>
      <c r="D260" s="32"/>
      <c r="E260" s="21">
        <v>53424.209100000007</v>
      </c>
      <c r="F260" s="554">
        <v>24920.184899999993</v>
      </c>
    </row>
    <row r="261" spans="1:6" ht="16.5">
      <c r="A261" s="20">
        <v>833</v>
      </c>
      <c r="B261" s="9" t="s">
        <v>285</v>
      </c>
      <c r="C261" s="32">
        <v>291791.19510000001</v>
      </c>
      <c r="D261" s="32"/>
      <c r="E261" s="21">
        <v>0</v>
      </c>
      <c r="F261" s="554">
        <v>291791.19510000001</v>
      </c>
    </row>
    <row r="262" spans="1:6" ht="16.5">
      <c r="A262" s="20">
        <v>834</v>
      </c>
      <c r="B262" s="9" t="s">
        <v>286</v>
      </c>
      <c r="C262" s="32">
        <v>146854.0662</v>
      </c>
      <c r="D262" s="32"/>
      <c r="E262" s="21">
        <v>427927.08143999998</v>
      </c>
      <c r="F262" s="554">
        <v>-281073.01523999998</v>
      </c>
    </row>
    <row r="263" spans="1:6" ht="16.5">
      <c r="A263" s="20">
        <v>837</v>
      </c>
      <c r="B263" s="9" t="s">
        <v>287</v>
      </c>
      <c r="C263" s="32">
        <v>5324251.678199999</v>
      </c>
      <c r="D263" s="32"/>
      <c r="E263" s="21">
        <v>18805137.410528999</v>
      </c>
      <c r="F263" s="554">
        <v>-13480885.732329</v>
      </c>
    </row>
    <row r="264" spans="1:6" ht="16.5">
      <c r="A264" s="20">
        <v>844</v>
      </c>
      <c r="B264" s="9" t="s">
        <v>288</v>
      </c>
      <c r="C264" s="32">
        <v>35088.287100000001</v>
      </c>
      <c r="D264" s="32"/>
      <c r="E264" s="21">
        <v>90012.707999999999</v>
      </c>
      <c r="F264" s="554">
        <v>-54924.420899999997</v>
      </c>
    </row>
    <row r="265" spans="1:6" ht="16.5">
      <c r="A265" s="20">
        <v>845</v>
      </c>
      <c r="B265" s="9" t="s">
        <v>289</v>
      </c>
      <c r="C265" s="32">
        <v>38338.745999999999</v>
      </c>
      <c r="D265" s="32"/>
      <c r="E265" s="21">
        <v>61758.719100000002</v>
      </c>
      <c r="F265" s="554">
        <v>-23419.973100000003</v>
      </c>
    </row>
    <row r="266" spans="1:6" ht="16.5">
      <c r="A266" s="20">
        <v>846</v>
      </c>
      <c r="B266" s="9" t="s">
        <v>290</v>
      </c>
      <c r="C266" s="32">
        <v>65009.178000000007</v>
      </c>
      <c r="D266" s="32"/>
      <c r="E266" s="21">
        <v>181859.00820000004</v>
      </c>
      <c r="F266" s="554">
        <v>-116849.83020000003</v>
      </c>
    </row>
    <row r="267" spans="1:6" ht="16.5">
      <c r="A267" s="20">
        <v>848</v>
      </c>
      <c r="B267" s="9" t="s">
        <v>291</v>
      </c>
      <c r="C267" s="32">
        <v>143353.57199999999</v>
      </c>
      <c r="D267" s="32"/>
      <c r="E267" s="21">
        <v>148354.27799999999</v>
      </c>
      <c r="F267" s="554">
        <v>-5000.7060000000056</v>
      </c>
    </row>
    <row r="268" spans="1:6" ht="16.5">
      <c r="A268" s="20">
        <v>849</v>
      </c>
      <c r="B268" s="9" t="s">
        <v>292</v>
      </c>
      <c r="C268" s="32">
        <v>280039.53600000002</v>
      </c>
      <c r="D268" s="32"/>
      <c r="E268" s="21">
        <v>18419.267100000001</v>
      </c>
      <c r="F268" s="554">
        <v>261620.26890000002</v>
      </c>
    </row>
    <row r="269" spans="1:6" ht="16.5">
      <c r="A269" s="20">
        <v>850</v>
      </c>
      <c r="B269" s="9" t="s">
        <v>293</v>
      </c>
      <c r="C269" s="32">
        <v>415225.28819999995</v>
      </c>
      <c r="D269" s="32"/>
      <c r="E269" s="21">
        <v>142170.07157999999</v>
      </c>
      <c r="F269" s="554">
        <v>273055.21661999996</v>
      </c>
    </row>
    <row r="270" spans="1:6" ht="16.5">
      <c r="A270" s="20">
        <v>851</v>
      </c>
      <c r="B270" s="9" t="s">
        <v>294</v>
      </c>
      <c r="C270" s="32">
        <v>316878.07020000002</v>
      </c>
      <c r="D270" s="32"/>
      <c r="E270" s="21">
        <v>379378.56069000007</v>
      </c>
      <c r="F270" s="554">
        <v>-62500.490490000055</v>
      </c>
    </row>
    <row r="271" spans="1:6" ht="16.5">
      <c r="A271" s="20">
        <v>853</v>
      </c>
      <c r="B271" s="9" t="s">
        <v>295</v>
      </c>
      <c r="C271" s="32">
        <v>7430215.6649999991</v>
      </c>
      <c r="D271" s="32"/>
      <c r="E271" s="21">
        <v>10627446.633610498</v>
      </c>
      <c r="F271" s="554">
        <v>-3197230.9686104991</v>
      </c>
    </row>
    <row r="272" spans="1:6" ht="16.5">
      <c r="A272" s="20">
        <v>854</v>
      </c>
      <c r="B272" s="9" t="s">
        <v>296</v>
      </c>
      <c r="C272" s="32">
        <v>0</v>
      </c>
      <c r="D272" s="32"/>
      <c r="E272" s="21">
        <v>89721.000150000007</v>
      </c>
      <c r="F272" s="554">
        <v>-89721.000150000007</v>
      </c>
    </row>
    <row r="273" spans="1:6" ht="16.5">
      <c r="A273" s="20">
        <v>857</v>
      </c>
      <c r="B273" s="9" t="s">
        <v>297</v>
      </c>
      <c r="C273" s="32">
        <v>1023477.828</v>
      </c>
      <c r="D273" s="32"/>
      <c r="E273" s="21">
        <v>150021.18</v>
      </c>
      <c r="F273" s="554">
        <v>873456.64800000004</v>
      </c>
    </row>
    <row r="274" spans="1:6" ht="16.5">
      <c r="A274" s="20">
        <v>858</v>
      </c>
      <c r="B274" s="9" t="s">
        <v>298</v>
      </c>
      <c r="C274" s="32">
        <v>4418457.1313999984</v>
      </c>
      <c r="D274" s="32"/>
      <c r="E274" s="21">
        <v>1768383.827211</v>
      </c>
      <c r="F274" s="554">
        <v>2650073.3041889984</v>
      </c>
    </row>
    <row r="275" spans="1:6" ht="16.5">
      <c r="A275" s="20">
        <v>859</v>
      </c>
      <c r="B275" s="9" t="s">
        <v>299</v>
      </c>
      <c r="C275" s="32">
        <v>218447.50709999999</v>
      </c>
      <c r="D275" s="32"/>
      <c r="E275" s="21">
        <v>163864.80111</v>
      </c>
      <c r="F275" s="554">
        <v>54582.705989999988</v>
      </c>
    </row>
    <row r="276" spans="1:6" ht="16.5">
      <c r="A276" s="20">
        <v>886</v>
      </c>
      <c r="B276" s="9" t="s">
        <v>300</v>
      </c>
      <c r="C276" s="32">
        <v>980305.06620000012</v>
      </c>
      <c r="D276" s="32"/>
      <c r="E276" s="21">
        <v>797840.13912299997</v>
      </c>
      <c r="F276" s="554">
        <v>182464.92707700015</v>
      </c>
    </row>
    <row r="277" spans="1:6" ht="16.5">
      <c r="A277" s="20">
        <v>887</v>
      </c>
      <c r="B277" s="9" t="s">
        <v>301</v>
      </c>
      <c r="C277" s="32">
        <v>476817.31709999999</v>
      </c>
      <c r="D277" s="32"/>
      <c r="E277" s="21">
        <v>227982.18653999997</v>
      </c>
      <c r="F277" s="554">
        <v>248835.13056000002</v>
      </c>
    </row>
    <row r="278" spans="1:6" ht="16.5">
      <c r="A278" s="20">
        <v>889</v>
      </c>
      <c r="B278" s="9" t="s">
        <v>302</v>
      </c>
      <c r="C278" s="32">
        <v>181775.66310000001</v>
      </c>
      <c r="D278" s="32"/>
      <c r="E278" s="21">
        <v>8334.51</v>
      </c>
      <c r="F278" s="554">
        <v>173441.1531</v>
      </c>
    </row>
    <row r="279" spans="1:6" ht="16.5">
      <c r="A279" s="20">
        <v>890</v>
      </c>
      <c r="B279" s="9" t="s">
        <v>303</v>
      </c>
      <c r="C279" s="32">
        <v>8334.51</v>
      </c>
      <c r="D279" s="32"/>
      <c r="E279" s="21">
        <v>38338.745999999999</v>
      </c>
      <c r="F279" s="554">
        <v>-30004.235999999997</v>
      </c>
    </row>
    <row r="280" spans="1:6" ht="16.5">
      <c r="A280" s="20">
        <v>892</v>
      </c>
      <c r="B280" s="9" t="s">
        <v>304</v>
      </c>
      <c r="C280" s="32">
        <v>30004.236000000001</v>
      </c>
      <c r="D280" s="32"/>
      <c r="E280" s="21">
        <v>74210.477039999998</v>
      </c>
      <c r="F280" s="554">
        <v>-44206.241039999994</v>
      </c>
    </row>
    <row r="281" spans="1:6" ht="16.5">
      <c r="A281" s="20">
        <v>893</v>
      </c>
      <c r="B281" s="9" t="s">
        <v>305</v>
      </c>
      <c r="C281" s="32">
        <v>210112.99709999998</v>
      </c>
      <c r="D281" s="32"/>
      <c r="E281" s="21">
        <v>245034.59400000001</v>
      </c>
      <c r="F281" s="554">
        <v>-34921.596900000033</v>
      </c>
    </row>
    <row r="282" spans="1:6" ht="16.5">
      <c r="A282" s="20">
        <v>895</v>
      </c>
      <c r="B282" s="9" t="s">
        <v>306</v>
      </c>
      <c r="C282" s="32">
        <v>693931.30260000017</v>
      </c>
      <c r="D282" s="32"/>
      <c r="E282" s="21">
        <v>151688.08199999999</v>
      </c>
      <c r="F282" s="554">
        <v>542243.22060000012</v>
      </c>
    </row>
    <row r="283" spans="1:6" ht="16.5">
      <c r="A283" s="20">
        <v>905</v>
      </c>
      <c r="B283" s="9" t="s">
        <v>307</v>
      </c>
      <c r="C283" s="32">
        <v>1900685.0055000004</v>
      </c>
      <c r="D283" s="32"/>
      <c r="E283" s="21">
        <v>7934311.4166044984</v>
      </c>
      <c r="F283" s="554">
        <v>-6033626.4111044984</v>
      </c>
    </row>
    <row r="284" spans="1:6" ht="16.5">
      <c r="A284" s="20">
        <v>908</v>
      </c>
      <c r="B284" s="9" t="s">
        <v>308</v>
      </c>
      <c r="C284" s="32">
        <v>467399.3208000001</v>
      </c>
      <c r="D284" s="32"/>
      <c r="E284" s="21">
        <v>599234.59998000017</v>
      </c>
      <c r="F284" s="554">
        <v>-131835.27918000007</v>
      </c>
    </row>
    <row r="285" spans="1:6" ht="16.5">
      <c r="A285" s="20">
        <v>915</v>
      </c>
      <c r="B285" s="9" t="s">
        <v>309</v>
      </c>
      <c r="C285" s="32">
        <v>442229.10060000001</v>
      </c>
      <c r="D285" s="32"/>
      <c r="E285" s="21">
        <v>300484.08903000003</v>
      </c>
      <c r="F285" s="554">
        <v>141745.01156999997</v>
      </c>
    </row>
    <row r="286" spans="1:6" ht="16.5">
      <c r="A286" s="20">
        <v>918</v>
      </c>
      <c r="B286" s="9" t="s">
        <v>310</v>
      </c>
      <c r="C286" s="32">
        <v>141686.66999999998</v>
      </c>
      <c r="D286" s="32"/>
      <c r="E286" s="21">
        <v>55007.766000000003</v>
      </c>
      <c r="F286" s="554">
        <v>86678.90399999998</v>
      </c>
    </row>
    <row r="287" spans="1:6" ht="16.5">
      <c r="A287" s="20">
        <v>921</v>
      </c>
      <c r="B287" s="9" t="s">
        <v>311</v>
      </c>
      <c r="C287" s="32">
        <v>305043.06599999999</v>
      </c>
      <c r="D287" s="32"/>
      <c r="E287" s="21">
        <v>30004.236000000004</v>
      </c>
      <c r="F287" s="554">
        <v>275038.82999999996</v>
      </c>
    </row>
    <row r="288" spans="1:6" ht="16.5">
      <c r="A288" s="20">
        <v>922</v>
      </c>
      <c r="B288" s="9" t="s">
        <v>312</v>
      </c>
      <c r="C288" s="32">
        <v>291707.85000000003</v>
      </c>
      <c r="D288" s="32"/>
      <c r="E288" s="21">
        <v>189793.46172000002</v>
      </c>
      <c r="F288" s="554">
        <v>101914.38828000001</v>
      </c>
    </row>
    <row r="289" spans="1:6" ht="16.5">
      <c r="A289" s="20">
        <v>924</v>
      </c>
      <c r="B289" s="9" t="s">
        <v>313</v>
      </c>
      <c r="C289" s="32">
        <v>93346.512000000002</v>
      </c>
      <c r="D289" s="32"/>
      <c r="E289" s="21">
        <v>63342.275999999998</v>
      </c>
      <c r="F289" s="554">
        <v>30004.236000000004</v>
      </c>
    </row>
    <row r="290" spans="1:6" ht="16.5">
      <c r="A290" s="20">
        <v>925</v>
      </c>
      <c r="B290" s="9" t="s">
        <v>314</v>
      </c>
      <c r="C290" s="32">
        <v>105098.17109999998</v>
      </c>
      <c r="D290" s="32"/>
      <c r="E290" s="21">
        <v>68342.982000000004</v>
      </c>
      <c r="F290" s="554">
        <v>36755.189099999974</v>
      </c>
    </row>
    <row r="291" spans="1:6" ht="16.5">
      <c r="A291" s="20">
        <v>927</v>
      </c>
      <c r="B291" s="9" t="s">
        <v>315</v>
      </c>
      <c r="C291" s="32">
        <v>1044064.0677000002</v>
      </c>
      <c r="D291" s="32"/>
      <c r="E291" s="21">
        <v>1144423.2364140004</v>
      </c>
      <c r="F291" s="554">
        <v>-100359.16871400014</v>
      </c>
    </row>
    <row r="292" spans="1:6" ht="16.5">
      <c r="A292" s="20">
        <v>931</v>
      </c>
      <c r="B292" s="9" t="s">
        <v>316</v>
      </c>
      <c r="C292" s="32">
        <v>145020.47399999999</v>
      </c>
      <c r="D292" s="32"/>
      <c r="E292" s="21">
        <v>202136.87103000001</v>
      </c>
      <c r="F292" s="554">
        <v>-57116.397030000022</v>
      </c>
    </row>
    <row r="293" spans="1:6" ht="16.5">
      <c r="A293" s="20">
        <v>934</v>
      </c>
      <c r="B293" s="9" t="s">
        <v>317</v>
      </c>
      <c r="C293" s="32">
        <v>0</v>
      </c>
      <c r="D293" s="32"/>
      <c r="E293" s="21">
        <v>2840067.6276000002</v>
      </c>
      <c r="F293" s="554">
        <v>-2840067.6276000002</v>
      </c>
    </row>
    <row r="294" spans="1:6" ht="16.5">
      <c r="A294" s="20">
        <v>935</v>
      </c>
      <c r="B294" s="9" t="s">
        <v>318</v>
      </c>
      <c r="C294" s="32">
        <v>721768.56599999999</v>
      </c>
      <c r="D294" s="32"/>
      <c r="E294" s="21">
        <v>64209.065040000001</v>
      </c>
      <c r="F294" s="554">
        <v>657559.50095999998</v>
      </c>
    </row>
    <row r="295" spans="1:6" ht="16.5">
      <c r="A295" s="20">
        <v>936</v>
      </c>
      <c r="B295" s="9" t="s">
        <v>319</v>
      </c>
      <c r="C295" s="32">
        <v>287123.86950000003</v>
      </c>
      <c r="D295" s="32"/>
      <c r="E295" s="21">
        <v>101764.3671</v>
      </c>
      <c r="F295" s="554">
        <v>185359.50240000003</v>
      </c>
    </row>
    <row r="296" spans="1:6" ht="16.5">
      <c r="A296" s="20">
        <v>946</v>
      </c>
      <c r="B296" s="9" t="s">
        <v>320</v>
      </c>
      <c r="C296" s="32">
        <v>236783.42910000001</v>
      </c>
      <c r="D296" s="32"/>
      <c r="E296" s="21">
        <v>337522.65147000004</v>
      </c>
      <c r="F296" s="554">
        <v>-100739.22237000003</v>
      </c>
    </row>
    <row r="297" spans="1:6" ht="16.5">
      <c r="A297" s="20">
        <v>976</v>
      </c>
      <c r="B297" s="9" t="s">
        <v>321</v>
      </c>
      <c r="C297" s="32">
        <v>88345.805999999997</v>
      </c>
      <c r="D297" s="32"/>
      <c r="E297" s="21">
        <v>157138.85154</v>
      </c>
      <c r="F297" s="554">
        <v>-68793.045540000006</v>
      </c>
    </row>
    <row r="298" spans="1:6" ht="16.5">
      <c r="A298" s="20">
        <v>977</v>
      </c>
      <c r="B298" s="9" t="s">
        <v>322</v>
      </c>
      <c r="C298" s="32">
        <v>735520.50750000018</v>
      </c>
      <c r="D298" s="32"/>
      <c r="E298" s="21">
        <v>313435.91756999999</v>
      </c>
      <c r="F298" s="554">
        <v>422084.58993000019</v>
      </c>
    </row>
    <row r="299" spans="1:6" ht="16.5">
      <c r="A299" s="20">
        <v>980</v>
      </c>
      <c r="B299" s="9" t="s">
        <v>323</v>
      </c>
      <c r="C299" s="32">
        <v>1085569.9275000002</v>
      </c>
      <c r="D299" s="32"/>
      <c r="E299" s="21">
        <v>2134425.9217245001</v>
      </c>
      <c r="F299" s="554">
        <v>-1048855.9942244999</v>
      </c>
    </row>
    <row r="300" spans="1:6" ht="16.5">
      <c r="A300" s="20">
        <v>981</v>
      </c>
      <c r="B300" s="9" t="s">
        <v>324</v>
      </c>
      <c r="C300" s="32">
        <v>16669.02</v>
      </c>
      <c r="D300" s="32"/>
      <c r="E300" s="21">
        <v>35004.942000000003</v>
      </c>
      <c r="F300" s="554">
        <v>-18335.922000000002</v>
      </c>
    </row>
    <row r="301" spans="1:6" ht="16.5">
      <c r="A301" s="20">
        <v>989</v>
      </c>
      <c r="B301" s="9" t="s">
        <v>325</v>
      </c>
      <c r="C301" s="32">
        <v>211779.89910000001</v>
      </c>
      <c r="D301" s="32"/>
      <c r="E301" s="21">
        <v>42539.339040000006</v>
      </c>
      <c r="F301" s="554">
        <v>169240.56005999999</v>
      </c>
    </row>
    <row r="302" spans="1:6" ht="16.5">
      <c r="A302" s="20">
        <v>992</v>
      </c>
      <c r="B302" s="9" t="s">
        <v>326</v>
      </c>
      <c r="C302" s="32">
        <v>456897.83820000006</v>
      </c>
      <c r="D302" s="32"/>
      <c r="E302" s="21">
        <v>379436.90226000012</v>
      </c>
      <c r="F302" s="554">
        <v>77460.935939999938</v>
      </c>
    </row>
    <row r="303" spans="1:6" s="175" customFormat="1" ht="16.5">
      <c r="A303" s="555"/>
      <c r="B303" s="559" t="s">
        <v>650</v>
      </c>
      <c r="C303" s="24">
        <f>SUM(C11:C302)</f>
        <v>157998139.52099997</v>
      </c>
      <c r="D303" s="24"/>
      <c r="E303" s="24">
        <f t="shared" ref="E303" si="0">SUM(E11:E302)</f>
        <v>380711805.16754276</v>
      </c>
      <c r="F303" s="554">
        <f>C303-E303</f>
        <v>-222713665.64654279</v>
      </c>
    </row>
    <row r="304" spans="1:6" s="175" customFormat="1" ht="16.5">
      <c r="A304" s="555"/>
      <c r="B304" s="18"/>
      <c r="C304" s="24"/>
      <c r="D304" s="24"/>
      <c r="E304" s="19"/>
    </row>
    <row r="305" spans="1:6" ht="16.5">
      <c r="A305" s="20"/>
      <c r="B305" s="9"/>
      <c r="C305" s="32"/>
      <c r="D305" s="32"/>
      <c r="E305" s="32"/>
    </row>
    <row r="306" spans="1:6" ht="23.25">
      <c r="A306" s="556"/>
      <c r="B306" s="9"/>
      <c r="C306" s="32"/>
      <c r="D306" s="32"/>
      <c r="E306" s="32"/>
    </row>
    <row r="307" spans="1:6" s="175" customFormat="1" ht="49.5">
      <c r="A307" s="557" t="s">
        <v>647</v>
      </c>
      <c r="B307" s="559" t="s">
        <v>651</v>
      </c>
      <c r="C307" s="560" t="s">
        <v>644</v>
      </c>
      <c r="D307" s="559" t="s">
        <v>565</v>
      </c>
      <c r="E307" s="560" t="s">
        <v>645</v>
      </c>
      <c r="F307" s="560" t="s">
        <v>646</v>
      </c>
    </row>
    <row r="308" spans="1:6" ht="16.5">
      <c r="A308" s="26">
        <v>90000231</v>
      </c>
      <c r="B308" s="9" t="s">
        <v>567</v>
      </c>
      <c r="C308" s="32">
        <v>1836976.0110599999</v>
      </c>
      <c r="D308" s="21">
        <v>71825.762032446015</v>
      </c>
      <c r="E308" s="21">
        <v>0</v>
      </c>
      <c r="F308" s="32">
        <v>1908801.7730924459</v>
      </c>
    </row>
    <row r="309" spans="1:6" ht="16.5">
      <c r="A309" s="26">
        <v>90000281</v>
      </c>
      <c r="B309" s="9" t="s">
        <v>568</v>
      </c>
      <c r="C309" s="32">
        <v>2599433.6548799993</v>
      </c>
      <c r="D309" s="21">
        <v>101637.85590580798</v>
      </c>
      <c r="E309" s="21">
        <v>0</v>
      </c>
      <c r="F309" s="32">
        <v>2701071.5107858074</v>
      </c>
    </row>
    <row r="310" spans="1:6" ht="16.5">
      <c r="A310" s="26">
        <v>90000381</v>
      </c>
      <c r="B310" s="9" t="s">
        <v>569</v>
      </c>
      <c r="C310" s="32">
        <v>1083124.1655404998</v>
      </c>
      <c r="D310" s="21">
        <v>42350.154872633546</v>
      </c>
      <c r="E310" s="21">
        <v>0</v>
      </c>
      <c r="F310" s="32">
        <v>1125474.3204131334</v>
      </c>
    </row>
    <row r="311" spans="1:6" ht="16.5">
      <c r="A311" s="26">
        <v>90000691</v>
      </c>
      <c r="B311" s="9" t="s">
        <v>570</v>
      </c>
      <c r="C311" s="32">
        <v>2768654.2121159998</v>
      </c>
      <c r="D311" s="21">
        <v>108254.37969373561</v>
      </c>
      <c r="E311" s="21">
        <v>0</v>
      </c>
      <c r="F311" s="32">
        <v>2876908.5918097352</v>
      </c>
    </row>
    <row r="312" spans="1:6" ht="16.5">
      <c r="A312" s="26">
        <v>90000851</v>
      </c>
      <c r="B312" s="9" t="s">
        <v>571</v>
      </c>
      <c r="C312" s="32">
        <v>5619760.8190331534</v>
      </c>
      <c r="D312" s="21">
        <v>219732.64802419633</v>
      </c>
      <c r="E312" s="21">
        <v>0</v>
      </c>
      <c r="F312" s="32">
        <v>5839493.4670573501</v>
      </c>
    </row>
    <row r="313" spans="1:6" ht="16.5">
      <c r="A313" s="26">
        <v>90000901</v>
      </c>
      <c r="B313" s="9" t="s">
        <v>572</v>
      </c>
      <c r="C313" s="32">
        <v>5296989.4959900007</v>
      </c>
      <c r="D313" s="21">
        <v>207112.28929320903</v>
      </c>
      <c r="E313" s="21">
        <v>0</v>
      </c>
      <c r="F313" s="32">
        <v>5504101.7852832098</v>
      </c>
    </row>
    <row r="314" spans="1:6" ht="16.5">
      <c r="A314" s="26">
        <v>90001171</v>
      </c>
      <c r="B314" s="9" t="s">
        <v>573</v>
      </c>
      <c r="C314" s="32">
        <v>1411913.9174325</v>
      </c>
      <c r="D314" s="21">
        <v>55205.834171610761</v>
      </c>
      <c r="E314" s="21">
        <v>0</v>
      </c>
      <c r="F314" s="32">
        <v>1467119.7516041107</v>
      </c>
    </row>
    <row r="315" spans="1:6" ht="16.5">
      <c r="A315" s="26">
        <v>90001361</v>
      </c>
      <c r="B315" s="32" t="s">
        <v>574</v>
      </c>
      <c r="C315" s="32">
        <v>2869671.80712</v>
      </c>
      <c r="D315" s="21">
        <v>112204.16765839202</v>
      </c>
      <c r="E315" s="21">
        <v>0</v>
      </c>
      <c r="F315" s="32">
        <v>2981875.9747783919</v>
      </c>
    </row>
    <row r="316" spans="1:6" ht="16.5">
      <c r="A316" s="26">
        <v>90001481</v>
      </c>
      <c r="B316" s="32" t="s">
        <v>575</v>
      </c>
      <c r="C316" s="32">
        <v>7170962.3969399985</v>
      </c>
      <c r="D316" s="21">
        <v>280384.62972035399</v>
      </c>
      <c r="E316" s="21">
        <v>0</v>
      </c>
      <c r="F316" s="32">
        <v>7451347.0266603529</v>
      </c>
    </row>
    <row r="317" spans="1:6" ht="16.5">
      <c r="A317" s="26">
        <v>90001791</v>
      </c>
      <c r="B317" s="32" t="s">
        <v>576</v>
      </c>
      <c r="C317" s="32">
        <v>5919502.3824000005</v>
      </c>
      <c r="D317" s="21">
        <v>231452.54315184004</v>
      </c>
      <c r="E317" s="21">
        <v>0</v>
      </c>
      <c r="F317" s="32">
        <v>6150954.9255518401</v>
      </c>
    </row>
    <row r="318" spans="1:6" ht="16.5">
      <c r="A318" s="26">
        <v>90001801</v>
      </c>
      <c r="B318" s="32" t="s">
        <v>577</v>
      </c>
      <c r="C318" s="32">
        <v>4967234.6078400007</v>
      </c>
      <c r="D318" s="21">
        <v>194218.87316654401</v>
      </c>
      <c r="E318" s="21">
        <v>0</v>
      </c>
      <c r="F318" s="32">
        <v>5161453.481006545</v>
      </c>
    </row>
    <row r="319" spans="1:6" ht="16.5">
      <c r="A319" s="26">
        <v>90002401</v>
      </c>
      <c r="B319" s="32" t="s">
        <v>578</v>
      </c>
      <c r="C319" s="32">
        <v>5797251.7897200007</v>
      </c>
      <c r="D319" s="21">
        <v>226672.54497805203</v>
      </c>
      <c r="E319" s="21">
        <v>0</v>
      </c>
      <c r="F319" s="32">
        <v>6023924.3346980531</v>
      </c>
    </row>
    <row r="320" spans="1:6" ht="16.5">
      <c r="A320" s="26">
        <v>90003031</v>
      </c>
      <c r="B320" s="32" t="s">
        <v>579</v>
      </c>
      <c r="C320" s="32">
        <v>6994020.7496400001</v>
      </c>
      <c r="D320" s="21">
        <v>273466.21131092403</v>
      </c>
      <c r="E320" s="21">
        <v>0</v>
      </c>
      <c r="F320" s="32">
        <v>7267486.9609509241</v>
      </c>
    </row>
    <row r="321" spans="1:6" ht="16.5">
      <c r="A321" s="26">
        <v>90003941</v>
      </c>
      <c r="B321" s="32" t="s">
        <v>580</v>
      </c>
      <c r="C321" s="32">
        <v>4251586.0725330003</v>
      </c>
      <c r="D321" s="21">
        <v>166237.0154360403</v>
      </c>
      <c r="E321" s="21">
        <v>0</v>
      </c>
      <c r="F321" s="32">
        <v>4417823.0879690405</v>
      </c>
    </row>
    <row r="322" spans="1:6" ht="16.5">
      <c r="A322" s="26">
        <v>90004041</v>
      </c>
      <c r="B322" s="32" t="s">
        <v>581</v>
      </c>
      <c r="C322" s="32">
        <v>8459419.3013699986</v>
      </c>
      <c r="D322" s="21">
        <v>330763.29468356702</v>
      </c>
      <c r="E322" s="21">
        <v>0</v>
      </c>
      <c r="F322" s="32">
        <v>8790182.5960535649</v>
      </c>
    </row>
    <row r="323" spans="1:6" ht="16.5">
      <c r="A323" s="26">
        <v>90004951</v>
      </c>
      <c r="B323" s="32" t="s">
        <v>582</v>
      </c>
      <c r="C323" s="32">
        <v>2095873.8122684998</v>
      </c>
      <c r="D323" s="21">
        <v>81948.666059698357</v>
      </c>
      <c r="E323" s="21">
        <v>0</v>
      </c>
      <c r="F323" s="32">
        <v>2177822.4783281982</v>
      </c>
    </row>
    <row r="324" spans="1:6" ht="16.5">
      <c r="A324" s="26">
        <v>90004961</v>
      </c>
      <c r="B324" s="32" t="s">
        <v>583</v>
      </c>
      <c r="C324" s="32">
        <v>4426517.0192954987</v>
      </c>
      <c r="D324" s="21">
        <v>173076.81545445404</v>
      </c>
      <c r="E324" s="21">
        <v>0</v>
      </c>
      <c r="F324" s="32">
        <v>4599593.8347499529</v>
      </c>
    </row>
    <row r="325" spans="1:6" ht="16.5">
      <c r="A325" s="26">
        <v>90006471</v>
      </c>
      <c r="B325" s="32" t="s">
        <v>584</v>
      </c>
      <c r="C325" s="32">
        <v>5888939.7342299996</v>
      </c>
      <c r="D325" s="21">
        <v>230257.543608393</v>
      </c>
      <c r="E325" s="21">
        <v>0</v>
      </c>
      <c r="F325" s="32">
        <v>6119197.2778383922</v>
      </c>
    </row>
    <row r="326" spans="1:6" ht="16.5">
      <c r="A326" s="26">
        <v>90007291</v>
      </c>
      <c r="B326" s="32" t="s">
        <v>585</v>
      </c>
      <c r="C326" s="32">
        <v>5058842.1243284997</v>
      </c>
      <c r="D326" s="21">
        <v>197800.72706124437</v>
      </c>
      <c r="E326" s="21">
        <v>0</v>
      </c>
      <c r="F326" s="32">
        <v>5256642.8513897443</v>
      </c>
    </row>
    <row r="327" spans="1:6" ht="16.5">
      <c r="A327" s="26">
        <v>90008441</v>
      </c>
      <c r="B327" s="32" t="s">
        <v>586</v>
      </c>
      <c r="C327" s="32">
        <v>4216036.8870299999</v>
      </c>
      <c r="D327" s="21">
        <v>164847.04228287301</v>
      </c>
      <c r="E327" s="21">
        <v>0</v>
      </c>
      <c r="F327" s="32">
        <v>4380883.9293128727</v>
      </c>
    </row>
    <row r="328" spans="1:6" ht="16.5">
      <c r="A328" s="26">
        <v>90031161</v>
      </c>
      <c r="B328" s="32" t="s">
        <v>587</v>
      </c>
      <c r="C328" s="32">
        <v>994733.76991199993</v>
      </c>
      <c r="D328" s="21">
        <v>38894.090403559196</v>
      </c>
      <c r="E328" s="21">
        <v>0</v>
      </c>
      <c r="F328" s="32">
        <v>1033627.8603155591</v>
      </c>
    </row>
    <row r="329" spans="1:6" ht="16.5">
      <c r="A329" s="26">
        <v>90032731</v>
      </c>
      <c r="B329" s="32" t="s">
        <v>588</v>
      </c>
      <c r="C329" s="32">
        <v>540476.30448000005</v>
      </c>
      <c r="D329" s="21">
        <v>21132.623505168001</v>
      </c>
      <c r="E329" s="21">
        <v>0</v>
      </c>
      <c r="F329" s="32">
        <v>561608.92798516806</v>
      </c>
    </row>
    <row r="330" spans="1:6" ht="16.5">
      <c r="A330" s="26">
        <v>90033141</v>
      </c>
      <c r="B330" s="32" t="s">
        <v>589</v>
      </c>
      <c r="C330" s="32">
        <v>90079.384080000003</v>
      </c>
      <c r="D330" s="21">
        <v>3522.1039175280002</v>
      </c>
      <c r="E330" s="21">
        <v>0</v>
      </c>
      <c r="F330" s="32">
        <v>93601.487997528006</v>
      </c>
    </row>
    <row r="331" spans="1:6" ht="16.5">
      <c r="A331" s="26">
        <v>90034021</v>
      </c>
      <c r="B331" s="32" t="s">
        <v>590</v>
      </c>
      <c r="C331" s="32">
        <v>6210651.8202299997</v>
      </c>
      <c r="D331" s="21">
        <v>242836.48617099301</v>
      </c>
      <c r="E331" s="21">
        <v>0</v>
      </c>
      <c r="F331" s="32">
        <v>6453488.3064009929</v>
      </c>
    </row>
    <row r="332" spans="1:6" ht="16.5">
      <c r="A332" s="26">
        <v>90034091</v>
      </c>
      <c r="B332" s="32" t="s">
        <v>591</v>
      </c>
      <c r="C332" s="32">
        <v>442434.5462715</v>
      </c>
      <c r="D332" s="21">
        <v>17299.190759215653</v>
      </c>
      <c r="E332" s="21">
        <v>0</v>
      </c>
      <c r="F332" s="32">
        <v>459733.73703071568</v>
      </c>
    </row>
    <row r="333" spans="1:6" ht="16.5">
      <c r="A333" s="26">
        <v>90034101</v>
      </c>
      <c r="B333" s="32" t="s">
        <v>592</v>
      </c>
      <c r="C333" s="32">
        <v>679295.06958899996</v>
      </c>
      <c r="D333" s="21">
        <v>26560.437220929904</v>
      </c>
      <c r="E333" s="21">
        <v>0</v>
      </c>
      <c r="F333" s="32">
        <v>705855.50680992985</v>
      </c>
    </row>
    <row r="334" spans="1:6" ht="16.5">
      <c r="A334" s="26">
        <v>90035101</v>
      </c>
      <c r="B334" s="32" t="s">
        <v>593</v>
      </c>
      <c r="C334" s="32">
        <v>3297667.9149718201</v>
      </c>
      <c r="D334" s="21">
        <v>128938.81547539818</v>
      </c>
      <c r="E334" s="21">
        <v>0</v>
      </c>
      <c r="F334" s="32">
        <v>3426606.7304472183</v>
      </c>
    </row>
    <row r="335" spans="1:6" ht="16.5">
      <c r="A335" s="26">
        <v>90035401</v>
      </c>
      <c r="B335" s="32" t="s">
        <v>594</v>
      </c>
      <c r="C335" s="32">
        <v>2021960.4605100001</v>
      </c>
      <c r="D335" s="21">
        <v>79058.654005941004</v>
      </c>
      <c r="E335" s="21">
        <v>0</v>
      </c>
      <c r="F335" s="32">
        <v>2101019.1145159411</v>
      </c>
    </row>
    <row r="336" spans="1:6" ht="16.5">
      <c r="A336" s="26">
        <v>90035411</v>
      </c>
      <c r="B336" s="32" t="s">
        <v>595</v>
      </c>
      <c r="C336" s="32">
        <v>1518239.7618555003</v>
      </c>
      <c r="D336" s="21">
        <v>59363.174688550062</v>
      </c>
      <c r="E336" s="21">
        <v>0</v>
      </c>
      <c r="F336" s="32">
        <v>1577602.9365440505</v>
      </c>
    </row>
    <row r="337" spans="1:6" ht="16.5">
      <c r="A337" s="26">
        <v>90035421</v>
      </c>
      <c r="B337" s="32" t="s">
        <v>596</v>
      </c>
      <c r="C337" s="32">
        <v>1081676.4611535</v>
      </c>
      <c r="D337" s="21">
        <v>42293.549631101851</v>
      </c>
      <c r="E337" s="21">
        <v>0</v>
      </c>
      <c r="F337" s="32">
        <v>1123970.0107846018</v>
      </c>
    </row>
    <row r="338" spans="1:6" ht="16.5">
      <c r="A338" s="26">
        <v>90035431</v>
      </c>
      <c r="B338" s="32" t="s">
        <v>597</v>
      </c>
      <c r="C338" s="32">
        <v>1140951.9129990002</v>
      </c>
      <c r="D338" s="21">
        <v>44611.219798260907</v>
      </c>
      <c r="E338" s="21">
        <v>0</v>
      </c>
      <c r="F338" s="32">
        <v>1185563.132797261</v>
      </c>
    </row>
    <row r="339" spans="1:6" ht="16.5">
      <c r="A339" s="26">
        <v>90035441</v>
      </c>
      <c r="B339" s="32" t="s">
        <v>598</v>
      </c>
      <c r="C339" s="32">
        <v>1699604.950338</v>
      </c>
      <c r="D339" s="21">
        <v>66454.55355821579</v>
      </c>
      <c r="E339" s="21">
        <v>0</v>
      </c>
      <c r="F339" s="32">
        <v>1766059.5038962157</v>
      </c>
    </row>
    <row r="340" spans="1:6" ht="16.5">
      <c r="A340" s="26">
        <v>90035451</v>
      </c>
      <c r="B340" s="32" t="s">
        <v>599</v>
      </c>
      <c r="C340" s="32">
        <v>876665.43435</v>
      </c>
      <c r="D340" s="21">
        <v>34277.618483085003</v>
      </c>
      <c r="E340" s="21">
        <v>0</v>
      </c>
      <c r="F340" s="32">
        <v>910943.05283308495</v>
      </c>
    </row>
    <row r="341" spans="1:6" ht="16.5">
      <c r="A341" s="26">
        <v>90035461</v>
      </c>
      <c r="B341" s="32" t="s">
        <v>600</v>
      </c>
      <c r="C341" s="32">
        <v>1001570.1517395</v>
      </c>
      <c r="D341" s="21">
        <v>39161.392933014446</v>
      </c>
      <c r="E341" s="21">
        <v>0</v>
      </c>
      <c r="F341" s="32">
        <v>1040731.5446725144</v>
      </c>
    </row>
    <row r="342" spans="1:6" ht="16.5">
      <c r="A342" s="26">
        <v>90035471</v>
      </c>
      <c r="B342" s="32" t="s">
        <v>601</v>
      </c>
      <c r="C342" s="32">
        <v>793020.29198999994</v>
      </c>
      <c r="D342" s="21">
        <v>31007.093416809003</v>
      </c>
      <c r="E342" s="21">
        <v>0</v>
      </c>
      <c r="F342" s="32">
        <v>824027.38540680893</v>
      </c>
    </row>
    <row r="343" spans="1:6" ht="16.5">
      <c r="A343" s="26">
        <v>90035481</v>
      </c>
      <c r="B343" s="32" t="s">
        <v>602</v>
      </c>
      <c r="C343" s="32">
        <v>1782928.3806120001</v>
      </c>
      <c r="D343" s="21">
        <v>69712.499681929199</v>
      </c>
      <c r="E343" s="21">
        <v>0</v>
      </c>
      <c r="F343" s="32">
        <v>1852640.8802939293</v>
      </c>
    </row>
    <row r="344" spans="1:6" ht="16.5">
      <c r="A344" s="26">
        <v>90035491</v>
      </c>
      <c r="B344" s="32" t="s">
        <v>603</v>
      </c>
      <c r="C344" s="32">
        <v>1883141.6954010001</v>
      </c>
      <c r="D344" s="21">
        <v>73630.840290179112</v>
      </c>
      <c r="E344" s="21">
        <v>0</v>
      </c>
      <c r="F344" s="32">
        <v>1956772.5356911791</v>
      </c>
    </row>
    <row r="345" spans="1:6" ht="16.5">
      <c r="A345" s="26">
        <v>90035501</v>
      </c>
      <c r="B345" s="32" t="s">
        <v>604</v>
      </c>
      <c r="C345" s="32">
        <v>839668.54446</v>
      </c>
      <c r="D345" s="21">
        <v>32831.040088386006</v>
      </c>
      <c r="E345" s="21">
        <v>0</v>
      </c>
      <c r="F345" s="32">
        <v>872499.58454838605</v>
      </c>
    </row>
    <row r="346" spans="1:6" ht="16.5">
      <c r="A346" s="26">
        <v>90035521</v>
      </c>
      <c r="B346" s="32" t="s">
        <v>605</v>
      </c>
      <c r="C346" s="32">
        <v>4792223.2330559995</v>
      </c>
      <c r="D346" s="21">
        <v>187375.92841248959</v>
      </c>
      <c r="E346" s="21">
        <v>0</v>
      </c>
      <c r="F346" s="32">
        <v>4979599.1614684891</v>
      </c>
    </row>
    <row r="347" spans="1:6" ht="16.5">
      <c r="A347" s="26">
        <v>90035531</v>
      </c>
      <c r="B347" s="32" t="s">
        <v>606</v>
      </c>
      <c r="C347" s="32">
        <v>976396.18100999994</v>
      </c>
      <c r="D347" s="21">
        <v>38177.090677491004</v>
      </c>
      <c r="E347" s="21">
        <v>0</v>
      </c>
      <c r="F347" s="32">
        <v>1014573.271687491</v>
      </c>
    </row>
    <row r="348" spans="1:6" ht="16.5">
      <c r="A348" s="26">
        <v>90035541</v>
      </c>
      <c r="B348" s="32" t="s">
        <v>607</v>
      </c>
      <c r="C348" s="32">
        <v>1965741.2734815006</v>
      </c>
      <c r="D348" s="21">
        <v>76860.483793126681</v>
      </c>
      <c r="E348" s="21">
        <v>0</v>
      </c>
      <c r="F348" s="32">
        <v>2042601.7572746272</v>
      </c>
    </row>
    <row r="349" spans="1:6" ht="16.5">
      <c r="A349" s="26">
        <v>90035551</v>
      </c>
      <c r="B349" s="32" t="s">
        <v>608</v>
      </c>
      <c r="C349" s="32">
        <v>1234248.4179390003</v>
      </c>
      <c r="D349" s="21">
        <v>48259.113141414906</v>
      </c>
      <c r="E349" s="21">
        <v>0</v>
      </c>
      <c r="F349" s="32">
        <v>1282507.5310804152</v>
      </c>
    </row>
    <row r="350" spans="1:6" ht="16.5">
      <c r="A350" s="26">
        <v>90036381</v>
      </c>
      <c r="B350" s="32" t="s">
        <v>609</v>
      </c>
      <c r="C350" s="32">
        <v>2042871.7460999996</v>
      </c>
      <c r="D350" s="21">
        <v>79876.285272509995</v>
      </c>
      <c r="E350" s="21">
        <v>0</v>
      </c>
      <c r="F350" s="32">
        <v>2122748.0313725094</v>
      </c>
    </row>
    <row r="351" spans="1:6" ht="16.5">
      <c r="A351" s="26">
        <v>90036811</v>
      </c>
      <c r="B351" s="32" t="s">
        <v>610</v>
      </c>
      <c r="C351" s="32">
        <v>4661249.4171641096</v>
      </c>
      <c r="D351" s="21">
        <v>182254.8522111167</v>
      </c>
      <c r="E351" s="21">
        <v>0</v>
      </c>
      <c r="F351" s="32">
        <v>4843504.2693752265</v>
      </c>
    </row>
    <row r="352" spans="1:6" ht="16.5">
      <c r="A352" s="26">
        <v>90037151</v>
      </c>
      <c r="B352" s="32" t="s">
        <v>611</v>
      </c>
      <c r="C352" s="32">
        <v>1261996.0853565</v>
      </c>
      <c r="D352" s="21">
        <v>49344.046937439154</v>
      </c>
      <c r="E352" s="21">
        <v>0</v>
      </c>
      <c r="F352" s="32">
        <v>1311340.1322939391</v>
      </c>
    </row>
    <row r="353" spans="1:6" ht="16.5">
      <c r="A353" s="26">
        <v>90037171</v>
      </c>
      <c r="B353" s="32" t="s">
        <v>612</v>
      </c>
      <c r="C353" s="32">
        <v>913018.90006799996</v>
      </c>
      <c r="D353" s="21">
        <v>35699.038992658796</v>
      </c>
      <c r="E353" s="21">
        <v>0</v>
      </c>
      <c r="F353" s="32">
        <v>948717.9390606588</v>
      </c>
    </row>
    <row r="354" spans="1:6" ht="16.5">
      <c r="A354" s="26">
        <v>90037181</v>
      </c>
      <c r="B354" s="32" t="s">
        <v>613</v>
      </c>
      <c r="C354" s="32">
        <v>2775812.3060295</v>
      </c>
      <c r="D354" s="21">
        <v>108534.26116575344</v>
      </c>
      <c r="E354" s="21">
        <v>0</v>
      </c>
      <c r="F354" s="32">
        <v>2884346.5671952534</v>
      </c>
    </row>
    <row r="355" spans="1:6" ht="16.5">
      <c r="A355" s="26">
        <v>90037191</v>
      </c>
      <c r="B355" s="32" t="s">
        <v>614</v>
      </c>
      <c r="C355" s="32">
        <v>1524593.5755540002</v>
      </c>
      <c r="D355" s="21">
        <v>59611.608804161413</v>
      </c>
      <c r="E355" s="21">
        <v>0</v>
      </c>
      <c r="F355" s="32">
        <v>1584205.1843581616</v>
      </c>
    </row>
    <row r="356" spans="1:6" ht="16.5">
      <c r="A356" s="26">
        <v>90037251</v>
      </c>
      <c r="B356" s="32" t="s">
        <v>615</v>
      </c>
      <c r="C356" s="32">
        <v>4822062.0290324995</v>
      </c>
      <c r="D356" s="21">
        <v>188542.62533517077</v>
      </c>
      <c r="E356" s="21">
        <v>0</v>
      </c>
      <c r="F356" s="32">
        <v>5010604.6543676704</v>
      </c>
    </row>
    <row r="357" spans="1:6" ht="16.5">
      <c r="A357" s="26">
        <v>90037591</v>
      </c>
      <c r="B357" s="32" t="s">
        <v>616</v>
      </c>
      <c r="C357" s="32">
        <v>2959751.1912000002</v>
      </c>
      <c r="D357" s="21">
        <v>115726.27157591999</v>
      </c>
      <c r="E357" s="21">
        <v>0</v>
      </c>
      <c r="F357" s="32">
        <v>3075477.4627759201</v>
      </c>
    </row>
    <row r="358" spans="1:6" ht="16.5">
      <c r="A358" s="26">
        <v>90037841</v>
      </c>
      <c r="B358" s="32" t="s">
        <v>617</v>
      </c>
      <c r="C358" s="32">
        <v>793261.57605449995</v>
      </c>
      <c r="D358" s="21">
        <v>31016.527623730955</v>
      </c>
      <c r="E358" s="21">
        <v>0</v>
      </c>
      <c r="F358" s="32">
        <v>824278.10367823089</v>
      </c>
    </row>
    <row r="359" spans="1:6" ht="16.5">
      <c r="A359" s="26">
        <v>90037851</v>
      </c>
      <c r="B359" s="32" t="s">
        <v>618</v>
      </c>
      <c r="C359" s="32">
        <v>513130.77717000002</v>
      </c>
      <c r="D359" s="21">
        <v>20063.413387347002</v>
      </c>
      <c r="E359" s="21">
        <v>0</v>
      </c>
      <c r="F359" s="32">
        <v>533194.19055734703</v>
      </c>
    </row>
    <row r="360" spans="1:6" ht="16.5">
      <c r="A360" s="26">
        <v>90037861</v>
      </c>
      <c r="B360" s="32" t="s">
        <v>619</v>
      </c>
      <c r="C360" s="32">
        <v>1503199.721835</v>
      </c>
      <c r="D360" s="21">
        <v>58775.109123748509</v>
      </c>
      <c r="E360" s="21">
        <v>0</v>
      </c>
      <c r="F360" s="32">
        <v>1561974.8309587485</v>
      </c>
    </row>
    <row r="361" spans="1:6" ht="16.5">
      <c r="A361" s="26">
        <v>90037981</v>
      </c>
      <c r="B361" s="32" t="s">
        <v>620</v>
      </c>
      <c r="C361" s="32">
        <v>2303458.5357600003</v>
      </c>
      <c r="D361" s="21">
        <v>90065.228748216017</v>
      </c>
      <c r="E361" s="21">
        <v>0</v>
      </c>
      <c r="F361" s="32">
        <v>2393523.7645082162</v>
      </c>
    </row>
    <row r="362" spans="1:6" ht="16.5">
      <c r="A362" s="26">
        <v>90037991</v>
      </c>
      <c r="B362" s="32" t="s">
        <v>621</v>
      </c>
      <c r="C362" s="32">
        <v>1137734.792139</v>
      </c>
      <c r="D362" s="21">
        <v>44485.430372634903</v>
      </c>
      <c r="E362" s="21">
        <v>0</v>
      </c>
      <c r="F362" s="32">
        <v>1182220.2225116349</v>
      </c>
    </row>
    <row r="363" spans="1:6" ht="16.5">
      <c r="A363" s="26">
        <v>90038081</v>
      </c>
      <c r="B363" s="32" t="s">
        <v>622</v>
      </c>
      <c r="C363" s="32">
        <v>1216071.6850800002</v>
      </c>
      <c r="D363" s="21">
        <v>47548.402886628006</v>
      </c>
      <c r="E363" s="21">
        <v>0</v>
      </c>
      <c r="F363" s="32">
        <v>1263620.0879666281</v>
      </c>
    </row>
    <row r="364" spans="1:6" ht="16.5">
      <c r="A364" s="26">
        <v>90038581</v>
      </c>
      <c r="B364" s="32" t="s">
        <v>623</v>
      </c>
      <c r="C364" s="32">
        <v>318494.96513999999</v>
      </c>
      <c r="D364" s="21">
        <v>12453.153136974001</v>
      </c>
      <c r="E364" s="21">
        <v>0</v>
      </c>
      <c r="F364" s="32">
        <v>330948.11827697401</v>
      </c>
    </row>
    <row r="365" spans="1:6" ht="16.5">
      <c r="A365" s="26">
        <v>90038611</v>
      </c>
      <c r="B365" s="32" t="s">
        <v>624</v>
      </c>
      <c r="C365" s="32">
        <v>780151.80854999996</v>
      </c>
      <c r="D365" s="21">
        <v>30503.935714305004</v>
      </c>
      <c r="E365" s="21">
        <v>0</v>
      </c>
      <c r="F365" s="32">
        <v>810655.74426430499</v>
      </c>
    </row>
    <row r="366" spans="1:6" ht="16.5">
      <c r="A366" s="26">
        <v>90038691</v>
      </c>
      <c r="B366" s="32" t="s">
        <v>625</v>
      </c>
      <c r="C366" s="32">
        <v>410182.90965000005</v>
      </c>
      <c r="D366" s="21">
        <v>16038.151767315001</v>
      </c>
      <c r="E366" s="21">
        <v>0</v>
      </c>
      <c r="F366" s="32">
        <v>426221.06141731504</v>
      </c>
    </row>
    <row r="367" spans="1:6" ht="16.5">
      <c r="A367" s="26">
        <v>90053421</v>
      </c>
      <c r="B367" s="32" t="s">
        <v>626</v>
      </c>
      <c r="C367" s="32">
        <v>6575795.0378399994</v>
      </c>
      <c r="D367" s="21">
        <v>257113.58597954403</v>
      </c>
      <c r="E367" s="21">
        <v>0</v>
      </c>
      <c r="F367" s="32">
        <v>6832908.623819543</v>
      </c>
    </row>
    <row r="368" spans="1:6" ht="16.5">
      <c r="A368" s="26">
        <v>90053431</v>
      </c>
      <c r="B368" s="32" t="s">
        <v>627</v>
      </c>
      <c r="C368" s="32">
        <v>6987586.5079200007</v>
      </c>
      <c r="D368" s="21">
        <v>273214.63245967205</v>
      </c>
      <c r="E368" s="21">
        <v>0</v>
      </c>
      <c r="F368" s="32">
        <v>7260801.1403796729</v>
      </c>
    </row>
    <row r="369" spans="1:6" ht="16.5">
      <c r="A369" s="26">
        <v>90000842</v>
      </c>
      <c r="B369" s="32" t="s">
        <v>628</v>
      </c>
      <c r="C369" s="32">
        <v>5891341.7400119994</v>
      </c>
      <c r="D369" s="21">
        <v>0</v>
      </c>
      <c r="E369" s="21">
        <v>0</v>
      </c>
      <c r="F369" s="32">
        <v>5891341.7400119994</v>
      </c>
    </row>
    <row r="370" spans="1:6" ht="16.5">
      <c r="A370" s="26">
        <v>90000872</v>
      </c>
      <c r="B370" s="32" t="s">
        <v>629</v>
      </c>
      <c r="C370" s="32">
        <v>5042417.5555068003</v>
      </c>
      <c r="D370" s="21">
        <v>0</v>
      </c>
      <c r="E370" s="21">
        <v>0</v>
      </c>
      <c r="F370" s="32">
        <v>5042417.5555068003</v>
      </c>
    </row>
    <row r="371" spans="1:6" ht="16.5">
      <c r="A371" s="26">
        <v>90053342</v>
      </c>
      <c r="B371" s="32" t="s">
        <v>630</v>
      </c>
      <c r="C371" s="32">
        <v>2041341.530064</v>
      </c>
      <c r="D371" s="21">
        <v>0</v>
      </c>
      <c r="E371" s="21">
        <v>0</v>
      </c>
      <c r="F371" s="32">
        <v>2041341.530064</v>
      </c>
    </row>
    <row r="372" spans="1:6" ht="16.5">
      <c r="A372" s="26">
        <v>90037822</v>
      </c>
      <c r="B372" s="32" t="s">
        <v>631</v>
      </c>
      <c r="C372" s="32">
        <v>3064832.6932799988</v>
      </c>
      <c r="D372" s="21">
        <v>0</v>
      </c>
      <c r="E372" s="21">
        <v>0</v>
      </c>
      <c r="F372" s="32">
        <v>3064832.6932799988</v>
      </c>
    </row>
    <row r="373" spans="1:6" ht="16.5">
      <c r="A373" s="26">
        <v>90038382</v>
      </c>
      <c r="B373" s="32" t="s">
        <v>632</v>
      </c>
      <c r="C373" s="32">
        <v>822616.13699999976</v>
      </c>
      <c r="D373" s="21">
        <v>0</v>
      </c>
      <c r="E373" s="21">
        <v>0</v>
      </c>
      <c r="F373" s="32">
        <v>822616.13699999976</v>
      </c>
    </row>
    <row r="374" spans="1:6" ht="16.5">
      <c r="A374" s="26">
        <v>90053456</v>
      </c>
      <c r="B374" s="32" t="s">
        <v>633</v>
      </c>
      <c r="C374" s="32">
        <v>791411.7315600001</v>
      </c>
      <c r="D374" s="21">
        <v>0</v>
      </c>
      <c r="E374" s="21">
        <v>0</v>
      </c>
      <c r="F374" s="32">
        <v>791411.7315600001</v>
      </c>
    </row>
    <row r="375" spans="1:6" ht="16.5">
      <c r="A375" s="26">
        <v>90000837</v>
      </c>
      <c r="B375" s="32" t="s">
        <v>634</v>
      </c>
      <c r="C375" s="32">
        <v>12641729.760234002</v>
      </c>
      <c r="D375" s="21">
        <v>494291.63362514949</v>
      </c>
      <c r="E375" s="21">
        <v>0</v>
      </c>
      <c r="F375" s="32">
        <v>13136021.393859152</v>
      </c>
    </row>
    <row r="376" spans="1:6" ht="16.5">
      <c r="A376" s="26">
        <v>90002047</v>
      </c>
      <c r="B376" s="32" t="s">
        <v>635</v>
      </c>
      <c r="C376" s="32">
        <v>7140308.0691600014</v>
      </c>
      <c r="D376" s="21">
        <v>279186.04550415609</v>
      </c>
      <c r="E376" s="21">
        <v>0</v>
      </c>
      <c r="F376" s="32">
        <v>7419494.1146641579</v>
      </c>
    </row>
    <row r="377" spans="1:6" ht="16.5">
      <c r="A377" s="26">
        <v>90005997</v>
      </c>
      <c r="B377" s="32" t="s">
        <v>636</v>
      </c>
      <c r="C377" s="32">
        <v>7763929.4453999987</v>
      </c>
      <c r="D377" s="21">
        <v>303569.64131513995</v>
      </c>
      <c r="E377" s="21">
        <v>0</v>
      </c>
      <c r="F377" s="32">
        <v>8067499.0867151385</v>
      </c>
    </row>
    <row r="378" spans="1:6" ht="16.5">
      <c r="A378" s="26">
        <v>90008177</v>
      </c>
      <c r="B378" s="32" t="s">
        <v>637</v>
      </c>
      <c r="C378" s="32">
        <v>6372533.0079600019</v>
      </c>
      <c r="D378" s="21">
        <v>249166.04061123607</v>
      </c>
      <c r="E378" s="21">
        <v>0</v>
      </c>
      <c r="F378" s="32">
        <v>6621699.0485712383</v>
      </c>
    </row>
    <row r="379" spans="1:6" ht="16.5">
      <c r="A379" s="26">
        <v>90008367</v>
      </c>
      <c r="B379" s="32" t="s">
        <v>638</v>
      </c>
      <c r="C379" s="32">
        <v>8890521.8311200012</v>
      </c>
      <c r="D379" s="21">
        <v>347619.40359679208</v>
      </c>
      <c r="E379" s="21">
        <v>0</v>
      </c>
      <c r="F379" s="32">
        <v>9238141.2347167935</v>
      </c>
    </row>
    <row r="380" spans="1:6" ht="16.5">
      <c r="A380" s="26">
        <v>90008987</v>
      </c>
      <c r="B380" s="32" t="s">
        <v>639</v>
      </c>
      <c r="C380" s="32">
        <v>4996805.4493199997</v>
      </c>
      <c r="D380" s="21">
        <v>195375.09306841198</v>
      </c>
      <c r="E380" s="21">
        <v>0</v>
      </c>
      <c r="F380" s="32">
        <v>5192180.5423884112</v>
      </c>
    </row>
    <row r="381" spans="1:6" ht="16.5">
      <c r="A381" s="26">
        <v>90038737</v>
      </c>
      <c r="B381" s="32" t="s">
        <v>640</v>
      </c>
      <c r="C381" s="32">
        <v>9271275.5859599989</v>
      </c>
      <c r="D381" s="21">
        <v>362506.87541103596</v>
      </c>
      <c r="E381" s="21">
        <v>0</v>
      </c>
      <c r="F381" s="32">
        <v>9633782.4613710344</v>
      </c>
    </row>
    <row r="382" spans="1:6" ht="16.5">
      <c r="A382" s="26">
        <v>90042287</v>
      </c>
      <c r="B382" s="32" t="s">
        <v>641</v>
      </c>
      <c r="C382" s="32">
        <v>4971735.2432399997</v>
      </c>
      <c r="D382" s="21">
        <v>194394.84801068399</v>
      </c>
      <c r="E382" s="21">
        <v>0</v>
      </c>
      <c r="F382" s="32">
        <v>5166130.0912506841</v>
      </c>
    </row>
    <row r="383" spans="1:6" s="550" customFormat="1" ht="16.5">
      <c r="A383" s="18"/>
      <c r="B383" s="559" t="s">
        <v>648</v>
      </c>
      <c r="C383" s="24">
        <f>SUM(C308:C382)</f>
        <v>247799310.26865682</v>
      </c>
      <c r="D383" s="24">
        <f t="shared" ref="D383:F383" si="1">SUM(D308:D382)</f>
        <v>8998683.141256256</v>
      </c>
      <c r="E383" s="24">
        <f t="shared" si="1"/>
        <v>0</v>
      </c>
      <c r="F383" s="24">
        <f t="shared" si="1"/>
        <v>256797993.40991312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7. Perus- ja yksikköhinnat</vt:lpstr>
      <vt:lpstr>8. OKM-vos_2025</vt:lpstr>
      <vt:lpstr>9. OKM-vos_€as_2025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2025-01-22T08:47:32Z</dcterms:modified>
  <cp:category/>
  <cp:contentStatus/>
</cp:coreProperties>
</file>